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6. Robo\329,330,331,333-2021 Cievne protézy\15. OPAKOVANIE ZRUŠENEJ ČASTI č. 4\06. Súťažné podklady\"/>
    </mc:Choice>
  </mc:AlternateContent>
  <bookViews>
    <workbookView xWindow="0" yWindow="0" windowWidth="20490" windowHeight="7755" tabRatio="936"/>
  </bookViews>
  <sheets>
    <sheet name="Príloha č. 1" sheetId="4" r:id="rId1"/>
    <sheet name="Príloha č. 2" sheetId="5" r:id="rId2"/>
    <sheet name="Príloha č. 3" sheetId="18" r:id="rId3"/>
    <sheet name="Príloha č. 4 " sheetId="208" r:id="rId4"/>
    <sheet name="Príloha č. 5" sheetId="212" r:id="rId5"/>
    <sheet name=" Príloha č. 6" sheetId="151" r:id="rId6"/>
    <sheet name="Príloha č. 7" sheetId="205" r:id="rId7"/>
    <sheet name="Príloha č. 8" sheetId="209" r:id="rId8"/>
  </sheets>
  <definedNames>
    <definedName name="_xlnm.Print_Area" localSheetId="5">' Príloha č. 6'!$A$1:$K$27</definedName>
    <definedName name="_xlnm.Print_Area" localSheetId="0">'Príloha č. 1'!$A$1:$D$30</definedName>
    <definedName name="_xlnm.Print_Area" localSheetId="1">'Príloha č. 2'!$A$1:$D$29</definedName>
    <definedName name="_xlnm.Print_Area" localSheetId="2">'Príloha č. 3'!$A$1:$D$22</definedName>
    <definedName name="_xlnm.Print_Area" localSheetId="3">'Príloha č. 4 '!$A$1:$D$25</definedName>
    <definedName name="_xlnm.Print_Area" localSheetId="4">'Príloha č. 5'!$A$1:$D$88</definedName>
    <definedName name="_xlnm.Print_Area" localSheetId="6">'Príloha č. 7'!$A$1:$M$29</definedName>
    <definedName name="_xlnm.Print_Area" localSheetId="7">'Príloha č. 8'!$A$1:$F$29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05" l="1"/>
  <c r="L11" i="205"/>
  <c r="K10" i="205"/>
  <c r="K11" i="205"/>
  <c r="K9" i="205"/>
  <c r="L9" i="205" s="1"/>
  <c r="C9" i="5" l="1"/>
  <c r="C8" i="5"/>
  <c r="C7" i="5"/>
  <c r="C6" i="5"/>
  <c r="B24" i="205" l="1"/>
  <c r="B23" i="205"/>
  <c r="C20" i="205"/>
  <c r="D26" i="209"/>
  <c r="D26" i="205"/>
  <c r="F22" i="151"/>
  <c r="D85" i="212"/>
  <c r="D20" i="208"/>
  <c r="D17" i="18"/>
  <c r="D25" i="5"/>
  <c r="B23" i="5" l="1"/>
  <c r="B22" i="5"/>
  <c r="C19" i="205"/>
  <c r="C18" i="205"/>
  <c r="C17" i="205"/>
  <c r="I7" i="151" l="1"/>
  <c r="J7" i="151" s="1"/>
  <c r="G7" i="151"/>
  <c r="H7" i="151" s="1"/>
  <c r="K7" i="151" l="1"/>
  <c r="B22" i="209" l="1"/>
  <c r="B21" i="209"/>
  <c r="B17" i="208"/>
  <c r="B16" i="208"/>
  <c r="B14" i="18"/>
  <c r="C9" i="208"/>
  <c r="C8" i="208"/>
  <c r="C7" i="208"/>
  <c r="C6" i="208"/>
  <c r="I8" i="151" l="1"/>
  <c r="C76" i="212"/>
  <c r="C77" i="212"/>
  <c r="C78" i="212"/>
  <c r="C79" i="212"/>
  <c r="B82" i="212"/>
  <c r="B83" i="212"/>
  <c r="A2" i="212"/>
  <c r="A2" i="208" l="1"/>
  <c r="A2" i="18" l="1"/>
  <c r="A2" i="209" l="1"/>
  <c r="A2" i="205" l="1"/>
  <c r="K8" i="151"/>
  <c r="B20" i="151" l="1"/>
  <c r="B19" i="151"/>
  <c r="C16" i="151"/>
  <c r="C15" i="151"/>
  <c r="C14" i="151"/>
  <c r="C13" i="151"/>
  <c r="A2" i="151"/>
  <c r="B15" i="18" l="1"/>
  <c r="C9" i="18"/>
  <c r="C8" i="18"/>
  <c r="C7" i="18"/>
  <c r="C6" i="18"/>
  <c r="A2" i="5" l="1"/>
  <c r="D97" i="4" l="1"/>
</calcChain>
</file>

<file path=xl/sharedStrings.xml><?xml version="1.0" encoding="utf-8"?>
<sst xmlns="http://schemas.openxmlformats.org/spreadsheetml/2006/main" count="336" uniqueCount="183">
  <si>
    <t>-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</si>
  <si>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</si>
  <si>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</si>
  <si>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</si>
  <si>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</si>
  <si>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</si>
  <si>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</si>
  <si>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</si>
  <si>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</si>
  <si>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</si>
  <si>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</si>
  <si>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</si>
  <si>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</si>
  <si>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</si>
  <si>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</si>
  <si>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</si>
  <si>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</si>
  <si>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</si>
  <si>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</si>
  <si>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</si>
  <si>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</si>
  <si>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</si>
  <si>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</si>
  <si>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</si>
  <si>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</si>
  <si>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</si>
  <si>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</si>
  <si>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</si>
  <si>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</si>
  <si>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</si>
  <si>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</si>
  <si>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</si>
  <si>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</si>
  <si>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</si>
  <si>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</si>
  <si>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</si>
  <si>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</si>
  <si>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</si>
  <si>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Por. č.</t>
  </si>
  <si>
    <t>Mer. 
jed.
(MJ)</t>
  </si>
  <si>
    <t>bez DPH</t>
  </si>
  <si>
    <t>s DPH</t>
  </si>
  <si>
    <t>KALKULÁCIA CENY A NÁVRH NA PLNENIE KRITÉRIA NA VYHODNOTENIE PONÚK</t>
  </si>
  <si>
    <t>Merná 
jednotka
(MJ)</t>
  </si>
  <si>
    <t>Katalógové číslo</t>
  </si>
  <si>
    <t>ŠUKL</t>
  </si>
  <si>
    <t>CPV
kód</t>
  </si>
  <si>
    <t>Obchodný názov ponúkaného produktu</t>
  </si>
  <si>
    <t>Výrobca ponúkaného produktu</t>
  </si>
  <si>
    <t>11.</t>
  </si>
  <si>
    <t>Kategorizačný
kód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</si>
  <si>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</si>
  <si>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</si>
  <si>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</si>
  <si>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</si>
  <si>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Predmet subdodávky</t>
  </si>
  <si>
    <t xml:space="preserve">spĺňa/nespĺňa </t>
  </si>
  <si>
    <t>Jednotková cena za MJ v EUR</t>
  </si>
  <si>
    <t xml:space="preserve">sadzba DPH v % </t>
  </si>
  <si>
    <t>sadzba DPH v %</t>
  </si>
  <si>
    <t xml:space="preserve">DPH v EUR </t>
  </si>
  <si>
    <t>Celková cena za predpokladané množstvo MJ v EUR</t>
  </si>
  <si>
    <t>Názov položky</t>
  </si>
  <si>
    <t>8.1</t>
  </si>
  <si>
    <t>9.1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</si>
  <si>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</si>
  <si>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 xml:space="preserve">som neposkytol a neposkytnem  akejkoľvek, čo i len potenciálne zainteresovanej osobe priamo alebo nepriamo akúkoľvek finančnú alebo vecnú výhodu ako motiváciu alebo odmenu súvisiacu s týmto verejným obstarávaním, 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</si>
  <si>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</si>
  <si>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ZOZNAM ZNÁMYCH SUBDODÁVATEĽOV</t>
  </si>
  <si>
    <t xml:space="preserve">I. Na realizácii predmetu zmluvy </t>
  </si>
  <si>
    <t>sa budú podieľať nasledovní subdodávatelia:</t>
  </si>
  <si>
    <r>
      <t>Subdodávateľ-</t>
    </r>
    <r>
      <rPr>
        <sz val="10"/>
        <color theme="1"/>
        <rFont val="Times New Roman"/>
        <family val="1"/>
        <charset val="238"/>
      </rPr>
      <t xml:space="preserve">práv.osoba
(obchodné meno, sídlo / miesto podnikania, IČO)
</t>
    </r>
    <r>
      <rPr>
        <b/>
        <sz val="10"/>
        <color theme="1"/>
        <rFont val="Times New Roman"/>
        <family val="1"/>
        <charset val="238"/>
      </rPr>
      <t xml:space="preserve">
Subdodávateľ-</t>
    </r>
    <r>
      <rPr>
        <sz val="10"/>
        <color theme="1"/>
        <rFont val="Times New Roman"/>
        <family val="1"/>
        <charset val="238"/>
      </rPr>
      <t>fyz.osoba
(meno a priezvisko, adresa pobytu, dátum narodenia)</t>
    </r>
  </si>
  <si>
    <t xml:space="preserve">Údaje o osobe oprávnenej konať za subdodávateľa </t>
  </si>
  <si>
    <t>Podiel plnenia zmluvy v %</t>
  </si>
  <si>
    <t>Podiel plnenia zmluvy v EUR 
bez DPH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</si>
  <si>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</si>
  <si>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</si>
  <si>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</t>
  </si>
  <si>
    <r>
      <t xml:space="preserve">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</si>
  <si>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</si>
  <si>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</si>
  <si>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   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</si>
  <si>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</si>
  <si>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</si>
  <si>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</si>
  <si>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</si>
  <si>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</si>
  <si>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</si>
  <si>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</si>
  <si>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</si>
  <si>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</si>
  <si>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4.1</t>
  </si>
  <si>
    <t>4.2</t>
  </si>
  <si>
    <t>4.3</t>
  </si>
  <si>
    <t>3.1</t>
  </si>
  <si>
    <t>3.2</t>
  </si>
  <si>
    <t>3.3</t>
  </si>
  <si>
    <t>Položka č. 1 - Heparínová PTFE protéza</t>
  </si>
  <si>
    <t>Typ č. 1 - Heparínová protéza 5mm x 40cm (tolerancia +/- 5 cm)</t>
  </si>
  <si>
    <t>1.1</t>
  </si>
  <si>
    <t>priemer: 5 mm</t>
  </si>
  <si>
    <t>1.2</t>
  </si>
  <si>
    <t>dĺžka: 40 cm (tolerancia +/- 5 cm)</t>
  </si>
  <si>
    <t>1.3</t>
  </si>
  <si>
    <t>tenkostenná (0,4mm) a nevystužená,</t>
  </si>
  <si>
    <t>1.4</t>
  </si>
  <si>
    <t>tenkostenná (0,4mm) a vystužená,</t>
  </si>
  <si>
    <t>1.5</t>
  </si>
  <si>
    <t>so štandardnou stenou (0,7 mm) a nevystužená,</t>
  </si>
  <si>
    <t>Typ č. 2 - Heparínová protéza 5mm x 70cm (tolerancia +/- 5 cm)</t>
  </si>
  <si>
    <t>2.1</t>
  </si>
  <si>
    <t>2.2</t>
  </si>
  <si>
    <t>dĺžka: 70 cm (tolerancia +/- 5 cm)</t>
  </si>
  <si>
    <t>2.3</t>
  </si>
  <si>
    <t>2.4</t>
  </si>
  <si>
    <t>2.5</t>
  </si>
  <si>
    <t>Typ č. 3 - Heparínová protéza 6mm x 20cm (tolerancia +/- 5 cm)</t>
  </si>
  <si>
    <t>priemer: 6 mm</t>
  </si>
  <si>
    <t>dĺžka: 20 cm (tolerancia +/- 5 cm)</t>
  </si>
  <si>
    <t>Typ č. 4 - Heparínová protéza 6mm x 50cm (tolerancia +/- 5 cm)</t>
  </si>
  <si>
    <t>dĺžka: 50 cm (tolerancia +/- 5 cm)</t>
  </si>
  <si>
    <t>4.4</t>
  </si>
  <si>
    <t>4.5</t>
  </si>
  <si>
    <t>4.6</t>
  </si>
  <si>
    <t>so štandardnou stenou (0,7 mm) a vystužená.</t>
  </si>
  <si>
    <t>Typ č. 5 - Heparínová protéza 6mm x 80cm (tolerancia +/- 5 cm)</t>
  </si>
  <si>
    <t>5.1</t>
  </si>
  <si>
    <t>5.2</t>
  </si>
  <si>
    <t>dĺžka: 80 cm (tolerancia +/- 5 cm)</t>
  </si>
  <si>
    <t>5.3</t>
  </si>
  <si>
    <t>5.4</t>
  </si>
  <si>
    <t>5.5</t>
  </si>
  <si>
    <t>Typ č. 6 - Heparínová protéza 7mm x 20cm (tolerancia +/- 5 cm)</t>
  </si>
  <si>
    <t>priemer: 7 mm</t>
  </si>
  <si>
    <t>Typ č. 7 - Heparínová protéza 7mm x 50cm (tolerancia +/- 5 cm)</t>
  </si>
  <si>
    <t>Typ č. 8 - Heparínová protéza 7mm x 80cm (tolerancia +/- 5 cm)</t>
  </si>
  <si>
    <t>8.2</t>
  </si>
  <si>
    <t>8.3</t>
  </si>
  <si>
    <t>8.4</t>
  </si>
  <si>
    <t>8.5</t>
  </si>
  <si>
    <t>Typ č. 9 - Heparínová protéza 8mm x 50cm (tolerancia +/- 5 cm)</t>
  </si>
  <si>
    <t>priemer: 8 mm</t>
  </si>
  <si>
    <t>9.2</t>
  </si>
  <si>
    <t>9.3</t>
  </si>
  <si>
    <t>9.4</t>
  </si>
  <si>
    <t>9.5</t>
  </si>
  <si>
    <t>9.6</t>
  </si>
  <si>
    <t>so štandardnou stenou (0,7 mm) a vystužená,</t>
  </si>
  <si>
    <t>Typ č. 10 - Heparínová protéza 8mm x 80cm (tolerancia +/- 5 cm)</t>
  </si>
  <si>
    <t>10.1</t>
  </si>
  <si>
    <t>10.2</t>
  </si>
  <si>
    <t>10.3</t>
  </si>
  <si>
    <t>10.4</t>
  </si>
  <si>
    <t>10.5</t>
  </si>
  <si>
    <t>11.1</t>
  </si>
  <si>
    <t>heparínom impregnovaná cievna protéza,</t>
  </si>
  <si>
    <t>11.2</t>
  </si>
  <si>
    <t>z expandovaného polytetrafluóretylénu (ePTFE),</t>
  </si>
  <si>
    <t>11.3</t>
  </si>
  <si>
    <t>s bioaktívnou heparínovou povrchovou vrstvou,</t>
  </si>
  <si>
    <t>11.4</t>
  </si>
  <si>
    <t>povrch lumenu protézy potiahnutý vysokomolekulárnym heparínom,</t>
  </si>
  <si>
    <t>11.5</t>
  </si>
  <si>
    <t>v prípade vystuženej heparínovej protézy sa požaduje s odnímateľným vonkajším špirálovým vystužením z PTFE (na použitie v oblastiach s vysokým nebezpečenstvom kompresie a zalomenia).</t>
  </si>
  <si>
    <t>Heparínové PTFE ptotézy</t>
  </si>
  <si>
    <t>Položka č. 1 - Heparínová PTFE ptotéza</t>
  </si>
  <si>
    <t>35</t>
  </si>
  <si>
    <t>- kritérium</t>
  </si>
  <si>
    <t>Uchádzač je povinný produkt s najvyššou zmluvnou jednotkovou cenou bez DPH uvedený u každej položky viditeľne označíť žltým podfarbením celého riadku.</t>
  </si>
  <si>
    <t xml:space="preserve">VYHLÁSENIE UCHÁDZAČA KU KONFLIKTOM ZÁUJMOV </t>
  </si>
  <si>
    <t>Meno a priezvisko (titul) oprávnenej osoby:</t>
  </si>
  <si>
    <t>Spoločné požiadavky na predmet zákazky (pre každý typ)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</si>
  <si>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</t>
    </r>
    <r>
      <rPr>
        <sz val="9"/>
        <color theme="1"/>
        <rFont val="Arial"/>
        <family val="2"/>
        <charset val="238"/>
      </rPr>
      <t>Í.</t>
    </r>
  </si>
  <si>
    <t>ŠPECIFIKÁCIA PREDMETU ZÁKAZKY</t>
  </si>
  <si>
    <t>SORTIMENT PONÚKANÉHO TOVARU</t>
  </si>
  <si>
    <t>Heparínové PTFE protézy</t>
  </si>
  <si>
    <t>SPOLU za predmet zákazky:</t>
  </si>
  <si>
    <t>Obchodné meno uchádzača:</t>
  </si>
  <si>
    <t>Uchádzač uvedie maximálnu jednotkovú cenu bez DPH uvedenú u každej položky v Prílohe č. 7 - Sortiment ponúkaného produktu.</t>
  </si>
  <si>
    <r>
      <t xml:space="preserve">Predpokladané množstvo MJ
</t>
    </r>
    <r>
      <rPr>
        <sz val="8"/>
        <color theme="1"/>
        <rFont val="Arial"/>
        <family val="2"/>
        <charset val="238"/>
      </rPr>
      <t>na obdobie 24 mes.</t>
    </r>
  </si>
  <si>
    <t>výška DPH
v EUR</t>
  </si>
  <si>
    <t>13.</t>
  </si>
  <si>
    <r>
      <t xml:space="preserve">Predpokladané množstvo MJ
</t>
    </r>
    <r>
      <rPr>
        <sz val="10"/>
        <color theme="1"/>
        <rFont val="Arial"/>
        <family val="2"/>
        <charset val="238"/>
      </rPr>
      <t>na obdobie 24 mes.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</si>
</sst>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u/>
      <sz val="11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rgb="FFC00000"/>
      </top>
      <bottom style="thin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dotted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dotted">
        <color auto="1"/>
      </right>
      <top style="thin">
        <color rgb="FFC00000"/>
      </top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/>
  </cellStyleXfs>
  <cellXfs count="351">
    <xf numFmtId="0" fontId="0" fillId="0" borderId="0" xfId="0"/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9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35" xfId="0" applyFont="1" applyFill="1" applyBorder="1" applyAlignment="1" applyProtection="1">
      <alignment horizontal="center" vertical="center" wrapText="1"/>
      <protection locked="0"/>
    </xf>
    <xf numFmtId="0" fontId="7" fillId="3" borderId="36" xfId="0" applyFont="1" applyFill="1" applyBorder="1" applyAlignment="1" applyProtection="1">
      <alignment horizontal="center" vertical="center" wrapText="1"/>
      <protection locked="0"/>
    </xf>
    <xf numFmtId="0" fontId="7" fillId="3" borderId="37" xfId="0" applyFont="1" applyFill="1" applyBorder="1" applyAlignment="1" applyProtection="1">
      <alignment horizontal="center" vertical="center" wrapText="1"/>
      <protection locked="0"/>
    </xf>
    <xf numFmtId="0" fontId="7" fillId="3" borderId="40" xfId="0" applyFont="1" applyFill="1" applyBorder="1" applyAlignment="1" applyProtection="1">
      <alignment horizontal="center" vertical="center" wrapText="1"/>
      <protection locked="0"/>
    </xf>
    <xf numFmtId="0" fontId="7" fillId="3" borderId="42" xfId="0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Border="1" applyAlignment="1" applyProtection="1">
      <alignment horizontal="center" vertical="center" wrapText="1"/>
      <protection locked="0"/>
    </xf>
    <xf numFmtId="49" fontId="9" fillId="0" borderId="50" xfId="0" applyNumberFormat="1" applyFont="1" applyBorder="1" applyAlignment="1" applyProtection="1">
      <alignment horizontal="center" vertical="center" wrapText="1"/>
      <protection locked="0"/>
    </xf>
    <xf numFmtId="49" fontId="9" fillId="0" borderId="51" xfId="0" applyNumberFormat="1" applyFont="1" applyBorder="1" applyAlignment="1" applyProtection="1">
      <alignment horizontal="center" vertical="center" wrapText="1"/>
      <protection locked="0"/>
    </xf>
    <xf numFmtId="49" fontId="9" fillId="0" borderId="52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7" fillId="3" borderId="65" xfId="0" applyFont="1" applyFill="1" applyBorder="1" applyAlignment="1" applyProtection="1">
      <alignment horizontal="center" vertical="center" wrapText="1"/>
      <protection locked="0"/>
    </xf>
    <xf numFmtId="0" fontId="7" fillId="3" borderId="66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vertical="center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13" xfId="0" applyNumberFormat="1" applyFont="1" applyBorder="1" applyAlignment="1" applyProtection="1">
      <alignment vertical="center" wrapText="1"/>
      <protection locked="0"/>
    </xf>
    <xf numFmtId="49" fontId="9" fillId="0" borderId="33" xfId="0" applyNumberFormat="1" applyFont="1" applyBorder="1" applyAlignment="1" applyProtection="1">
      <alignment vertical="center" wrapText="1"/>
      <protection locked="0"/>
    </xf>
    <xf numFmtId="49" fontId="9" fillId="0" borderId="11" xfId="0" applyNumberFormat="1" applyFont="1" applyBorder="1" applyAlignment="1" applyProtection="1">
      <alignment vertical="center" wrapText="1"/>
      <protection locked="0"/>
    </xf>
    <xf numFmtId="49" fontId="9" fillId="0" borderId="12" xfId="0" applyNumberFormat="1" applyFont="1" applyBorder="1" applyAlignment="1" applyProtection="1">
      <alignment vertical="center" wrapText="1"/>
      <protection locked="0"/>
    </xf>
    <xf numFmtId="49" fontId="9" fillId="0" borderId="32" xfId="0" applyNumberFormat="1" applyFont="1" applyBorder="1" applyAlignment="1" applyProtection="1">
      <alignment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18" xfId="0" applyNumberFormat="1" applyFont="1" applyBorder="1" applyAlignment="1" applyProtection="1">
      <alignment horizontal="center" vertical="center" wrapText="1"/>
      <protection locked="0"/>
    </xf>
    <xf numFmtId="49" fontId="9" fillId="0" borderId="44" xfId="0" applyNumberFormat="1" applyFont="1" applyBorder="1" applyAlignment="1" applyProtection="1">
      <alignment horizontal="center" vertical="center" wrapText="1"/>
      <protection locked="0"/>
    </xf>
    <xf numFmtId="49" fontId="9" fillId="0" borderId="31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3" fontId="9" fillId="0" borderId="34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wrapText="1"/>
      <protection locked="0"/>
    </xf>
    <xf numFmtId="3" fontId="7" fillId="0" borderId="0" xfId="0" applyNumberFormat="1" applyFont="1" applyProtection="1"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7" fillId="0" borderId="77" xfId="0" applyFont="1" applyBorder="1" applyAlignment="1" applyProtection="1">
      <alignment horizontal="center" vertical="center" wrapText="1"/>
      <protection locked="0"/>
    </xf>
    <xf numFmtId="4" fontId="9" fillId="0" borderId="64" xfId="0" applyNumberFormat="1" applyFont="1" applyBorder="1" applyAlignment="1" applyProtection="1">
      <alignment horizontal="right" vertical="center" wrapText="1"/>
      <protection locked="0"/>
    </xf>
    <xf numFmtId="4" fontId="9" fillId="0" borderId="63" xfId="0" applyNumberFormat="1" applyFont="1" applyBorder="1" applyAlignment="1" applyProtection="1">
      <alignment horizontal="right" vertical="center" wrapText="1"/>
      <protection locked="0"/>
    </xf>
    <xf numFmtId="4" fontId="9" fillId="0" borderId="82" xfId="0" applyNumberFormat="1" applyFont="1" applyBorder="1" applyAlignment="1" applyProtection="1">
      <alignment horizontal="right" vertical="center" wrapText="1"/>
      <protection locked="0"/>
    </xf>
    <xf numFmtId="4" fontId="9" fillId="0" borderId="81" xfId="0" applyNumberFormat="1" applyFont="1" applyBorder="1" applyAlignment="1" applyProtection="1">
      <alignment horizontal="right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" applyFont="1" applyAlignment="1" applyProtection="1">
      <alignment wrapText="1"/>
      <protection locked="0"/>
    </xf>
    <xf numFmtId="9" fontId="9" fillId="0" borderId="81" xfId="0" applyNumberFormat="1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top" wrapText="1"/>
      <protection locked="0"/>
    </xf>
    <xf numFmtId="0" fontId="7" fillId="0" borderId="87" xfId="0" applyFont="1" applyBorder="1" applyAlignment="1" applyProtection="1">
      <alignment horizontal="center" vertical="top" wrapText="1"/>
      <protection locked="0"/>
    </xf>
    <xf numFmtId="3" fontId="7" fillId="0" borderId="88" xfId="0" applyNumberFormat="1" applyFont="1" applyBorder="1" applyAlignment="1" applyProtection="1">
      <alignment horizontal="center" vertical="center" wrapText="1"/>
      <protection locked="0"/>
    </xf>
    <xf numFmtId="164" fontId="1" fillId="4" borderId="89" xfId="7" applyNumberFormat="1" applyFont="1" applyFill="1" applyBorder="1" applyAlignment="1" applyProtection="1">
      <alignment horizontal="right"/>
      <protection locked="0"/>
    </xf>
    <xf numFmtId="49" fontId="1" fillId="0" borderId="0" xfId="7" applyNumberFormat="1" applyFont="1" applyAlignment="1" applyProtection="1">
      <alignment vertical="center"/>
      <protection locked="0"/>
    </xf>
    <xf numFmtId="0" fontId="1" fillId="0" borderId="0" xfId="7" applyFont="1" applyAlignment="1" applyProtection="1">
      <alignment vertical="center"/>
      <protection locked="0"/>
    </xf>
    <xf numFmtId="0" fontId="1" fillId="0" borderId="0" xfId="7" applyFont="1" applyAlignment="1" applyProtection="1">
      <alignment horizontal="center" vertical="top"/>
      <protection locked="0"/>
    </xf>
    <xf numFmtId="0" fontId="1" fillId="0" borderId="0" xfId="7" applyFont="1" applyAlignment="1" applyProtection="1">
      <alignment horizontal="center"/>
      <protection locked="0"/>
    </xf>
    <xf numFmtId="0" fontId="1" fillId="0" borderId="0" xfId="7" applyFont="1" applyProtection="1">
      <protection locked="0"/>
    </xf>
    <xf numFmtId="0" fontId="1" fillId="0" borderId="0" xfId="7" applyFont="1" applyAlignment="1" applyProtection="1">
      <alignment wrapText="1"/>
      <protection locked="0"/>
    </xf>
    <xf numFmtId="49" fontId="7" fillId="0" borderId="0" xfId="7" applyNumberFormat="1" applyFont="1" applyAlignment="1" applyProtection="1">
      <alignment vertical="center"/>
      <protection locked="0"/>
    </xf>
    <xf numFmtId="4" fontId="9" fillId="0" borderId="0" xfId="0" applyNumberFormat="1" applyFont="1" applyBorder="1" applyAlignment="1" applyProtection="1">
      <alignment vertical="center"/>
      <protection locked="0"/>
    </xf>
    <xf numFmtId="4" fontId="10" fillId="4" borderId="89" xfId="0" applyNumberFormat="1" applyFont="1" applyFill="1" applyBorder="1" applyAlignment="1" applyProtection="1">
      <alignment vertical="center"/>
      <protection locked="0"/>
    </xf>
    <xf numFmtId="4" fontId="9" fillId="0" borderId="90" xfId="0" applyNumberFormat="1" applyFont="1" applyBorder="1" applyAlignment="1" applyProtection="1">
      <alignment horizontal="right" vertical="center" wrapText="1"/>
      <protection locked="0"/>
    </xf>
    <xf numFmtId="4" fontId="9" fillId="4" borderId="9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49" fontId="9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78" xfId="0" applyNumberFormat="1" applyFont="1" applyBorder="1" applyAlignment="1" applyProtection="1">
      <alignment horizontal="center" vertical="center" wrapText="1"/>
      <protection locked="0"/>
    </xf>
    <xf numFmtId="49" fontId="9" fillId="0" borderId="71" xfId="0" applyNumberFormat="1" applyFont="1" applyBorder="1" applyAlignment="1" applyProtection="1">
      <alignment horizontal="center" vertical="center" wrapText="1"/>
      <protection locked="0"/>
    </xf>
    <xf numFmtId="49" fontId="9" fillId="0" borderId="71" xfId="0" applyNumberFormat="1" applyFont="1" applyBorder="1" applyAlignment="1" applyProtection="1">
      <alignment horizontal="left" vertical="center" wrapText="1"/>
      <protection locked="0"/>
    </xf>
    <xf numFmtId="49" fontId="9" fillId="0" borderId="79" xfId="0" applyNumberFormat="1" applyFont="1" applyBorder="1" applyAlignment="1" applyProtection="1">
      <alignment horizontal="center" vertical="center" wrapText="1"/>
      <protection locked="0"/>
    </xf>
    <xf numFmtId="49" fontId="9" fillId="0" borderId="72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wrapText="1"/>
      <protection locked="0"/>
    </xf>
    <xf numFmtId="14" fontId="9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6" applyFont="1" applyAlignment="1" applyProtection="1">
      <alignment horizontal="right" vertical="center"/>
      <protection locked="0"/>
    </xf>
    <xf numFmtId="0" fontId="2" fillId="0" borderId="0" xfId="6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14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49" fontId="13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vertical="top" wrapText="1"/>
      <protection locked="0"/>
    </xf>
    <xf numFmtId="14" fontId="1" fillId="0" borderId="0" xfId="0" applyNumberFormat="1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1" fillId="0" borderId="0" xfId="5" applyFont="1" applyAlignment="1" applyProtection="1">
      <alignment wrapText="1"/>
      <protection locked="0"/>
    </xf>
    <xf numFmtId="0" fontId="1" fillId="0" borderId="0" xfId="5" applyFont="1" applyAlignment="1" applyProtection="1">
      <alignment vertical="top" wrapText="1"/>
      <protection locked="0"/>
    </xf>
    <xf numFmtId="0" fontId="2" fillId="0" borderId="0" xfId="5" applyFont="1" applyAlignment="1" applyProtection="1">
      <alignment wrapText="1"/>
      <protection locked="0"/>
    </xf>
    <xf numFmtId="0" fontId="1" fillId="0" borderId="0" xfId="5" applyNumberFormat="1" applyFont="1" applyAlignment="1" applyProtection="1">
      <alignment vertical="top" wrapText="1"/>
      <protection locked="0"/>
    </xf>
    <xf numFmtId="0" fontId="1" fillId="0" borderId="0" xfId="5" applyFont="1" applyAlignment="1" applyProtection="1">
      <alignment horizontal="left" wrapText="1"/>
      <protection locked="0"/>
    </xf>
    <xf numFmtId="0" fontId="1" fillId="0" borderId="0" xfId="5" applyFont="1" applyAlignment="1" applyProtection="1">
      <alignment vertical="center" wrapText="1"/>
      <protection locked="0"/>
    </xf>
    <xf numFmtId="0" fontId="1" fillId="0" borderId="0" xfId="5" applyNumberFormat="1" applyFont="1" applyBorder="1" applyAlignment="1" applyProtection="1">
      <alignment horizontal="left" vertical="center" wrapText="1"/>
      <protection locked="0"/>
    </xf>
    <xf numFmtId="14" fontId="2" fillId="0" borderId="0" xfId="5" applyNumberFormat="1" applyFont="1" applyBorder="1" applyAlignment="1" applyProtection="1">
      <alignment horizontal="left" vertical="center" wrapText="1"/>
      <protection locked="0"/>
    </xf>
    <xf numFmtId="0" fontId="1" fillId="0" borderId="0" xfId="5" applyFont="1" applyProtection="1">
      <protection locked="0"/>
    </xf>
    <xf numFmtId="49" fontId="2" fillId="0" borderId="0" xfId="5" applyNumberFormat="1" applyFont="1" applyBorder="1" applyAlignment="1" applyProtection="1">
      <alignment wrapText="1"/>
      <protection locked="0"/>
    </xf>
    <xf numFmtId="0" fontId="1" fillId="0" borderId="0" xfId="5" applyFont="1" applyAlignment="1" applyProtection="1">
      <alignment horizontal="center"/>
      <protection locked="0"/>
    </xf>
    <xf numFmtId="3" fontId="1" fillId="0" borderId="0" xfId="5" applyNumberFormat="1" applyFont="1" applyAlignment="1" applyProtection="1">
      <alignment horizontal="center"/>
      <protection locked="0"/>
    </xf>
    <xf numFmtId="0" fontId="1" fillId="0" borderId="0" xfId="5" applyFont="1" applyAlignment="1" applyProtection="1">
      <protection locked="0"/>
    </xf>
    <xf numFmtId="49" fontId="9" fillId="0" borderId="0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0" xfId="0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3" fontId="3" fillId="0" borderId="0" xfId="1" applyNumberFormat="1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1" fillId="0" borderId="0" xfId="6" applyFont="1" applyAlignment="1" applyProtection="1">
      <alignment horizontal="left" wrapText="1"/>
      <protection locked="0"/>
    </xf>
    <xf numFmtId="0" fontId="1" fillId="0" borderId="0" xfId="6" applyFont="1" applyAlignment="1" applyProtection="1">
      <alignment wrapText="1"/>
      <protection locked="0"/>
    </xf>
    <xf numFmtId="0" fontId="2" fillId="0" borderId="0" xfId="6" applyFont="1" applyAlignment="1" applyProtection="1">
      <alignment wrapText="1"/>
      <protection locked="0"/>
    </xf>
    <xf numFmtId="0" fontId="19" fillId="0" borderId="0" xfId="6" applyFont="1" applyAlignment="1" applyProtection="1">
      <alignment wrapText="1"/>
      <protection locked="0"/>
    </xf>
    <xf numFmtId="0" fontId="20" fillId="0" borderId="0" xfId="6" applyFont="1" applyAlignment="1" applyProtection="1">
      <alignment horizontal="left" vertical="center" wrapText="1"/>
      <protection locked="0"/>
    </xf>
    <xf numFmtId="0" fontId="22" fillId="0" borderId="24" xfId="6" applyFont="1" applyBorder="1" applyAlignment="1" applyProtection="1">
      <alignment horizontal="center" vertical="top" wrapText="1"/>
      <protection locked="0"/>
    </xf>
    <xf numFmtId="0" fontId="22" fillId="0" borderId="26" xfId="6" applyFont="1" applyBorder="1" applyAlignment="1" applyProtection="1">
      <alignment horizontal="center" vertical="top" wrapText="1"/>
      <protection locked="0"/>
    </xf>
    <xf numFmtId="0" fontId="22" fillId="0" borderId="25" xfId="6" applyFont="1" applyBorder="1" applyAlignment="1" applyProtection="1">
      <alignment horizontal="center" vertical="top" wrapText="1"/>
      <protection locked="0"/>
    </xf>
    <xf numFmtId="0" fontId="22" fillId="0" borderId="83" xfId="6" applyFont="1" applyFill="1" applyBorder="1" applyAlignment="1" applyProtection="1">
      <alignment horizontal="center" vertical="top" wrapText="1"/>
      <protection locked="0"/>
    </xf>
    <xf numFmtId="0" fontId="18" fillId="5" borderId="84" xfId="6" applyFont="1" applyFill="1" applyBorder="1" applyAlignment="1" applyProtection="1">
      <alignment horizontal="center" vertical="center" wrapText="1"/>
      <protection locked="0"/>
    </xf>
    <xf numFmtId="0" fontId="18" fillId="5" borderId="9" xfId="6" applyFont="1" applyFill="1" applyBorder="1" applyAlignment="1" applyProtection="1">
      <alignment horizontal="center" vertical="center" wrapText="1"/>
      <protection locked="0"/>
    </xf>
    <xf numFmtId="0" fontId="18" fillId="5" borderId="85" xfId="6" applyFont="1" applyFill="1" applyBorder="1" applyAlignment="1" applyProtection="1">
      <alignment horizontal="center" vertical="center" wrapText="1"/>
      <protection locked="0"/>
    </xf>
    <xf numFmtId="49" fontId="18" fillId="0" borderId="57" xfId="6" applyNumberFormat="1" applyFont="1" applyBorder="1" applyAlignment="1" applyProtection="1">
      <alignment horizontal="center" vertical="center" wrapText="1"/>
      <protection locked="0"/>
    </xf>
    <xf numFmtId="49" fontId="18" fillId="0" borderId="16" xfId="6" applyNumberFormat="1" applyFont="1" applyBorder="1" applyAlignment="1" applyProtection="1">
      <alignment horizontal="center" vertical="center" wrapText="1"/>
      <protection locked="0"/>
    </xf>
    <xf numFmtId="9" fontId="18" fillId="0" borderId="16" xfId="6" applyNumberFormat="1" applyFont="1" applyBorder="1" applyAlignment="1" applyProtection="1">
      <alignment horizontal="center" vertical="center" wrapText="1"/>
      <protection locked="0"/>
    </xf>
    <xf numFmtId="49" fontId="18" fillId="0" borderId="16" xfId="6" applyNumberFormat="1" applyFont="1" applyBorder="1" applyAlignment="1" applyProtection="1">
      <alignment horizontal="left" vertical="center" wrapText="1"/>
      <protection locked="0"/>
    </xf>
    <xf numFmtId="49" fontId="18" fillId="0" borderId="62" xfId="6" applyNumberFormat="1" applyFont="1" applyBorder="1" applyAlignment="1" applyProtection="1">
      <alignment horizontal="left" vertical="center" wrapText="1"/>
      <protection locked="0"/>
    </xf>
    <xf numFmtId="9" fontId="18" fillId="0" borderId="86" xfId="6" applyNumberFormat="1" applyFont="1" applyBorder="1" applyAlignment="1" applyProtection="1">
      <alignment horizontal="center" vertical="center" wrapText="1"/>
      <protection locked="0"/>
    </xf>
    <xf numFmtId="0" fontId="1" fillId="0" borderId="0" xfId="6" applyFont="1" applyAlignment="1" applyProtection="1">
      <alignment vertical="center" wrapText="1"/>
      <protection locked="0"/>
    </xf>
    <xf numFmtId="49" fontId="18" fillId="0" borderId="59" xfId="6" applyNumberFormat="1" applyFont="1" applyBorder="1" applyAlignment="1" applyProtection="1">
      <alignment horizontal="center" vertical="center" wrapText="1"/>
      <protection locked="0"/>
    </xf>
    <xf numFmtId="49" fontId="18" fillId="0" borderId="60" xfId="6" applyNumberFormat="1" applyFont="1" applyBorder="1" applyAlignment="1" applyProtection="1">
      <alignment horizontal="center" vertical="center" wrapText="1"/>
      <protection locked="0"/>
    </xf>
    <xf numFmtId="9" fontId="18" fillId="0" borderId="60" xfId="6" applyNumberFormat="1" applyFont="1" applyBorder="1" applyAlignment="1" applyProtection="1">
      <alignment horizontal="center" vertical="center" wrapText="1"/>
      <protection locked="0"/>
    </xf>
    <xf numFmtId="49" fontId="18" fillId="0" borderId="60" xfId="6" applyNumberFormat="1" applyFont="1" applyBorder="1" applyAlignment="1" applyProtection="1">
      <alignment horizontal="left" vertical="center" wrapText="1"/>
      <protection locked="0"/>
    </xf>
    <xf numFmtId="49" fontId="18" fillId="0" borderId="67" xfId="6" applyNumberFormat="1" applyFont="1" applyBorder="1" applyAlignment="1" applyProtection="1">
      <alignment horizontal="left" vertical="center" wrapText="1"/>
      <protection locked="0"/>
    </xf>
    <xf numFmtId="9" fontId="18" fillId="0" borderId="61" xfId="6" applyNumberFormat="1" applyFont="1" applyBorder="1" applyAlignment="1" applyProtection="1">
      <alignment horizontal="center" vertical="center" wrapText="1"/>
      <protection locked="0"/>
    </xf>
    <xf numFmtId="0" fontId="25" fillId="0" borderId="0" xfId="6" applyFont="1" applyAlignment="1" applyProtection="1">
      <alignment vertical="center" wrapText="1"/>
      <protection locked="0"/>
    </xf>
    <xf numFmtId="0" fontId="1" fillId="0" borderId="0" xfId="6" applyFont="1" applyAlignment="1" applyProtection="1">
      <alignment vertical="top" wrapText="1"/>
      <protection locked="0"/>
    </xf>
    <xf numFmtId="0" fontId="18" fillId="0" borderId="0" xfId="6" applyFont="1" applyAlignment="1" applyProtection="1">
      <alignment vertical="top" wrapText="1"/>
      <protection locked="0"/>
    </xf>
    <xf numFmtId="0" fontId="25" fillId="0" borderId="0" xfId="6" applyFont="1" applyAlignment="1" applyProtection="1">
      <alignment vertical="top" wrapText="1"/>
      <protection locked="0"/>
    </xf>
    <xf numFmtId="0" fontId="24" fillId="0" borderId="0" xfId="6" applyFont="1" applyAlignment="1" applyProtection="1">
      <alignment horizontal="left" vertical="top" wrapText="1"/>
      <protection locked="0"/>
    </xf>
    <xf numFmtId="0" fontId="1" fillId="0" borderId="0" xfId="6" applyFont="1" applyProtection="1">
      <protection locked="0"/>
    </xf>
    <xf numFmtId="49" fontId="2" fillId="3" borderId="9" xfId="6" applyNumberFormat="1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</xf>
    <xf numFmtId="49" fontId="9" fillId="0" borderId="30" xfId="0" applyNumberFormat="1" applyFont="1" applyBorder="1" applyAlignment="1" applyProtection="1">
      <alignment horizontal="left" vertical="center"/>
    </xf>
    <xf numFmtId="49" fontId="3" fillId="0" borderId="80" xfId="0" applyNumberFormat="1" applyFont="1" applyFill="1" applyBorder="1" applyAlignment="1" applyProtection="1">
      <alignment horizontal="left" vertical="center" wrapText="1"/>
    </xf>
    <xf numFmtId="49" fontId="9" fillId="0" borderId="30" xfId="0" applyNumberFormat="1" applyFont="1" applyBorder="1" applyAlignment="1" applyProtection="1">
      <alignment horizontal="center" vertical="center"/>
    </xf>
    <xf numFmtId="49" fontId="3" fillId="0" borderId="60" xfId="0" applyNumberFormat="1" applyFont="1" applyFill="1" applyBorder="1" applyAlignment="1" applyProtection="1">
      <alignment horizontal="left" vertical="center" wrapText="1"/>
    </xf>
    <xf numFmtId="49" fontId="9" fillId="0" borderId="30" xfId="0" applyNumberFormat="1" applyFont="1" applyBorder="1" applyAlignment="1" applyProtection="1">
      <alignment horizontal="right" vertical="center"/>
    </xf>
    <xf numFmtId="49" fontId="10" fillId="0" borderId="30" xfId="0" applyNumberFormat="1" applyFont="1" applyBorder="1" applyAlignment="1" applyProtection="1">
      <alignment horizontal="left" vertical="center"/>
    </xf>
    <xf numFmtId="49" fontId="15" fillId="0" borderId="80" xfId="0" applyNumberFormat="1" applyFont="1" applyFill="1" applyBorder="1" applyAlignment="1" applyProtection="1">
      <alignment horizontal="left" vertical="center" wrapText="1"/>
    </xf>
    <xf numFmtId="49" fontId="9" fillId="0" borderId="59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32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0" fontId="7" fillId="3" borderId="84" xfId="0" applyFont="1" applyFill="1" applyBorder="1" applyAlignment="1" applyProtection="1">
      <alignment horizontal="center" vertical="top" wrapText="1"/>
      <protection locked="0"/>
    </xf>
    <xf numFmtId="0" fontId="7" fillId="3" borderId="9" xfId="0" applyFont="1" applyFill="1" applyBorder="1" applyAlignment="1" applyProtection="1">
      <alignment horizontal="center" vertical="top" wrapText="1"/>
      <protection locked="0"/>
    </xf>
    <xf numFmtId="0" fontId="7" fillId="3" borderId="93" xfId="0" applyFont="1" applyFill="1" applyBorder="1" applyAlignment="1" applyProtection="1">
      <alignment horizontal="center" vertical="top" wrapText="1"/>
      <protection locked="0"/>
    </xf>
    <xf numFmtId="0" fontId="7" fillId="3" borderId="94" xfId="0" applyFont="1" applyFill="1" applyBorder="1" applyAlignment="1" applyProtection="1">
      <alignment horizontal="center" vertical="top" wrapText="1"/>
      <protection locked="0"/>
    </xf>
    <xf numFmtId="0" fontId="7" fillId="3" borderId="95" xfId="0" applyFont="1" applyFill="1" applyBorder="1" applyAlignment="1" applyProtection="1">
      <alignment horizontal="center" vertical="top" wrapText="1"/>
      <protection locked="0"/>
    </xf>
    <xf numFmtId="0" fontId="7" fillId="3" borderId="96" xfId="0" applyFont="1" applyFill="1" applyBorder="1" applyAlignment="1" applyProtection="1">
      <alignment horizontal="center" vertical="center" wrapText="1"/>
      <protection locked="0"/>
    </xf>
    <xf numFmtId="0" fontId="7" fillId="3" borderId="97" xfId="0" applyFont="1" applyFill="1" applyBorder="1" applyAlignment="1" applyProtection="1">
      <alignment horizontal="center" vertical="center" wrapText="1"/>
      <protection locked="0"/>
    </xf>
    <xf numFmtId="0" fontId="7" fillId="3" borderId="98" xfId="0" applyFont="1" applyFill="1" applyBorder="1" applyAlignment="1" applyProtection="1">
      <alignment horizontal="center" vertical="top" wrapText="1"/>
      <protection locked="0"/>
    </xf>
    <xf numFmtId="0" fontId="7" fillId="3" borderId="99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0" xfId="4" applyNumberForma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left" vertical="top" wrapText="1"/>
      <protection locked="0"/>
    </xf>
    <xf numFmtId="1" fontId="1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5" applyFont="1" applyAlignment="1" applyProtection="1">
      <alignment horizontal="left" vertical="center" wrapText="1"/>
      <protection locked="0"/>
    </xf>
    <xf numFmtId="0" fontId="1" fillId="0" borderId="0" xfId="5" applyFont="1" applyAlignment="1" applyProtection="1">
      <alignment horizontal="left" vertical="top" wrapText="1"/>
      <protection locked="0"/>
    </xf>
    <xf numFmtId="0" fontId="1" fillId="0" borderId="0" xfId="5" quotePrefix="1" applyNumberFormat="1" applyFont="1" applyBorder="1" applyAlignment="1" applyProtection="1">
      <alignment horizontal="left" vertical="top" wrapText="1"/>
      <protection locked="0"/>
    </xf>
    <xf numFmtId="0" fontId="1" fillId="0" borderId="0" xfId="5" applyNumberFormat="1" applyFont="1" applyBorder="1" applyAlignment="1" applyProtection="1">
      <alignment horizontal="left" vertical="top" wrapText="1"/>
      <protection locked="0"/>
    </xf>
    <xf numFmtId="0" fontId="1" fillId="0" borderId="0" xfId="5" applyFont="1" applyAlignment="1" applyProtection="1">
      <alignment horizontal="left" wrapText="1"/>
      <protection locked="0"/>
    </xf>
    <xf numFmtId="0" fontId="2" fillId="0" borderId="0" xfId="5" applyNumberFormat="1" applyFont="1" applyAlignment="1" applyProtection="1">
      <alignment horizontal="left" vertical="top" wrapText="1"/>
      <protection locked="0"/>
    </xf>
    <xf numFmtId="0" fontId="1" fillId="0" borderId="0" xfId="5" applyFont="1" applyAlignment="1" applyProtection="1">
      <alignment horizontal="center" wrapText="1"/>
      <protection locked="0"/>
    </xf>
    <xf numFmtId="0" fontId="17" fillId="0" borderId="0" xfId="5" applyFont="1" applyFill="1" applyAlignment="1" applyProtection="1">
      <alignment horizontal="center" wrapText="1"/>
      <protection locked="0"/>
    </xf>
    <xf numFmtId="0" fontId="2" fillId="0" borderId="0" xfId="5" quotePrefix="1" applyNumberFormat="1" applyFont="1" applyBorder="1" applyAlignment="1" applyProtection="1">
      <alignment horizontal="left" vertical="top" wrapText="1"/>
      <protection locked="0"/>
    </xf>
    <xf numFmtId="0" fontId="2" fillId="0" borderId="0" xfId="5" applyNumberFormat="1" applyFont="1" applyBorder="1" applyAlignment="1" applyProtection="1">
      <alignment horizontal="left" vertical="top" wrapText="1"/>
      <protection locked="0"/>
    </xf>
    <xf numFmtId="0" fontId="1" fillId="0" borderId="0" xfId="5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49" fontId="15" fillId="3" borderId="69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73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6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49" fontId="10" fillId="2" borderId="54" xfId="0" applyNumberFormat="1" applyFont="1" applyFill="1" applyBorder="1" applyAlignment="1" applyProtection="1">
      <alignment horizontal="left" vertical="top" wrapText="1"/>
      <protection locked="0"/>
    </xf>
    <xf numFmtId="49" fontId="10" fillId="2" borderId="47" xfId="0" applyNumberFormat="1" applyFont="1" applyFill="1" applyBorder="1" applyAlignment="1" applyProtection="1">
      <alignment horizontal="left" vertical="top" wrapText="1"/>
      <protection locked="0"/>
    </xf>
    <xf numFmtId="49" fontId="10" fillId="2" borderId="4" xfId="0" applyNumberFormat="1" applyFont="1" applyFill="1" applyBorder="1" applyAlignment="1" applyProtection="1">
      <alignment horizontal="left" vertical="top" wrapText="1"/>
      <protection locked="0"/>
    </xf>
    <xf numFmtId="49" fontId="10" fillId="2" borderId="56" xfId="0" applyNumberFormat="1" applyFont="1" applyFill="1" applyBorder="1" applyAlignment="1" applyProtection="1">
      <alignment horizontal="left" vertical="top" wrapText="1"/>
      <protection locked="0"/>
    </xf>
    <xf numFmtId="0" fontId="10" fillId="2" borderId="25" xfId="0" applyFont="1" applyFill="1" applyBorder="1" applyAlignment="1" applyProtection="1">
      <alignment horizontal="center" vertical="top" wrapText="1"/>
      <protection locked="0"/>
    </xf>
    <xf numFmtId="0" fontId="10" fillId="2" borderId="55" xfId="0" applyFont="1" applyFill="1" applyBorder="1" applyAlignment="1" applyProtection="1">
      <alignment horizontal="center" vertical="top" wrapText="1"/>
      <protection locked="0"/>
    </xf>
    <xf numFmtId="0" fontId="10" fillId="0" borderId="24" xfId="0" applyFont="1" applyBorder="1" applyAlignment="1" applyProtection="1">
      <alignment horizontal="center" vertical="top" wrapText="1"/>
      <protection locked="0"/>
    </xf>
    <xf numFmtId="0" fontId="10" fillId="0" borderId="28" xfId="0" applyFont="1" applyBorder="1" applyAlignment="1" applyProtection="1">
      <alignment horizontal="center" vertical="top" wrapText="1"/>
      <protection locked="0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 applyProtection="1">
      <alignment horizontal="center" vertical="top" wrapText="1"/>
      <protection locked="0"/>
    </xf>
    <xf numFmtId="3" fontId="10" fillId="0" borderId="26" xfId="0" applyNumberFormat="1" applyFont="1" applyBorder="1" applyAlignment="1" applyProtection="1">
      <alignment horizontal="center" vertical="top" wrapText="1"/>
      <protection locked="0"/>
    </xf>
    <xf numFmtId="3" fontId="10" fillId="0" borderId="15" xfId="0" applyNumberFormat="1" applyFont="1" applyBorder="1" applyAlignment="1" applyProtection="1">
      <alignment horizontal="center" vertical="top" wrapText="1"/>
      <protection locked="0"/>
    </xf>
    <xf numFmtId="3" fontId="10" fillId="0" borderId="38" xfId="0" applyNumberFormat="1" applyFont="1" applyBorder="1" applyAlignment="1" applyProtection="1">
      <alignment horizontal="center" vertical="top" wrapText="1"/>
      <protection locked="0"/>
    </xf>
    <xf numFmtId="3" fontId="10" fillId="0" borderId="39" xfId="0" applyNumberFormat="1" applyFont="1" applyBorder="1" applyAlignment="1" applyProtection="1">
      <alignment horizontal="center" vertical="top" wrapText="1"/>
      <protection locked="0"/>
    </xf>
    <xf numFmtId="0" fontId="10" fillId="0" borderId="41" xfId="0" applyFont="1" applyBorder="1" applyAlignment="1" applyProtection="1">
      <alignment horizontal="center" vertical="top" wrapText="1"/>
      <protection locked="0"/>
    </xf>
    <xf numFmtId="0" fontId="10" fillId="0" borderId="39" xfId="0" applyFont="1" applyBorder="1" applyAlignment="1" applyProtection="1">
      <alignment horizontal="center" vertical="top" wrapText="1"/>
      <protection locked="0"/>
    </xf>
    <xf numFmtId="0" fontId="10" fillId="0" borderId="27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1" xfId="6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10" fillId="0" borderId="34" xfId="0" applyFont="1" applyBorder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49" fontId="15" fillId="0" borderId="0" xfId="1" applyNumberFormat="1" applyFont="1" applyAlignment="1" applyProtection="1">
      <alignment horizontal="left" wrapText="1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70" xfId="0" applyNumberFormat="1" applyFont="1" applyBorder="1" applyAlignment="1" applyProtection="1">
      <alignment horizontal="center" vertical="center" wrapText="1"/>
      <protection locked="0"/>
    </xf>
    <xf numFmtId="49" fontId="9" fillId="0" borderId="75" xfId="0" applyNumberFormat="1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 applyProtection="1">
      <alignment horizontal="center" vertical="top" wrapText="1"/>
      <protection locked="0"/>
    </xf>
    <xf numFmtId="0" fontId="13" fillId="0" borderId="34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3" fillId="0" borderId="26" xfId="0" applyFont="1" applyBorder="1" applyAlignment="1" applyProtection="1">
      <alignment horizontal="center" vertical="top" wrapText="1"/>
      <protection locked="0"/>
    </xf>
    <xf numFmtId="0" fontId="13" fillId="0" borderId="15" xfId="0" applyFont="1" applyBorder="1" applyAlignment="1" applyProtection="1">
      <alignment horizontal="center" vertical="top" wrapText="1"/>
      <protection locked="0"/>
    </xf>
    <xf numFmtId="0" fontId="13" fillId="0" borderId="48" xfId="0" applyFont="1" applyBorder="1" applyAlignment="1" applyProtection="1">
      <alignment horizontal="center" vertical="top" wrapText="1"/>
      <protection locked="0"/>
    </xf>
    <xf numFmtId="0" fontId="13" fillId="0" borderId="49" xfId="0" applyFont="1" applyBorder="1" applyAlignment="1" applyProtection="1">
      <alignment horizontal="center" vertical="top" wrapText="1"/>
      <protection locked="0"/>
    </xf>
    <xf numFmtId="0" fontId="13" fillId="0" borderId="53" xfId="0" applyFont="1" applyBorder="1" applyAlignment="1" applyProtection="1">
      <alignment horizontal="center" vertical="top" wrapText="1"/>
      <protection locked="0"/>
    </xf>
    <xf numFmtId="0" fontId="13" fillId="0" borderId="43" xfId="0" applyFont="1" applyBorder="1" applyAlignment="1" applyProtection="1">
      <alignment horizontal="center" vertical="top" wrapText="1"/>
      <protection locked="0"/>
    </xf>
    <xf numFmtId="3" fontId="13" fillId="0" borderId="38" xfId="0" applyNumberFormat="1" applyFont="1" applyBorder="1" applyAlignment="1" applyProtection="1">
      <alignment horizontal="center" vertical="top" wrapText="1"/>
      <protection locked="0"/>
    </xf>
    <xf numFmtId="3" fontId="13" fillId="0" borderId="39" xfId="0" applyNumberFormat="1" applyFont="1" applyBorder="1" applyAlignment="1" applyProtection="1">
      <alignment horizontal="center" vertical="top" wrapText="1"/>
      <protection locked="0"/>
    </xf>
    <xf numFmtId="3" fontId="13" fillId="0" borderId="76" xfId="0" applyNumberFormat="1" applyFont="1" applyBorder="1" applyAlignment="1" applyProtection="1">
      <alignment horizontal="center" vertical="top" wrapText="1"/>
      <protection locked="0"/>
    </xf>
    <xf numFmtId="0" fontId="13" fillId="0" borderId="55" xfId="0" applyFont="1" applyBorder="1" applyAlignment="1" applyProtection="1">
      <alignment horizontal="center" vertical="top" wrapText="1"/>
      <protection locked="0"/>
    </xf>
    <xf numFmtId="0" fontId="13" fillId="0" borderId="70" xfId="0" applyFont="1" applyBorder="1" applyAlignment="1" applyProtection="1">
      <alignment horizontal="center" vertical="top" wrapText="1"/>
      <protection locked="0"/>
    </xf>
    <xf numFmtId="49" fontId="9" fillId="0" borderId="74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21" fillId="0" borderId="0" xfId="6" applyFont="1" applyAlignment="1" applyProtection="1">
      <alignment horizontal="left" vertical="center" wrapText="1"/>
      <protection locked="0"/>
    </xf>
    <xf numFmtId="0" fontId="1" fillId="0" borderId="0" xfId="6" applyFont="1" applyAlignment="1" applyProtection="1">
      <alignment horizontal="center" wrapText="1"/>
      <protection locked="0"/>
    </xf>
    <xf numFmtId="0" fontId="20" fillId="0" borderId="0" xfId="6" applyFont="1" applyAlignment="1" applyProtection="1">
      <alignment horizontal="left" vertical="center" wrapText="1"/>
      <protection locked="0"/>
    </xf>
    <xf numFmtId="14" fontId="18" fillId="0" borderId="0" xfId="6" applyNumberFormat="1" applyFont="1" applyBorder="1" applyAlignment="1" applyProtection="1">
      <alignment horizontal="left" wrapText="1"/>
      <protection locked="0"/>
    </xf>
    <xf numFmtId="0" fontId="18" fillId="0" borderId="0" xfId="6" applyNumberFormat="1" applyFont="1" applyBorder="1" applyAlignment="1" applyProtection="1">
      <alignment horizontal="left" wrapText="1"/>
      <protection locked="0"/>
    </xf>
    <xf numFmtId="0" fontId="1" fillId="0" borderId="0" xfId="6" applyFont="1" applyAlignment="1" applyProtection="1">
      <alignment horizontal="left"/>
      <protection locked="0"/>
    </xf>
    <xf numFmtId="49" fontId="1" fillId="0" borderId="0" xfId="6" applyNumberFormat="1" applyFont="1" applyBorder="1" applyAlignment="1" applyProtection="1">
      <alignment horizontal="left" vertical="center" wrapText="1"/>
      <protection locked="0"/>
    </xf>
    <xf numFmtId="49" fontId="1" fillId="0" borderId="0" xfId="6" applyNumberFormat="1" applyFont="1" applyAlignment="1" applyProtection="1">
      <alignment horizontal="left" vertical="center" wrapText="1"/>
      <protection locked="0"/>
    </xf>
    <xf numFmtId="0" fontId="18" fillId="0" borderId="0" xfId="6" applyFont="1" applyAlignment="1" applyProtection="1">
      <alignment horizontal="left" vertical="center" wrapText="1"/>
      <protection locked="0"/>
    </xf>
    <xf numFmtId="0" fontId="24" fillId="0" borderId="0" xfId="6" applyFont="1" applyAlignment="1" applyProtection="1">
      <alignment horizontal="left" vertical="top" wrapText="1"/>
      <protection locked="0"/>
    </xf>
    <xf numFmtId="0" fontId="2" fillId="0" borderId="0" xfId="6" quotePrefix="1" applyNumberFormat="1" applyFont="1" applyBorder="1" applyAlignment="1">
      <alignment horizontal="left" vertical="top" wrapText="1"/>
    </xf>
    <xf numFmtId="0" fontId="2" fillId="0" borderId="0" xfId="6" applyNumberFormat="1" applyFont="1" applyBorder="1" applyAlignment="1">
      <alignment horizontal="left" vertical="top" wrapText="1"/>
    </xf>
    <xf numFmtId="0" fontId="1" fillId="0" borderId="0" xfId="6" quotePrefix="1" applyNumberFormat="1" applyFont="1" applyBorder="1" applyAlignment="1">
      <alignment horizontal="left" vertical="top" wrapText="1"/>
    </xf>
    <xf numFmtId="0" fontId="1" fillId="0" borderId="0" xfId="6" applyNumberFormat="1" applyFont="1" applyBorder="1" applyAlignment="1">
      <alignment horizontal="left" vertical="top" wrapText="1"/>
    </xf>
    <xf numFmtId="4" fontId="10" fillId="4" borderId="0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top" wrapText="1"/>
      <protection locked="0"/>
    </xf>
    <xf numFmtId="0" fontId="17" fillId="0" borderId="0" xfId="6" applyFont="1" applyFill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right" vertical="center" wrapText="1"/>
      <protection locked="0"/>
    </xf>
    <xf numFmtId="164" fontId="9" fillId="0" borderId="13" xfId="0" applyNumberFormat="1" applyFont="1" applyBorder="1" applyAlignment="1" applyProtection="1">
      <alignment horizontal="right" vertical="center" wrapText="1"/>
      <protection locked="0"/>
    </xf>
    <xf numFmtId="164" fontId="9" fillId="0" borderId="33" xfId="0" applyNumberFormat="1" applyFont="1" applyBorder="1" applyAlignment="1" applyProtection="1">
      <alignment horizontal="right" vertical="center" wrapText="1"/>
      <protection locked="0"/>
    </xf>
    <xf numFmtId="164" fontId="9" fillId="0" borderId="5" xfId="0" applyNumberFormat="1" applyFont="1" applyBorder="1" applyAlignment="1" applyProtection="1">
      <alignment horizontal="center" vertical="center" wrapText="1"/>
      <protection locked="0"/>
    </xf>
    <xf numFmtId="164" fontId="9" fillId="0" borderId="23" xfId="0" applyNumberFormat="1" applyFont="1" applyBorder="1" applyAlignment="1" applyProtection="1">
      <alignment horizontal="right" vertical="center" wrapText="1"/>
      <protection locked="0"/>
    </xf>
    <xf numFmtId="164" fontId="9" fillId="0" borderId="92" xfId="0" applyNumberFormat="1" applyFont="1" applyBorder="1" applyAlignment="1" applyProtection="1">
      <alignment horizontal="center" vertical="center" wrapText="1"/>
      <protection locked="0"/>
    </xf>
    <xf numFmtId="164" fontId="9" fillId="0" borderId="100" xfId="0" applyNumberFormat="1" applyFont="1" applyBorder="1" applyAlignment="1" applyProtection="1">
      <alignment horizontal="right" vertical="center" wrapText="1"/>
      <protection locked="0"/>
    </xf>
    <xf numFmtId="0" fontId="9" fillId="0" borderId="0" xfId="6" applyFont="1" applyAlignment="1" applyProtection="1">
      <alignment horizontal="left" wrapText="1"/>
      <protection locked="0"/>
    </xf>
    <xf numFmtId="0" fontId="7" fillId="3" borderId="101" xfId="0" applyFont="1" applyFill="1" applyBorder="1" applyAlignment="1" applyProtection="1">
      <alignment horizontal="center" vertical="top" wrapText="1"/>
      <protection locked="0"/>
    </xf>
    <xf numFmtId="49" fontId="9" fillId="4" borderId="92" xfId="0" applyNumberFormat="1" applyFont="1" applyFill="1" applyBorder="1" applyAlignment="1" applyProtection="1">
      <alignment vertical="center" wrapText="1"/>
      <protection locked="0"/>
    </xf>
    <xf numFmtId="49" fontId="9" fillId="4" borderId="102" xfId="0" applyNumberFormat="1" applyFont="1" applyFill="1" applyBorder="1" applyAlignment="1" applyProtection="1">
      <alignment vertical="center" wrapText="1"/>
      <protection locked="0"/>
    </xf>
    <xf numFmtId="49" fontId="9" fillId="4" borderId="12" xfId="0" applyNumberFormat="1" applyFont="1" applyFill="1" applyBorder="1" applyAlignment="1" applyProtection="1">
      <alignment vertical="center" wrapText="1"/>
      <protection locked="0"/>
    </xf>
  </cellXfs>
  <cellStyles count="8">
    <cellStyle name="Hypertextové prepojenie" xfId="4" builtinId="8"/>
    <cellStyle name="Normálna" xfId="0" builtinId="0"/>
    <cellStyle name="Normálna 2" xfId="5"/>
    <cellStyle name="Normálna 2 6" xfId="6"/>
    <cellStyle name="Normálna 5" xfId="7"/>
    <cellStyle name="normálne 2 2" xfId="1"/>
    <cellStyle name="normálne 2 2 2" xfId="3"/>
    <cellStyle name="Normálne 4" xfId="2"/>
  </cellStyles>
  <dxfs count="3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</xdr:row>
          <xdr:rowOff>142875</xdr:rowOff>
        </xdr:from>
        <xdr:to>
          <xdr:col>0</xdr:col>
          <xdr:colOff>285750</xdr:colOff>
          <xdr:row>7</xdr:row>
          <xdr:rowOff>85725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36C9F877-7C2D-4896-A85C-88F013909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17</xdr:row>
          <xdr:rowOff>171450</xdr:rowOff>
        </xdr:from>
        <xdr:to>
          <xdr:col>0</xdr:col>
          <xdr:colOff>285750</xdr:colOff>
          <xdr:row>19</xdr:row>
          <xdr:rowOff>57150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5BFFEAAD-E3BC-46CD-AAE1-490E5B7536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140625" style="118" bestFit="1" customWidth="1"/>
    <col min="2" max="2" width="22.42578125" style="118" customWidth="1"/>
    <col min="3" max="4" width="29.7109375" style="118" customWidth="1"/>
    <col min="5" max="256" width="9.140625" style="118"/>
    <col min="257" max="257" width="5.140625" style="118" bestFit="1" customWidth="1"/>
    <col min="258" max="258" width="22.42578125" style="118" customWidth="1"/>
    <col min="259" max="260" width="29.7109375" style="118" customWidth="1"/>
    <col min="261" max="512" width="9.140625" style="118"/>
    <col min="513" max="513" width="5.140625" style="118" bestFit="1" customWidth="1"/>
    <col min="514" max="514" width="22.42578125" style="118" customWidth="1"/>
    <col min="515" max="516" width="29.7109375" style="118" customWidth="1"/>
    <col min="517" max="768" width="9.140625" style="118"/>
    <col min="769" max="769" width="5.140625" style="118" bestFit="1" customWidth="1"/>
    <col min="770" max="770" width="22.42578125" style="118" customWidth="1"/>
    <col min="771" max="772" width="29.7109375" style="118" customWidth="1"/>
    <col min="773" max="1024" width="9.140625" style="118"/>
    <col min="1025" max="1025" width="5.140625" style="118" bestFit="1" customWidth="1"/>
    <col min="1026" max="1026" width="22.42578125" style="118" customWidth="1"/>
    <col min="1027" max="1028" width="29.7109375" style="118" customWidth="1"/>
    <col min="1029" max="1280" width="9.140625" style="118"/>
    <col min="1281" max="1281" width="5.140625" style="118" bestFit="1" customWidth="1"/>
    <col min="1282" max="1282" width="22.42578125" style="118" customWidth="1"/>
    <col min="1283" max="1284" width="29.7109375" style="118" customWidth="1"/>
    <col min="1285" max="1536" width="9.140625" style="118"/>
    <col min="1537" max="1537" width="5.140625" style="118" bestFit="1" customWidth="1"/>
    <col min="1538" max="1538" width="22.42578125" style="118" customWidth="1"/>
    <col min="1539" max="1540" width="29.7109375" style="118" customWidth="1"/>
    <col min="1541" max="1792" width="9.140625" style="118"/>
    <col min="1793" max="1793" width="5.140625" style="118" bestFit="1" customWidth="1"/>
    <col min="1794" max="1794" width="22.42578125" style="118" customWidth="1"/>
    <col min="1795" max="1796" width="29.7109375" style="118" customWidth="1"/>
    <col min="1797" max="2048" width="9.140625" style="118"/>
    <col min="2049" max="2049" width="5.140625" style="118" bestFit="1" customWidth="1"/>
    <col min="2050" max="2050" width="22.42578125" style="118" customWidth="1"/>
    <col min="2051" max="2052" width="29.7109375" style="118" customWidth="1"/>
    <col min="2053" max="2304" width="9.140625" style="118"/>
    <col min="2305" max="2305" width="5.140625" style="118" bestFit="1" customWidth="1"/>
    <col min="2306" max="2306" width="22.42578125" style="118" customWidth="1"/>
    <col min="2307" max="2308" width="29.7109375" style="118" customWidth="1"/>
    <col min="2309" max="2560" width="9.140625" style="118"/>
    <col min="2561" max="2561" width="5.140625" style="118" bestFit="1" customWidth="1"/>
    <col min="2562" max="2562" width="22.42578125" style="118" customWidth="1"/>
    <col min="2563" max="2564" width="29.7109375" style="118" customWidth="1"/>
    <col min="2565" max="2816" width="9.140625" style="118"/>
    <col min="2817" max="2817" width="5.140625" style="118" bestFit="1" customWidth="1"/>
    <col min="2818" max="2818" width="22.42578125" style="118" customWidth="1"/>
    <col min="2819" max="2820" width="29.7109375" style="118" customWidth="1"/>
    <col min="2821" max="3072" width="9.140625" style="118"/>
    <col min="3073" max="3073" width="5.140625" style="118" bestFit="1" customWidth="1"/>
    <col min="3074" max="3074" width="22.42578125" style="118" customWidth="1"/>
    <col min="3075" max="3076" width="29.7109375" style="118" customWidth="1"/>
    <col min="3077" max="3328" width="9.140625" style="118"/>
    <col min="3329" max="3329" width="5.140625" style="118" bestFit="1" customWidth="1"/>
    <col min="3330" max="3330" width="22.42578125" style="118" customWidth="1"/>
    <col min="3331" max="3332" width="29.7109375" style="118" customWidth="1"/>
    <col min="3333" max="3584" width="9.140625" style="118"/>
    <col min="3585" max="3585" width="5.140625" style="118" bestFit="1" customWidth="1"/>
    <col min="3586" max="3586" width="22.42578125" style="118" customWidth="1"/>
    <col min="3587" max="3588" width="29.7109375" style="118" customWidth="1"/>
    <col min="3589" max="3840" width="9.140625" style="118"/>
    <col min="3841" max="3841" width="5.140625" style="118" bestFit="1" customWidth="1"/>
    <col min="3842" max="3842" width="22.42578125" style="118" customWidth="1"/>
    <col min="3843" max="3844" width="29.7109375" style="118" customWidth="1"/>
    <col min="3845" max="4096" width="9.140625" style="118"/>
    <col min="4097" max="4097" width="5.140625" style="118" bestFit="1" customWidth="1"/>
    <col min="4098" max="4098" width="22.42578125" style="118" customWidth="1"/>
    <col min="4099" max="4100" width="29.7109375" style="118" customWidth="1"/>
    <col min="4101" max="4352" width="9.140625" style="118"/>
    <col min="4353" max="4353" width="5.140625" style="118" bestFit="1" customWidth="1"/>
    <col min="4354" max="4354" width="22.42578125" style="118" customWidth="1"/>
    <col min="4355" max="4356" width="29.7109375" style="118" customWidth="1"/>
    <col min="4357" max="4608" width="9.140625" style="118"/>
    <col min="4609" max="4609" width="5.140625" style="118" bestFit="1" customWidth="1"/>
    <col min="4610" max="4610" width="22.42578125" style="118" customWidth="1"/>
    <col min="4611" max="4612" width="29.7109375" style="118" customWidth="1"/>
    <col min="4613" max="4864" width="9.140625" style="118"/>
    <col min="4865" max="4865" width="5.140625" style="118" bestFit="1" customWidth="1"/>
    <col min="4866" max="4866" width="22.42578125" style="118" customWidth="1"/>
    <col min="4867" max="4868" width="29.7109375" style="118" customWidth="1"/>
    <col min="4869" max="5120" width="9.140625" style="118"/>
    <col min="5121" max="5121" width="5.140625" style="118" bestFit="1" customWidth="1"/>
    <col min="5122" max="5122" width="22.42578125" style="118" customWidth="1"/>
    <col min="5123" max="5124" width="29.7109375" style="118" customWidth="1"/>
    <col min="5125" max="5376" width="9.140625" style="118"/>
    <col min="5377" max="5377" width="5.140625" style="118" bestFit="1" customWidth="1"/>
    <col min="5378" max="5378" width="22.42578125" style="118" customWidth="1"/>
    <col min="5379" max="5380" width="29.7109375" style="118" customWidth="1"/>
    <col min="5381" max="5632" width="9.140625" style="118"/>
    <col min="5633" max="5633" width="5.140625" style="118" bestFit="1" customWidth="1"/>
    <col min="5634" max="5634" width="22.42578125" style="118" customWidth="1"/>
    <col min="5635" max="5636" width="29.7109375" style="118" customWidth="1"/>
    <col min="5637" max="5888" width="9.140625" style="118"/>
    <col min="5889" max="5889" width="5.140625" style="118" bestFit="1" customWidth="1"/>
    <col min="5890" max="5890" width="22.42578125" style="118" customWidth="1"/>
    <col min="5891" max="5892" width="29.7109375" style="118" customWidth="1"/>
    <col min="5893" max="6144" width="9.140625" style="118"/>
    <col min="6145" max="6145" width="5.140625" style="118" bestFit="1" customWidth="1"/>
    <col min="6146" max="6146" width="22.42578125" style="118" customWidth="1"/>
    <col min="6147" max="6148" width="29.7109375" style="118" customWidth="1"/>
    <col min="6149" max="6400" width="9.140625" style="118"/>
    <col min="6401" max="6401" width="5.140625" style="118" bestFit="1" customWidth="1"/>
    <col min="6402" max="6402" width="22.42578125" style="118" customWidth="1"/>
    <col min="6403" max="6404" width="29.7109375" style="118" customWidth="1"/>
    <col min="6405" max="6656" width="9.140625" style="118"/>
    <col min="6657" max="6657" width="5.140625" style="118" bestFit="1" customWidth="1"/>
    <col min="6658" max="6658" width="22.42578125" style="118" customWidth="1"/>
    <col min="6659" max="6660" width="29.7109375" style="118" customWidth="1"/>
    <col min="6661" max="6912" width="9.140625" style="118"/>
    <col min="6913" max="6913" width="5.140625" style="118" bestFit="1" customWidth="1"/>
    <col min="6914" max="6914" width="22.42578125" style="118" customWidth="1"/>
    <col min="6915" max="6916" width="29.7109375" style="118" customWidth="1"/>
    <col min="6917" max="7168" width="9.140625" style="118"/>
    <col min="7169" max="7169" width="5.140625" style="118" bestFit="1" customWidth="1"/>
    <col min="7170" max="7170" width="22.42578125" style="118" customWidth="1"/>
    <col min="7171" max="7172" width="29.7109375" style="118" customWidth="1"/>
    <col min="7173" max="7424" width="9.140625" style="118"/>
    <col min="7425" max="7425" width="5.140625" style="118" bestFit="1" customWidth="1"/>
    <col min="7426" max="7426" width="22.42578125" style="118" customWidth="1"/>
    <col min="7427" max="7428" width="29.7109375" style="118" customWidth="1"/>
    <col min="7429" max="7680" width="9.140625" style="118"/>
    <col min="7681" max="7681" width="5.140625" style="118" bestFit="1" customWidth="1"/>
    <col min="7682" max="7682" width="22.42578125" style="118" customWidth="1"/>
    <col min="7683" max="7684" width="29.7109375" style="118" customWidth="1"/>
    <col min="7685" max="7936" width="9.140625" style="118"/>
    <col min="7937" max="7937" width="5.140625" style="118" bestFit="1" customWidth="1"/>
    <col min="7938" max="7938" width="22.42578125" style="118" customWidth="1"/>
    <col min="7939" max="7940" width="29.7109375" style="118" customWidth="1"/>
    <col min="7941" max="8192" width="9.140625" style="118"/>
    <col min="8193" max="8193" width="5.140625" style="118" bestFit="1" customWidth="1"/>
    <col min="8194" max="8194" width="22.42578125" style="118" customWidth="1"/>
    <col min="8195" max="8196" width="29.7109375" style="118" customWidth="1"/>
    <col min="8197" max="8448" width="9.140625" style="118"/>
    <col min="8449" max="8449" width="5.140625" style="118" bestFit="1" customWidth="1"/>
    <col min="8450" max="8450" width="22.42578125" style="118" customWidth="1"/>
    <col min="8451" max="8452" width="29.7109375" style="118" customWidth="1"/>
    <col min="8453" max="8704" width="9.140625" style="118"/>
    <col min="8705" max="8705" width="5.140625" style="118" bestFit="1" customWidth="1"/>
    <col min="8706" max="8706" width="22.42578125" style="118" customWidth="1"/>
    <col min="8707" max="8708" width="29.7109375" style="118" customWidth="1"/>
    <col min="8709" max="8960" width="9.140625" style="118"/>
    <col min="8961" max="8961" width="5.140625" style="118" bestFit="1" customWidth="1"/>
    <col min="8962" max="8962" width="22.42578125" style="118" customWidth="1"/>
    <col min="8963" max="8964" width="29.7109375" style="118" customWidth="1"/>
    <col min="8965" max="9216" width="9.140625" style="118"/>
    <col min="9217" max="9217" width="5.140625" style="118" bestFit="1" customWidth="1"/>
    <col min="9218" max="9218" width="22.42578125" style="118" customWidth="1"/>
    <col min="9219" max="9220" width="29.7109375" style="118" customWidth="1"/>
    <col min="9221" max="9472" width="9.140625" style="118"/>
    <col min="9473" max="9473" width="5.140625" style="118" bestFit="1" customWidth="1"/>
    <col min="9474" max="9474" width="22.42578125" style="118" customWidth="1"/>
    <col min="9475" max="9476" width="29.7109375" style="118" customWidth="1"/>
    <col min="9477" max="9728" width="9.140625" style="118"/>
    <col min="9729" max="9729" width="5.140625" style="118" bestFit="1" customWidth="1"/>
    <col min="9730" max="9730" width="22.42578125" style="118" customWidth="1"/>
    <col min="9731" max="9732" width="29.7109375" style="118" customWidth="1"/>
    <col min="9733" max="9984" width="9.140625" style="118"/>
    <col min="9985" max="9985" width="5.140625" style="118" bestFit="1" customWidth="1"/>
    <col min="9986" max="9986" width="22.42578125" style="118" customWidth="1"/>
    <col min="9987" max="9988" width="29.7109375" style="118" customWidth="1"/>
    <col min="9989" max="10240" width="9.140625" style="118"/>
    <col min="10241" max="10241" width="5.140625" style="118" bestFit="1" customWidth="1"/>
    <col min="10242" max="10242" width="22.42578125" style="118" customWidth="1"/>
    <col min="10243" max="10244" width="29.7109375" style="118" customWidth="1"/>
    <col min="10245" max="10496" width="9.140625" style="118"/>
    <col min="10497" max="10497" width="5.140625" style="118" bestFit="1" customWidth="1"/>
    <col min="10498" max="10498" width="22.42578125" style="118" customWidth="1"/>
    <col min="10499" max="10500" width="29.7109375" style="118" customWidth="1"/>
    <col min="10501" max="10752" width="9.140625" style="118"/>
    <col min="10753" max="10753" width="5.140625" style="118" bestFit="1" customWidth="1"/>
    <col min="10754" max="10754" width="22.42578125" style="118" customWidth="1"/>
    <col min="10755" max="10756" width="29.7109375" style="118" customWidth="1"/>
    <col min="10757" max="11008" width="9.140625" style="118"/>
    <col min="11009" max="11009" width="5.140625" style="118" bestFit="1" customWidth="1"/>
    <col min="11010" max="11010" width="22.42578125" style="118" customWidth="1"/>
    <col min="11011" max="11012" width="29.7109375" style="118" customWidth="1"/>
    <col min="11013" max="11264" width="9.140625" style="118"/>
    <col min="11265" max="11265" width="5.140625" style="118" bestFit="1" customWidth="1"/>
    <col min="11266" max="11266" width="22.42578125" style="118" customWidth="1"/>
    <col min="11267" max="11268" width="29.7109375" style="118" customWidth="1"/>
    <col min="11269" max="11520" width="9.140625" style="118"/>
    <col min="11521" max="11521" width="5.140625" style="118" bestFit="1" customWidth="1"/>
    <col min="11522" max="11522" width="22.42578125" style="118" customWidth="1"/>
    <col min="11523" max="11524" width="29.7109375" style="118" customWidth="1"/>
    <col min="11525" max="11776" width="9.140625" style="118"/>
    <col min="11777" max="11777" width="5.140625" style="118" bestFit="1" customWidth="1"/>
    <col min="11778" max="11778" width="22.42578125" style="118" customWidth="1"/>
    <col min="11779" max="11780" width="29.7109375" style="118" customWidth="1"/>
    <col min="11781" max="12032" width="9.140625" style="118"/>
    <col min="12033" max="12033" width="5.140625" style="118" bestFit="1" customWidth="1"/>
    <col min="12034" max="12034" width="22.42578125" style="118" customWidth="1"/>
    <col min="12035" max="12036" width="29.7109375" style="118" customWidth="1"/>
    <col min="12037" max="12288" width="9.140625" style="118"/>
    <col min="12289" max="12289" width="5.140625" style="118" bestFit="1" customWidth="1"/>
    <col min="12290" max="12290" width="22.42578125" style="118" customWidth="1"/>
    <col min="12291" max="12292" width="29.7109375" style="118" customWidth="1"/>
    <col min="12293" max="12544" width="9.140625" style="118"/>
    <col min="12545" max="12545" width="5.140625" style="118" bestFit="1" customWidth="1"/>
    <col min="12546" max="12546" width="22.42578125" style="118" customWidth="1"/>
    <col min="12547" max="12548" width="29.7109375" style="118" customWidth="1"/>
    <col min="12549" max="12800" width="9.140625" style="118"/>
    <col min="12801" max="12801" width="5.140625" style="118" bestFit="1" customWidth="1"/>
    <col min="12802" max="12802" width="22.42578125" style="118" customWidth="1"/>
    <col min="12803" max="12804" width="29.7109375" style="118" customWidth="1"/>
    <col min="12805" max="13056" width="9.140625" style="118"/>
    <col min="13057" max="13057" width="5.140625" style="118" bestFit="1" customWidth="1"/>
    <col min="13058" max="13058" width="22.42578125" style="118" customWidth="1"/>
    <col min="13059" max="13060" width="29.7109375" style="118" customWidth="1"/>
    <col min="13061" max="13312" width="9.140625" style="118"/>
    <col min="13313" max="13313" width="5.140625" style="118" bestFit="1" customWidth="1"/>
    <col min="13314" max="13314" width="22.42578125" style="118" customWidth="1"/>
    <col min="13315" max="13316" width="29.7109375" style="118" customWidth="1"/>
    <col min="13317" max="13568" width="9.140625" style="118"/>
    <col min="13569" max="13569" width="5.140625" style="118" bestFit="1" customWidth="1"/>
    <col min="13570" max="13570" width="22.42578125" style="118" customWidth="1"/>
    <col min="13571" max="13572" width="29.7109375" style="118" customWidth="1"/>
    <col min="13573" max="13824" width="9.140625" style="118"/>
    <col min="13825" max="13825" width="5.140625" style="118" bestFit="1" customWidth="1"/>
    <col min="13826" max="13826" width="22.42578125" style="118" customWidth="1"/>
    <col min="13827" max="13828" width="29.7109375" style="118" customWidth="1"/>
    <col min="13829" max="14080" width="9.140625" style="118"/>
    <col min="14081" max="14081" width="5.140625" style="118" bestFit="1" customWidth="1"/>
    <col min="14082" max="14082" width="22.42578125" style="118" customWidth="1"/>
    <col min="14083" max="14084" width="29.7109375" style="118" customWidth="1"/>
    <col min="14085" max="14336" width="9.140625" style="118"/>
    <col min="14337" max="14337" width="5.140625" style="118" bestFit="1" customWidth="1"/>
    <col min="14338" max="14338" width="22.42578125" style="118" customWidth="1"/>
    <col min="14339" max="14340" width="29.7109375" style="118" customWidth="1"/>
    <col min="14341" max="14592" width="9.140625" style="118"/>
    <col min="14593" max="14593" width="5.140625" style="118" bestFit="1" customWidth="1"/>
    <col min="14594" max="14594" width="22.42578125" style="118" customWidth="1"/>
    <col min="14595" max="14596" width="29.7109375" style="118" customWidth="1"/>
    <col min="14597" max="14848" width="9.140625" style="118"/>
    <col min="14849" max="14849" width="5.140625" style="118" bestFit="1" customWidth="1"/>
    <col min="14850" max="14850" width="22.42578125" style="118" customWidth="1"/>
    <col min="14851" max="14852" width="29.7109375" style="118" customWidth="1"/>
    <col min="14853" max="15104" width="9.140625" style="118"/>
    <col min="15105" max="15105" width="5.140625" style="118" bestFit="1" customWidth="1"/>
    <col min="15106" max="15106" width="22.42578125" style="118" customWidth="1"/>
    <col min="15107" max="15108" width="29.7109375" style="118" customWidth="1"/>
    <col min="15109" max="15360" width="9.140625" style="118"/>
    <col min="15361" max="15361" width="5.140625" style="118" bestFit="1" customWidth="1"/>
    <col min="15362" max="15362" width="22.42578125" style="118" customWidth="1"/>
    <col min="15363" max="15364" width="29.7109375" style="118" customWidth="1"/>
    <col min="15365" max="15616" width="9.140625" style="118"/>
    <col min="15617" max="15617" width="5.140625" style="118" bestFit="1" customWidth="1"/>
    <col min="15618" max="15618" width="22.42578125" style="118" customWidth="1"/>
    <col min="15619" max="15620" width="29.7109375" style="118" customWidth="1"/>
    <col min="15621" max="15872" width="9.140625" style="118"/>
    <col min="15873" max="15873" width="5.140625" style="118" bestFit="1" customWidth="1"/>
    <col min="15874" max="15874" width="22.42578125" style="118" customWidth="1"/>
    <col min="15875" max="15876" width="29.7109375" style="118" customWidth="1"/>
    <col min="15877" max="16128" width="9.140625" style="118"/>
    <col min="16129" max="16129" width="5.140625" style="118" bestFit="1" customWidth="1"/>
    <col min="16130" max="16130" width="22.42578125" style="118" customWidth="1"/>
    <col min="16131" max="16132" width="29.7109375" style="118" customWidth="1"/>
    <col min="16133" max="16384" width="9.140625" style="118"/>
  </cols>
  <sheetData>
    <row r="1" spans="1:10" ht="20.100000000000001" customHeight="1" x14ac:dyDescent="0.2">
      <c r="A1" s="228" t="s">
        <v>11</v>
      </c>
      <c r="B1" s="228"/>
    </row>
    <row r="2" spans="1:10" ht="30" customHeight="1" x14ac:dyDescent="0.2">
      <c r="A2" s="239" t="s">
        <v>175</v>
      </c>
      <c r="B2" s="239"/>
      <c r="C2" s="239"/>
      <c r="D2" s="239"/>
    </row>
    <row r="3" spans="1:10" ht="15" x14ac:dyDescent="0.25">
      <c r="A3" s="236" t="s">
        <v>12</v>
      </c>
      <c r="B3" s="236"/>
      <c r="C3" s="236"/>
      <c r="D3" s="236"/>
      <c r="E3" s="119"/>
      <c r="F3" s="119"/>
      <c r="G3" s="119"/>
      <c r="H3" s="119"/>
      <c r="I3" s="119"/>
      <c r="J3" s="119"/>
    </row>
    <row r="5" spans="1:10" s="120" customFormat="1" ht="15" customHeight="1" x14ac:dyDescent="0.25">
      <c r="A5" s="231" t="s">
        <v>177</v>
      </c>
      <c r="B5" s="231"/>
      <c r="C5" s="237"/>
      <c r="D5" s="237"/>
      <c r="F5" s="121"/>
    </row>
    <row r="6" spans="1:10" s="120" customFormat="1" ht="15" customHeight="1" x14ac:dyDescent="0.25">
      <c r="A6" s="231" t="s">
        <v>1</v>
      </c>
      <c r="B6" s="231"/>
      <c r="C6" s="238"/>
      <c r="D6" s="238"/>
    </row>
    <row r="7" spans="1:10" s="120" customFormat="1" ht="15" customHeight="1" x14ac:dyDescent="0.25">
      <c r="A7" s="231" t="s">
        <v>2</v>
      </c>
      <c r="B7" s="231"/>
      <c r="C7" s="240"/>
      <c r="D7" s="240"/>
    </row>
    <row r="8" spans="1:10" s="120" customFormat="1" ht="15" customHeight="1" x14ac:dyDescent="0.25">
      <c r="A8" s="231" t="s">
        <v>3</v>
      </c>
      <c r="B8" s="231"/>
      <c r="C8" s="240"/>
      <c r="D8" s="240"/>
    </row>
    <row r="9" spans="1:10" x14ac:dyDescent="0.2">
      <c r="A9" s="122"/>
      <c r="B9" s="122"/>
      <c r="C9" s="122"/>
    </row>
    <row r="10" spans="1:10" x14ac:dyDescent="0.2">
      <c r="A10" s="232" t="s">
        <v>13</v>
      </c>
      <c r="B10" s="232"/>
      <c r="C10" s="232"/>
      <c r="D10" s="119"/>
      <c r="E10" s="119"/>
      <c r="F10" s="119"/>
      <c r="G10" s="119"/>
      <c r="H10" s="119"/>
      <c r="I10" s="119"/>
      <c r="J10" s="119"/>
    </row>
    <row r="11" spans="1:10" s="120" customFormat="1" ht="15" customHeight="1" x14ac:dyDescent="0.25">
      <c r="A11" s="231" t="s">
        <v>4</v>
      </c>
      <c r="B11" s="231"/>
      <c r="C11" s="235"/>
      <c r="D11" s="235"/>
    </row>
    <row r="12" spans="1:10" s="120" customFormat="1" ht="15" customHeight="1" x14ac:dyDescent="0.25">
      <c r="A12" s="231" t="s">
        <v>5</v>
      </c>
      <c r="B12" s="231"/>
      <c r="C12" s="233"/>
      <c r="D12" s="233"/>
    </row>
    <row r="13" spans="1:10" s="120" customFormat="1" ht="15" customHeight="1" x14ac:dyDescent="0.25">
      <c r="A13" s="231" t="s">
        <v>6</v>
      </c>
      <c r="B13" s="231"/>
      <c r="C13" s="234"/>
      <c r="D13" s="234"/>
    </row>
    <row r="14" spans="1:10" x14ac:dyDescent="0.2">
      <c r="A14" s="122"/>
      <c r="B14" s="122"/>
      <c r="C14" s="122"/>
    </row>
    <row r="15" spans="1:10" x14ac:dyDescent="0.2">
      <c r="A15" s="232" t="s">
        <v>14</v>
      </c>
      <c r="B15" s="232"/>
      <c r="C15" s="232"/>
      <c r="D15" s="119"/>
      <c r="E15" s="119"/>
      <c r="F15" s="119"/>
      <c r="G15" s="119"/>
      <c r="H15" s="119"/>
      <c r="I15" s="119"/>
      <c r="J15" s="119"/>
    </row>
    <row r="16" spans="1:10" s="120" customFormat="1" ht="15" customHeight="1" x14ac:dyDescent="0.25">
      <c r="A16" s="231" t="s">
        <v>4</v>
      </c>
      <c r="B16" s="231"/>
      <c r="C16" s="235"/>
      <c r="D16" s="235"/>
    </row>
    <row r="17" spans="1:5" s="120" customFormat="1" ht="15" customHeight="1" x14ac:dyDescent="0.25">
      <c r="A17" s="231" t="s">
        <v>15</v>
      </c>
      <c r="B17" s="231"/>
      <c r="C17" s="233"/>
      <c r="D17" s="233"/>
    </row>
    <row r="18" spans="1:5" s="120" customFormat="1" ht="15" customHeight="1" x14ac:dyDescent="0.25">
      <c r="A18" s="231" t="s">
        <v>6</v>
      </c>
      <c r="B18" s="231"/>
      <c r="C18" s="234"/>
      <c r="D18" s="234"/>
    </row>
    <row r="19" spans="1:5" x14ac:dyDescent="0.2">
      <c r="B19" s="228"/>
      <c r="C19" s="228"/>
    </row>
    <row r="20" spans="1:5" s="123" customFormat="1" ht="15" customHeight="1" x14ac:dyDescent="0.2"/>
    <row r="21" spans="1:5" s="123" customFormat="1" ht="15" customHeight="1" x14ac:dyDescent="0.2"/>
    <row r="22" spans="1:5" s="120" customFormat="1" x14ac:dyDescent="0.25">
      <c r="A22" s="120" t="s">
        <v>7</v>
      </c>
      <c r="B22" s="124"/>
      <c r="C22" s="125"/>
    </row>
    <row r="23" spans="1:5" s="120" customFormat="1" x14ac:dyDescent="0.25">
      <c r="A23" s="120" t="s">
        <v>16</v>
      </c>
      <c r="B23" s="126"/>
      <c r="C23" s="125"/>
    </row>
    <row r="26" spans="1:5" ht="21.75" customHeight="1" x14ac:dyDescent="0.2">
      <c r="C26" s="115" t="s">
        <v>170</v>
      </c>
      <c r="D26" s="116"/>
    </row>
    <row r="27" spans="1:5" ht="45" customHeight="1" x14ac:dyDescent="0.2">
      <c r="D27" s="127" t="s">
        <v>78</v>
      </c>
    </row>
    <row r="29" spans="1:5" x14ac:dyDescent="0.2">
      <c r="A29" s="229" t="s">
        <v>9</v>
      </c>
      <c r="B29" s="229"/>
      <c r="C29" s="18"/>
    </row>
    <row r="30" spans="1:5" s="123" customFormat="1" ht="12" customHeight="1" x14ac:dyDescent="0.2">
      <c r="A30" s="128"/>
      <c r="B30" s="230" t="s">
        <v>10</v>
      </c>
      <c r="C30" s="230"/>
      <c r="D30" s="129"/>
      <c r="E30" s="130"/>
    </row>
    <row r="31" spans="1:5" x14ac:dyDescent="0.2">
      <c r="A31" s="18"/>
      <c r="B31" s="18"/>
      <c r="C31" s="18"/>
    </row>
    <row r="97" spans="4:4" x14ac:dyDescent="0.2">
      <c r="D97" s="118" t="str">
        <f>IF('Príloha č. 1'!C7="","",'Príloha č. 1'!C7:D7)</f>
        <v/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8">
    <mergeCell ref="A11:B11"/>
    <mergeCell ref="A1:B1"/>
    <mergeCell ref="A3:D3"/>
    <mergeCell ref="A5:B5"/>
    <mergeCell ref="C5:D5"/>
    <mergeCell ref="A6:B6"/>
    <mergeCell ref="C6:D6"/>
    <mergeCell ref="A7:B7"/>
    <mergeCell ref="A8:B8"/>
    <mergeCell ref="A10:C10"/>
    <mergeCell ref="A2:D2"/>
    <mergeCell ref="C7:D7"/>
    <mergeCell ref="C8:D8"/>
    <mergeCell ref="C11:D11"/>
    <mergeCell ref="B19:C19"/>
    <mergeCell ref="A29:B29"/>
    <mergeCell ref="B30:C30"/>
    <mergeCell ref="A12:B12"/>
    <mergeCell ref="A13:B13"/>
    <mergeCell ref="A15:C15"/>
    <mergeCell ref="A16:B16"/>
    <mergeCell ref="A17:B17"/>
    <mergeCell ref="A18:B18"/>
    <mergeCell ref="C12:D12"/>
    <mergeCell ref="C13:D13"/>
    <mergeCell ref="C16:D16"/>
    <mergeCell ref="C17:D17"/>
    <mergeCell ref="C18:D18"/>
  </mergeCells>
  <conditionalFormatting sqref="A30:B30">
    <cfRule type="containsBlanks" dxfId="32" priority="7">
      <formula>LEN(TRIM(A30))=0</formula>
    </cfRule>
  </conditionalFormatting>
  <conditionalFormatting sqref="B22:B23">
    <cfRule type="containsBlanks" dxfId="31" priority="5">
      <formula>LEN(TRIM(B22))=0</formula>
    </cfRule>
  </conditionalFormatting>
  <conditionalFormatting sqref="C5:D8">
    <cfRule type="containsBlanks" dxfId="30" priority="8">
      <formula>LEN(TRIM(C5))=0</formula>
    </cfRule>
  </conditionalFormatting>
  <conditionalFormatting sqref="C11:D13">
    <cfRule type="containsBlanks" dxfId="29" priority="10">
      <formula>LEN(TRIM(C11))=0</formula>
    </cfRule>
  </conditionalFormatting>
  <conditionalFormatting sqref="C16:D18">
    <cfRule type="containsBlanks" dxfId="28" priority="9">
      <formula>LEN(TRIM(C16))=0</formula>
    </cfRule>
  </conditionalFormatting>
  <conditionalFormatting sqref="D26">
    <cfRule type="containsBlanks" dxfId="27" priority="1">
      <formula>LEN(TRIM(D26))=0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30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122" bestFit="1" customWidth="1"/>
    <col min="2" max="2" width="19.7109375" style="122" customWidth="1"/>
    <col min="3" max="3" width="28.7109375" style="122" customWidth="1"/>
    <col min="4" max="4" width="33.42578125" style="122" customWidth="1"/>
    <col min="5" max="5" width="10.42578125" style="122" bestFit="1" customWidth="1"/>
    <col min="6" max="256" width="9.140625" style="122"/>
    <col min="257" max="257" width="4.7109375" style="122" bestFit="1" customWidth="1"/>
    <col min="258" max="258" width="19.7109375" style="122" customWidth="1"/>
    <col min="259" max="259" width="28.7109375" style="122" customWidth="1"/>
    <col min="260" max="260" width="33.42578125" style="122" customWidth="1"/>
    <col min="261" max="261" width="10.42578125" style="122" bestFit="1" customWidth="1"/>
    <col min="262" max="512" width="9.140625" style="122"/>
    <col min="513" max="513" width="4.7109375" style="122" bestFit="1" customWidth="1"/>
    <col min="514" max="514" width="19.7109375" style="122" customWidth="1"/>
    <col min="515" max="515" width="28.7109375" style="122" customWidth="1"/>
    <col min="516" max="516" width="33.42578125" style="122" customWidth="1"/>
    <col min="517" max="517" width="10.42578125" style="122" bestFit="1" customWidth="1"/>
    <col min="518" max="768" width="9.140625" style="122"/>
    <col min="769" max="769" width="4.7109375" style="122" bestFit="1" customWidth="1"/>
    <col min="770" max="770" width="19.7109375" style="122" customWidth="1"/>
    <col min="771" max="771" width="28.7109375" style="122" customWidth="1"/>
    <col min="772" max="772" width="33.42578125" style="122" customWidth="1"/>
    <col min="773" max="773" width="10.42578125" style="122" bestFit="1" customWidth="1"/>
    <col min="774" max="1024" width="9.140625" style="122"/>
    <col min="1025" max="1025" width="4.7109375" style="122" bestFit="1" customWidth="1"/>
    <col min="1026" max="1026" width="19.7109375" style="122" customWidth="1"/>
    <col min="1027" max="1027" width="28.7109375" style="122" customWidth="1"/>
    <col min="1028" max="1028" width="33.42578125" style="122" customWidth="1"/>
    <col min="1029" max="1029" width="10.42578125" style="122" bestFit="1" customWidth="1"/>
    <col min="1030" max="1280" width="9.140625" style="122"/>
    <col min="1281" max="1281" width="4.7109375" style="122" bestFit="1" customWidth="1"/>
    <col min="1282" max="1282" width="19.7109375" style="122" customWidth="1"/>
    <col min="1283" max="1283" width="28.7109375" style="122" customWidth="1"/>
    <col min="1284" max="1284" width="33.42578125" style="122" customWidth="1"/>
    <col min="1285" max="1285" width="10.42578125" style="122" bestFit="1" customWidth="1"/>
    <col min="1286" max="1536" width="9.140625" style="122"/>
    <col min="1537" max="1537" width="4.7109375" style="122" bestFit="1" customWidth="1"/>
    <col min="1538" max="1538" width="19.7109375" style="122" customWidth="1"/>
    <col min="1539" max="1539" width="28.7109375" style="122" customWidth="1"/>
    <col min="1540" max="1540" width="33.42578125" style="122" customWidth="1"/>
    <col min="1541" max="1541" width="10.42578125" style="122" bestFit="1" customWidth="1"/>
    <col min="1542" max="1792" width="9.140625" style="122"/>
    <col min="1793" max="1793" width="4.7109375" style="122" bestFit="1" customWidth="1"/>
    <col min="1794" max="1794" width="19.7109375" style="122" customWidth="1"/>
    <col min="1795" max="1795" width="28.7109375" style="122" customWidth="1"/>
    <col min="1796" max="1796" width="33.42578125" style="122" customWidth="1"/>
    <col min="1797" max="1797" width="10.42578125" style="122" bestFit="1" customWidth="1"/>
    <col min="1798" max="2048" width="9.140625" style="122"/>
    <col min="2049" max="2049" width="4.7109375" style="122" bestFit="1" customWidth="1"/>
    <col min="2050" max="2050" width="19.7109375" style="122" customWidth="1"/>
    <col min="2051" max="2051" width="28.7109375" style="122" customWidth="1"/>
    <col min="2052" max="2052" width="33.42578125" style="122" customWidth="1"/>
    <col min="2053" max="2053" width="10.42578125" style="122" bestFit="1" customWidth="1"/>
    <col min="2054" max="2304" width="9.140625" style="122"/>
    <col min="2305" max="2305" width="4.7109375" style="122" bestFit="1" customWidth="1"/>
    <col min="2306" max="2306" width="19.7109375" style="122" customWidth="1"/>
    <col min="2307" max="2307" width="28.7109375" style="122" customWidth="1"/>
    <col min="2308" max="2308" width="33.42578125" style="122" customWidth="1"/>
    <col min="2309" max="2309" width="10.42578125" style="122" bestFit="1" customWidth="1"/>
    <col min="2310" max="2560" width="9.140625" style="122"/>
    <col min="2561" max="2561" width="4.7109375" style="122" bestFit="1" customWidth="1"/>
    <col min="2562" max="2562" width="19.7109375" style="122" customWidth="1"/>
    <col min="2563" max="2563" width="28.7109375" style="122" customWidth="1"/>
    <col min="2564" max="2564" width="33.42578125" style="122" customWidth="1"/>
    <col min="2565" max="2565" width="10.42578125" style="122" bestFit="1" customWidth="1"/>
    <col min="2566" max="2816" width="9.140625" style="122"/>
    <col min="2817" max="2817" width="4.7109375" style="122" bestFit="1" customWidth="1"/>
    <col min="2818" max="2818" width="19.7109375" style="122" customWidth="1"/>
    <col min="2819" max="2819" width="28.7109375" style="122" customWidth="1"/>
    <col min="2820" max="2820" width="33.42578125" style="122" customWidth="1"/>
    <col min="2821" max="2821" width="10.42578125" style="122" bestFit="1" customWidth="1"/>
    <col min="2822" max="3072" width="9.140625" style="122"/>
    <col min="3073" max="3073" width="4.7109375" style="122" bestFit="1" customWidth="1"/>
    <col min="3074" max="3074" width="19.7109375" style="122" customWidth="1"/>
    <col min="3075" max="3075" width="28.7109375" style="122" customWidth="1"/>
    <col min="3076" max="3076" width="33.42578125" style="122" customWidth="1"/>
    <col min="3077" max="3077" width="10.42578125" style="122" bestFit="1" customWidth="1"/>
    <col min="3078" max="3328" width="9.140625" style="122"/>
    <col min="3329" max="3329" width="4.7109375" style="122" bestFit="1" customWidth="1"/>
    <col min="3330" max="3330" width="19.7109375" style="122" customWidth="1"/>
    <col min="3331" max="3331" width="28.7109375" style="122" customWidth="1"/>
    <col min="3332" max="3332" width="33.42578125" style="122" customWidth="1"/>
    <col min="3333" max="3333" width="10.42578125" style="122" bestFit="1" customWidth="1"/>
    <col min="3334" max="3584" width="9.140625" style="122"/>
    <col min="3585" max="3585" width="4.7109375" style="122" bestFit="1" customWidth="1"/>
    <col min="3586" max="3586" width="19.7109375" style="122" customWidth="1"/>
    <col min="3587" max="3587" width="28.7109375" style="122" customWidth="1"/>
    <col min="3588" max="3588" width="33.42578125" style="122" customWidth="1"/>
    <col min="3589" max="3589" width="10.42578125" style="122" bestFit="1" customWidth="1"/>
    <col min="3590" max="3840" width="9.140625" style="122"/>
    <col min="3841" max="3841" width="4.7109375" style="122" bestFit="1" customWidth="1"/>
    <col min="3842" max="3842" width="19.7109375" style="122" customWidth="1"/>
    <col min="3843" max="3843" width="28.7109375" style="122" customWidth="1"/>
    <col min="3844" max="3844" width="33.42578125" style="122" customWidth="1"/>
    <col min="3845" max="3845" width="10.42578125" style="122" bestFit="1" customWidth="1"/>
    <col min="3846" max="4096" width="9.140625" style="122"/>
    <col min="4097" max="4097" width="4.7109375" style="122" bestFit="1" customWidth="1"/>
    <col min="4098" max="4098" width="19.7109375" style="122" customWidth="1"/>
    <col min="4099" max="4099" width="28.7109375" style="122" customWidth="1"/>
    <col min="4100" max="4100" width="33.42578125" style="122" customWidth="1"/>
    <col min="4101" max="4101" width="10.42578125" style="122" bestFit="1" customWidth="1"/>
    <col min="4102" max="4352" width="9.140625" style="122"/>
    <col min="4353" max="4353" width="4.7109375" style="122" bestFit="1" customWidth="1"/>
    <col min="4354" max="4354" width="19.7109375" style="122" customWidth="1"/>
    <col min="4355" max="4355" width="28.7109375" style="122" customWidth="1"/>
    <col min="4356" max="4356" width="33.42578125" style="122" customWidth="1"/>
    <col min="4357" max="4357" width="10.42578125" style="122" bestFit="1" customWidth="1"/>
    <col min="4358" max="4608" width="9.140625" style="122"/>
    <col min="4609" max="4609" width="4.7109375" style="122" bestFit="1" customWidth="1"/>
    <col min="4610" max="4610" width="19.7109375" style="122" customWidth="1"/>
    <col min="4611" max="4611" width="28.7109375" style="122" customWidth="1"/>
    <col min="4612" max="4612" width="33.42578125" style="122" customWidth="1"/>
    <col min="4613" max="4613" width="10.42578125" style="122" bestFit="1" customWidth="1"/>
    <col min="4614" max="4864" width="9.140625" style="122"/>
    <col min="4865" max="4865" width="4.7109375" style="122" bestFit="1" customWidth="1"/>
    <col min="4866" max="4866" width="19.7109375" style="122" customWidth="1"/>
    <col min="4867" max="4867" width="28.7109375" style="122" customWidth="1"/>
    <col min="4868" max="4868" width="33.42578125" style="122" customWidth="1"/>
    <col min="4869" max="4869" width="10.42578125" style="122" bestFit="1" customWidth="1"/>
    <col min="4870" max="5120" width="9.140625" style="122"/>
    <col min="5121" max="5121" width="4.7109375" style="122" bestFit="1" customWidth="1"/>
    <col min="5122" max="5122" width="19.7109375" style="122" customWidth="1"/>
    <col min="5123" max="5123" width="28.7109375" style="122" customWidth="1"/>
    <col min="5124" max="5124" width="33.42578125" style="122" customWidth="1"/>
    <col min="5125" max="5125" width="10.42578125" style="122" bestFit="1" customWidth="1"/>
    <col min="5126" max="5376" width="9.140625" style="122"/>
    <col min="5377" max="5377" width="4.7109375" style="122" bestFit="1" customWidth="1"/>
    <col min="5378" max="5378" width="19.7109375" style="122" customWidth="1"/>
    <col min="5379" max="5379" width="28.7109375" style="122" customWidth="1"/>
    <col min="5380" max="5380" width="33.42578125" style="122" customWidth="1"/>
    <col min="5381" max="5381" width="10.42578125" style="122" bestFit="1" customWidth="1"/>
    <col min="5382" max="5632" width="9.140625" style="122"/>
    <col min="5633" max="5633" width="4.7109375" style="122" bestFit="1" customWidth="1"/>
    <col min="5634" max="5634" width="19.7109375" style="122" customWidth="1"/>
    <col min="5635" max="5635" width="28.7109375" style="122" customWidth="1"/>
    <col min="5636" max="5636" width="33.42578125" style="122" customWidth="1"/>
    <col min="5637" max="5637" width="10.42578125" style="122" bestFit="1" customWidth="1"/>
    <col min="5638" max="5888" width="9.140625" style="122"/>
    <col min="5889" max="5889" width="4.7109375" style="122" bestFit="1" customWidth="1"/>
    <col min="5890" max="5890" width="19.7109375" style="122" customWidth="1"/>
    <col min="5891" max="5891" width="28.7109375" style="122" customWidth="1"/>
    <col min="5892" max="5892" width="33.42578125" style="122" customWidth="1"/>
    <col min="5893" max="5893" width="10.42578125" style="122" bestFit="1" customWidth="1"/>
    <col min="5894" max="6144" width="9.140625" style="122"/>
    <col min="6145" max="6145" width="4.7109375" style="122" bestFit="1" customWidth="1"/>
    <col min="6146" max="6146" width="19.7109375" style="122" customWidth="1"/>
    <col min="6147" max="6147" width="28.7109375" style="122" customWidth="1"/>
    <col min="6148" max="6148" width="33.42578125" style="122" customWidth="1"/>
    <col min="6149" max="6149" width="10.42578125" style="122" bestFit="1" customWidth="1"/>
    <col min="6150" max="6400" width="9.140625" style="122"/>
    <col min="6401" max="6401" width="4.7109375" style="122" bestFit="1" customWidth="1"/>
    <col min="6402" max="6402" width="19.7109375" style="122" customWidth="1"/>
    <col min="6403" max="6403" width="28.7109375" style="122" customWidth="1"/>
    <col min="6404" max="6404" width="33.42578125" style="122" customWidth="1"/>
    <col min="6405" max="6405" width="10.42578125" style="122" bestFit="1" customWidth="1"/>
    <col min="6406" max="6656" width="9.140625" style="122"/>
    <col min="6657" max="6657" width="4.7109375" style="122" bestFit="1" customWidth="1"/>
    <col min="6658" max="6658" width="19.7109375" style="122" customWidth="1"/>
    <col min="6659" max="6659" width="28.7109375" style="122" customWidth="1"/>
    <col min="6660" max="6660" width="33.42578125" style="122" customWidth="1"/>
    <col min="6661" max="6661" width="10.42578125" style="122" bestFit="1" customWidth="1"/>
    <col min="6662" max="6912" width="9.140625" style="122"/>
    <col min="6913" max="6913" width="4.7109375" style="122" bestFit="1" customWidth="1"/>
    <col min="6914" max="6914" width="19.7109375" style="122" customWidth="1"/>
    <col min="6915" max="6915" width="28.7109375" style="122" customWidth="1"/>
    <col min="6916" max="6916" width="33.42578125" style="122" customWidth="1"/>
    <col min="6917" max="6917" width="10.42578125" style="122" bestFit="1" customWidth="1"/>
    <col min="6918" max="7168" width="9.140625" style="122"/>
    <col min="7169" max="7169" width="4.7109375" style="122" bestFit="1" customWidth="1"/>
    <col min="7170" max="7170" width="19.7109375" style="122" customWidth="1"/>
    <col min="7171" max="7171" width="28.7109375" style="122" customWidth="1"/>
    <col min="7172" max="7172" width="33.42578125" style="122" customWidth="1"/>
    <col min="7173" max="7173" width="10.42578125" style="122" bestFit="1" customWidth="1"/>
    <col min="7174" max="7424" width="9.140625" style="122"/>
    <col min="7425" max="7425" width="4.7109375" style="122" bestFit="1" customWidth="1"/>
    <col min="7426" max="7426" width="19.7109375" style="122" customWidth="1"/>
    <col min="7427" max="7427" width="28.7109375" style="122" customWidth="1"/>
    <col min="7428" max="7428" width="33.42578125" style="122" customWidth="1"/>
    <col min="7429" max="7429" width="10.42578125" style="122" bestFit="1" customWidth="1"/>
    <col min="7430" max="7680" width="9.140625" style="122"/>
    <col min="7681" max="7681" width="4.7109375" style="122" bestFit="1" customWidth="1"/>
    <col min="7682" max="7682" width="19.7109375" style="122" customWidth="1"/>
    <col min="7683" max="7683" width="28.7109375" style="122" customWidth="1"/>
    <col min="7684" max="7684" width="33.42578125" style="122" customWidth="1"/>
    <col min="7685" max="7685" width="10.42578125" style="122" bestFit="1" customWidth="1"/>
    <col min="7686" max="7936" width="9.140625" style="122"/>
    <col min="7937" max="7937" width="4.7109375" style="122" bestFit="1" customWidth="1"/>
    <col min="7938" max="7938" width="19.7109375" style="122" customWidth="1"/>
    <col min="7939" max="7939" width="28.7109375" style="122" customWidth="1"/>
    <col min="7940" max="7940" width="33.42578125" style="122" customWidth="1"/>
    <col min="7941" max="7941" width="10.42578125" style="122" bestFit="1" customWidth="1"/>
    <col min="7942" max="8192" width="9.140625" style="122"/>
    <col min="8193" max="8193" width="4.7109375" style="122" bestFit="1" customWidth="1"/>
    <col min="8194" max="8194" width="19.7109375" style="122" customWidth="1"/>
    <col min="8195" max="8195" width="28.7109375" style="122" customWidth="1"/>
    <col min="8196" max="8196" width="33.42578125" style="122" customWidth="1"/>
    <col min="8197" max="8197" width="10.42578125" style="122" bestFit="1" customWidth="1"/>
    <col min="8198" max="8448" width="9.140625" style="122"/>
    <col min="8449" max="8449" width="4.7109375" style="122" bestFit="1" customWidth="1"/>
    <col min="8450" max="8450" width="19.7109375" style="122" customWidth="1"/>
    <col min="8451" max="8451" width="28.7109375" style="122" customWidth="1"/>
    <col min="8452" max="8452" width="33.42578125" style="122" customWidth="1"/>
    <col min="8453" max="8453" width="10.42578125" style="122" bestFit="1" customWidth="1"/>
    <col min="8454" max="8704" width="9.140625" style="122"/>
    <col min="8705" max="8705" width="4.7109375" style="122" bestFit="1" customWidth="1"/>
    <col min="8706" max="8706" width="19.7109375" style="122" customWidth="1"/>
    <col min="8707" max="8707" width="28.7109375" style="122" customWidth="1"/>
    <col min="8708" max="8708" width="33.42578125" style="122" customWidth="1"/>
    <col min="8709" max="8709" width="10.42578125" style="122" bestFit="1" customWidth="1"/>
    <col min="8710" max="8960" width="9.140625" style="122"/>
    <col min="8961" max="8961" width="4.7109375" style="122" bestFit="1" customWidth="1"/>
    <col min="8962" max="8962" width="19.7109375" style="122" customWidth="1"/>
    <col min="8963" max="8963" width="28.7109375" style="122" customWidth="1"/>
    <col min="8964" max="8964" width="33.42578125" style="122" customWidth="1"/>
    <col min="8965" max="8965" width="10.42578125" style="122" bestFit="1" customWidth="1"/>
    <col min="8966" max="9216" width="9.140625" style="122"/>
    <col min="9217" max="9217" width="4.7109375" style="122" bestFit="1" customWidth="1"/>
    <col min="9218" max="9218" width="19.7109375" style="122" customWidth="1"/>
    <col min="9219" max="9219" width="28.7109375" style="122" customWidth="1"/>
    <col min="9220" max="9220" width="33.42578125" style="122" customWidth="1"/>
    <col min="9221" max="9221" width="10.42578125" style="122" bestFit="1" customWidth="1"/>
    <col min="9222" max="9472" width="9.140625" style="122"/>
    <col min="9473" max="9473" width="4.7109375" style="122" bestFit="1" customWidth="1"/>
    <col min="9474" max="9474" width="19.7109375" style="122" customWidth="1"/>
    <col min="9475" max="9475" width="28.7109375" style="122" customWidth="1"/>
    <col min="9476" max="9476" width="33.42578125" style="122" customWidth="1"/>
    <col min="9477" max="9477" width="10.42578125" style="122" bestFit="1" customWidth="1"/>
    <col min="9478" max="9728" width="9.140625" style="122"/>
    <col min="9729" max="9729" width="4.7109375" style="122" bestFit="1" customWidth="1"/>
    <col min="9730" max="9730" width="19.7109375" style="122" customWidth="1"/>
    <col min="9731" max="9731" width="28.7109375" style="122" customWidth="1"/>
    <col min="9732" max="9732" width="33.42578125" style="122" customWidth="1"/>
    <col min="9733" max="9733" width="10.42578125" style="122" bestFit="1" customWidth="1"/>
    <col min="9734" max="9984" width="9.140625" style="122"/>
    <col min="9985" max="9985" width="4.7109375" style="122" bestFit="1" customWidth="1"/>
    <col min="9986" max="9986" width="19.7109375" style="122" customWidth="1"/>
    <col min="9987" max="9987" width="28.7109375" style="122" customWidth="1"/>
    <col min="9988" max="9988" width="33.42578125" style="122" customWidth="1"/>
    <col min="9989" max="9989" width="10.42578125" style="122" bestFit="1" customWidth="1"/>
    <col min="9990" max="10240" width="9.140625" style="122"/>
    <col min="10241" max="10241" width="4.7109375" style="122" bestFit="1" customWidth="1"/>
    <col min="10242" max="10242" width="19.7109375" style="122" customWidth="1"/>
    <col min="10243" max="10243" width="28.7109375" style="122" customWidth="1"/>
    <col min="10244" max="10244" width="33.42578125" style="122" customWidth="1"/>
    <col min="10245" max="10245" width="10.42578125" style="122" bestFit="1" customWidth="1"/>
    <col min="10246" max="10496" width="9.140625" style="122"/>
    <col min="10497" max="10497" width="4.7109375" style="122" bestFit="1" customWidth="1"/>
    <col min="10498" max="10498" width="19.7109375" style="122" customWidth="1"/>
    <col min="10499" max="10499" width="28.7109375" style="122" customWidth="1"/>
    <col min="10500" max="10500" width="33.42578125" style="122" customWidth="1"/>
    <col min="10501" max="10501" width="10.42578125" style="122" bestFit="1" customWidth="1"/>
    <col min="10502" max="10752" width="9.140625" style="122"/>
    <col min="10753" max="10753" width="4.7109375" style="122" bestFit="1" customWidth="1"/>
    <col min="10754" max="10754" width="19.7109375" style="122" customWidth="1"/>
    <col min="10755" max="10755" width="28.7109375" style="122" customWidth="1"/>
    <col min="10756" max="10756" width="33.42578125" style="122" customWidth="1"/>
    <col min="10757" max="10757" width="10.42578125" style="122" bestFit="1" customWidth="1"/>
    <col min="10758" max="11008" width="9.140625" style="122"/>
    <col min="11009" max="11009" width="4.7109375" style="122" bestFit="1" customWidth="1"/>
    <col min="11010" max="11010" width="19.7109375" style="122" customWidth="1"/>
    <col min="11011" max="11011" width="28.7109375" style="122" customWidth="1"/>
    <col min="11012" max="11012" width="33.42578125" style="122" customWidth="1"/>
    <col min="11013" max="11013" width="10.42578125" style="122" bestFit="1" customWidth="1"/>
    <col min="11014" max="11264" width="9.140625" style="122"/>
    <col min="11265" max="11265" width="4.7109375" style="122" bestFit="1" customWidth="1"/>
    <col min="11266" max="11266" width="19.7109375" style="122" customWidth="1"/>
    <col min="11267" max="11267" width="28.7109375" style="122" customWidth="1"/>
    <col min="11268" max="11268" width="33.42578125" style="122" customWidth="1"/>
    <col min="11269" max="11269" width="10.42578125" style="122" bestFit="1" customWidth="1"/>
    <col min="11270" max="11520" width="9.140625" style="122"/>
    <col min="11521" max="11521" width="4.7109375" style="122" bestFit="1" customWidth="1"/>
    <col min="11522" max="11522" width="19.7109375" style="122" customWidth="1"/>
    <col min="11523" max="11523" width="28.7109375" style="122" customWidth="1"/>
    <col min="11524" max="11524" width="33.42578125" style="122" customWidth="1"/>
    <col min="11525" max="11525" width="10.42578125" style="122" bestFit="1" customWidth="1"/>
    <col min="11526" max="11776" width="9.140625" style="122"/>
    <col min="11777" max="11777" width="4.7109375" style="122" bestFit="1" customWidth="1"/>
    <col min="11778" max="11778" width="19.7109375" style="122" customWidth="1"/>
    <col min="11779" max="11779" width="28.7109375" style="122" customWidth="1"/>
    <col min="11780" max="11780" width="33.42578125" style="122" customWidth="1"/>
    <col min="11781" max="11781" width="10.42578125" style="122" bestFit="1" customWidth="1"/>
    <col min="11782" max="12032" width="9.140625" style="122"/>
    <col min="12033" max="12033" width="4.7109375" style="122" bestFit="1" customWidth="1"/>
    <col min="12034" max="12034" width="19.7109375" style="122" customWidth="1"/>
    <col min="12035" max="12035" width="28.7109375" style="122" customWidth="1"/>
    <col min="12036" max="12036" width="33.42578125" style="122" customWidth="1"/>
    <col min="12037" max="12037" width="10.42578125" style="122" bestFit="1" customWidth="1"/>
    <col min="12038" max="12288" width="9.140625" style="122"/>
    <col min="12289" max="12289" width="4.7109375" style="122" bestFit="1" customWidth="1"/>
    <col min="12290" max="12290" width="19.7109375" style="122" customWidth="1"/>
    <col min="12291" max="12291" width="28.7109375" style="122" customWidth="1"/>
    <col min="12292" max="12292" width="33.42578125" style="122" customWidth="1"/>
    <col min="12293" max="12293" width="10.42578125" style="122" bestFit="1" customWidth="1"/>
    <col min="12294" max="12544" width="9.140625" style="122"/>
    <col min="12545" max="12545" width="4.7109375" style="122" bestFit="1" customWidth="1"/>
    <col min="12546" max="12546" width="19.7109375" style="122" customWidth="1"/>
    <col min="12547" max="12547" width="28.7109375" style="122" customWidth="1"/>
    <col min="12548" max="12548" width="33.42578125" style="122" customWidth="1"/>
    <col min="12549" max="12549" width="10.42578125" style="122" bestFit="1" customWidth="1"/>
    <col min="12550" max="12800" width="9.140625" style="122"/>
    <col min="12801" max="12801" width="4.7109375" style="122" bestFit="1" customWidth="1"/>
    <col min="12802" max="12802" width="19.7109375" style="122" customWidth="1"/>
    <col min="12803" max="12803" width="28.7109375" style="122" customWidth="1"/>
    <col min="12804" max="12804" width="33.42578125" style="122" customWidth="1"/>
    <col min="12805" max="12805" width="10.42578125" style="122" bestFit="1" customWidth="1"/>
    <col min="12806" max="13056" width="9.140625" style="122"/>
    <col min="13057" max="13057" width="4.7109375" style="122" bestFit="1" customWidth="1"/>
    <col min="13058" max="13058" width="19.7109375" style="122" customWidth="1"/>
    <col min="13059" max="13059" width="28.7109375" style="122" customWidth="1"/>
    <col min="13060" max="13060" width="33.42578125" style="122" customWidth="1"/>
    <col min="13061" max="13061" width="10.42578125" style="122" bestFit="1" customWidth="1"/>
    <col min="13062" max="13312" width="9.140625" style="122"/>
    <col min="13313" max="13313" width="4.7109375" style="122" bestFit="1" customWidth="1"/>
    <col min="13314" max="13314" width="19.7109375" style="122" customWidth="1"/>
    <col min="13315" max="13315" width="28.7109375" style="122" customWidth="1"/>
    <col min="13316" max="13316" width="33.42578125" style="122" customWidth="1"/>
    <col min="13317" max="13317" width="10.42578125" style="122" bestFit="1" customWidth="1"/>
    <col min="13318" max="13568" width="9.140625" style="122"/>
    <col min="13569" max="13569" width="4.7109375" style="122" bestFit="1" customWidth="1"/>
    <col min="13570" max="13570" width="19.7109375" style="122" customWidth="1"/>
    <col min="13571" max="13571" width="28.7109375" style="122" customWidth="1"/>
    <col min="13572" max="13572" width="33.42578125" style="122" customWidth="1"/>
    <col min="13573" max="13573" width="10.42578125" style="122" bestFit="1" customWidth="1"/>
    <col min="13574" max="13824" width="9.140625" style="122"/>
    <col min="13825" max="13825" width="4.7109375" style="122" bestFit="1" customWidth="1"/>
    <col min="13826" max="13826" width="19.7109375" style="122" customWidth="1"/>
    <col min="13827" max="13827" width="28.7109375" style="122" customWidth="1"/>
    <col min="13828" max="13828" width="33.42578125" style="122" customWidth="1"/>
    <col min="13829" max="13829" width="10.42578125" style="122" bestFit="1" customWidth="1"/>
    <col min="13830" max="14080" width="9.140625" style="122"/>
    <col min="14081" max="14081" width="4.7109375" style="122" bestFit="1" customWidth="1"/>
    <col min="14082" max="14082" width="19.7109375" style="122" customWidth="1"/>
    <col min="14083" max="14083" width="28.7109375" style="122" customWidth="1"/>
    <col min="14084" max="14084" width="33.42578125" style="122" customWidth="1"/>
    <col min="14085" max="14085" width="10.42578125" style="122" bestFit="1" customWidth="1"/>
    <col min="14086" max="14336" width="9.140625" style="122"/>
    <col min="14337" max="14337" width="4.7109375" style="122" bestFit="1" customWidth="1"/>
    <col min="14338" max="14338" width="19.7109375" style="122" customWidth="1"/>
    <col min="14339" max="14339" width="28.7109375" style="122" customWidth="1"/>
    <col min="14340" max="14340" width="33.42578125" style="122" customWidth="1"/>
    <col min="14341" max="14341" width="10.42578125" style="122" bestFit="1" customWidth="1"/>
    <col min="14342" max="14592" width="9.140625" style="122"/>
    <col min="14593" max="14593" width="4.7109375" style="122" bestFit="1" customWidth="1"/>
    <col min="14594" max="14594" width="19.7109375" style="122" customWidth="1"/>
    <col min="14595" max="14595" width="28.7109375" style="122" customWidth="1"/>
    <col min="14596" max="14596" width="33.42578125" style="122" customWidth="1"/>
    <col min="14597" max="14597" width="10.42578125" style="122" bestFit="1" customWidth="1"/>
    <col min="14598" max="14848" width="9.140625" style="122"/>
    <col min="14849" max="14849" width="4.7109375" style="122" bestFit="1" customWidth="1"/>
    <col min="14850" max="14850" width="19.7109375" style="122" customWidth="1"/>
    <col min="14851" max="14851" width="28.7109375" style="122" customWidth="1"/>
    <col min="14852" max="14852" width="33.42578125" style="122" customWidth="1"/>
    <col min="14853" max="14853" width="10.42578125" style="122" bestFit="1" customWidth="1"/>
    <col min="14854" max="15104" width="9.140625" style="122"/>
    <col min="15105" max="15105" width="4.7109375" style="122" bestFit="1" customWidth="1"/>
    <col min="15106" max="15106" width="19.7109375" style="122" customWidth="1"/>
    <col min="15107" max="15107" width="28.7109375" style="122" customWidth="1"/>
    <col min="15108" max="15108" width="33.42578125" style="122" customWidth="1"/>
    <col min="15109" max="15109" width="10.42578125" style="122" bestFit="1" customWidth="1"/>
    <col min="15110" max="15360" width="9.140625" style="122"/>
    <col min="15361" max="15361" width="4.7109375" style="122" bestFit="1" customWidth="1"/>
    <col min="15362" max="15362" width="19.7109375" style="122" customWidth="1"/>
    <col min="15363" max="15363" width="28.7109375" style="122" customWidth="1"/>
    <col min="15364" max="15364" width="33.42578125" style="122" customWidth="1"/>
    <col min="15365" max="15365" width="10.42578125" style="122" bestFit="1" customWidth="1"/>
    <col min="15366" max="15616" width="9.140625" style="122"/>
    <col min="15617" max="15617" width="4.7109375" style="122" bestFit="1" customWidth="1"/>
    <col min="15618" max="15618" width="19.7109375" style="122" customWidth="1"/>
    <col min="15619" max="15619" width="28.7109375" style="122" customWidth="1"/>
    <col min="15620" max="15620" width="33.42578125" style="122" customWidth="1"/>
    <col min="15621" max="15621" width="10.42578125" style="122" bestFit="1" customWidth="1"/>
    <col min="15622" max="15872" width="9.140625" style="122"/>
    <col min="15873" max="15873" width="4.7109375" style="122" bestFit="1" customWidth="1"/>
    <col min="15874" max="15874" width="19.7109375" style="122" customWidth="1"/>
    <col min="15875" max="15875" width="28.7109375" style="122" customWidth="1"/>
    <col min="15876" max="15876" width="33.42578125" style="122" customWidth="1"/>
    <col min="15877" max="15877" width="10.42578125" style="122" bestFit="1" customWidth="1"/>
    <col min="15878" max="16128" width="9.140625" style="122"/>
    <col min="16129" max="16129" width="4.7109375" style="122" bestFit="1" customWidth="1"/>
    <col min="16130" max="16130" width="19.7109375" style="122" customWidth="1"/>
    <col min="16131" max="16131" width="28.7109375" style="122" customWidth="1"/>
    <col min="16132" max="16132" width="33.42578125" style="122" customWidth="1"/>
    <col min="16133" max="16133" width="10.42578125" style="122" bestFit="1" customWidth="1"/>
    <col min="16134" max="16384" width="9.140625" style="122"/>
  </cols>
  <sheetData>
    <row r="1" spans="1:10" ht="20.100000000000001" customHeight="1" x14ac:dyDescent="0.2">
      <c r="A1" s="242" t="s">
        <v>11</v>
      </c>
      <c r="B1" s="242"/>
    </row>
    <row r="2" spans="1:10" s="131" customFormat="1" ht="30" customHeight="1" x14ac:dyDescent="0.25">
      <c r="A2" s="239" t="str">
        <f>'Príloha č. 1'!A2:D2</f>
        <v>Heparínové PTFE protézy</v>
      </c>
      <c r="B2" s="239"/>
      <c r="C2" s="239"/>
      <c r="D2" s="239"/>
    </row>
    <row r="3" spans="1:10" ht="24.95" customHeight="1" x14ac:dyDescent="0.2">
      <c r="A3" s="244"/>
      <c r="B3" s="244"/>
      <c r="C3" s="244"/>
    </row>
    <row r="4" spans="1:10" ht="18.75" customHeight="1" x14ac:dyDescent="0.25">
      <c r="A4" s="245" t="s">
        <v>17</v>
      </c>
      <c r="B4" s="245"/>
      <c r="C4" s="245"/>
      <c r="D4" s="245"/>
      <c r="E4" s="132"/>
      <c r="F4" s="132"/>
      <c r="G4" s="132"/>
      <c r="H4" s="132"/>
      <c r="I4" s="132"/>
      <c r="J4" s="132"/>
    </row>
    <row r="6" spans="1:10" s="131" customFormat="1" ht="15" customHeight="1" x14ac:dyDescent="0.2">
      <c r="A6" s="243" t="s">
        <v>177</v>
      </c>
      <c r="B6" s="243"/>
      <c r="C6" s="329" t="str">
        <f>IF('Príloha č. 1'!$C$5="","",'Príloha č. 1'!$C$5)</f>
        <v/>
      </c>
      <c r="D6" s="330"/>
      <c r="E6" s="122"/>
    </row>
    <row r="7" spans="1:10" s="131" customFormat="1" ht="15" customHeight="1" x14ac:dyDescent="0.2">
      <c r="A7" s="243" t="s">
        <v>1</v>
      </c>
      <c r="B7" s="243"/>
      <c r="C7" s="331" t="str">
        <f>IF('Príloha č. 1'!$C$6="","",'Príloha č. 1'!$C$6)</f>
        <v/>
      </c>
      <c r="D7" s="332"/>
      <c r="E7" s="122"/>
    </row>
    <row r="8" spans="1:10" ht="15" customHeight="1" x14ac:dyDescent="0.2">
      <c r="A8" s="242" t="s">
        <v>2</v>
      </c>
      <c r="B8" s="242"/>
      <c r="C8" s="331" t="str">
        <f>IF('Príloha č. 1'!$C$7="","",'Príloha č. 1'!$C$7)</f>
        <v/>
      </c>
      <c r="D8" s="332"/>
    </row>
    <row r="9" spans="1:10" ht="15" customHeight="1" x14ac:dyDescent="0.2">
      <c r="A9" s="242" t="s">
        <v>3</v>
      </c>
      <c r="B9" s="242"/>
      <c r="C9" s="331" t="str">
        <f>IF('Príloha č. 1'!$C$8="","",'Príloha č. 1'!$C$8)</f>
        <v/>
      </c>
      <c r="D9" s="332"/>
    </row>
    <row r="10" spans="1:10" ht="20.100000000000001" customHeight="1" x14ac:dyDescent="0.2">
      <c r="C10" s="134"/>
    </row>
    <row r="11" spans="1:10" s="135" customFormat="1" ht="20.100000000000001" customHeight="1" x14ac:dyDescent="0.25">
      <c r="A11" s="231" t="s">
        <v>18</v>
      </c>
      <c r="B11" s="231"/>
      <c r="C11" s="231"/>
      <c r="D11" s="231"/>
    </row>
    <row r="12" spans="1:10" ht="24.95" customHeight="1" x14ac:dyDescent="0.2">
      <c r="A12" s="131" t="s">
        <v>0</v>
      </c>
      <c r="B12" s="243" t="s">
        <v>24</v>
      </c>
      <c r="C12" s="243"/>
      <c r="D12" s="243"/>
    </row>
    <row r="13" spans="1:10" ht="3" customHeight="1" x14ac:dyDescent="0.2">
      <c r="A13" s="131"/>
      <c r="B13" s="136"/>
      <c r="C13" s="136"/>
      <c r="D13" s="136"/>
    </row>
    <row r="14" spans="1:10" ht="24.95" customHeight="1" x14ac:dyDescent="0.2">
      <c r="A14" s="131" t="s">
        <v>0</v>
      </c>
      <c r="B14" s="243" t="s">
        <v>19</v>
      </c>
      <c r="C14" s="243"/>
      <c r="D14" s="243"/>
    </row>
    <row r="15" spans="1:10" ht="3" customHeight="1" x14ac:dyDescent="0.2">
      <c r="A15" s="131"/>
      <c r="B15" s="136"/>
      <c r="C15" s="136"/>
      <c r="D15" s="136"/>
    </row>
    <row r="16" spans="1:10" ht="24.95" customHeight="1" x14ac:dyDescent="0.2">
      <c r="A16" s="131" t="s">
        <v>0</v>
      </c>
      <c r="B16" s="243" t="s">
        <v>20</v>
      </c>
      <c r="C16" s="243"/>
      <c r="D16" s="243"/>
    </row>
    <row r="17" spans="1:5" ht="3" customHeight="1" x14ac:dyDescent="0.2">
      <c r="A17" s="131"/>
      <c r="B17" s="136"/>
      <c r="C17" s="136"/>
      <c r="D17" s="136"/>
    </row>
    <row r="18" spans="1:5" ht="36" customHeight="1" x14ac:dyDescent="0.2">
      <c r="A18" s="131" t="s">
        <v>0</v>
      </c>
      <c r="B18" s="243" t="s">
        <v>21</v>
      </c>
      <c r="C18" s="243"/>
      <c r="D18" s="243"/>
    </row>
    <row r="19" spans="1:5" ht="3" customHeight="1" x14ac:dyDescent="0.2">
      <c r="A19" s="131"/>
      <c r="B19" s="136"/>
      <c r="C19" s="136"/>
      <c r="D19" s="136"/>
    </row>
    <row r="20" spans="1:5" ht="19.5" customHeight="1" x14ac:dyDescent="0.2">
      <c r="A20" s="131" t="s">
        <v>0</v>
      </c>
      <c r="B20" s="243" t="s">
        <v>22</v>
      </c>
      <c r="C20" s="243"/>
      <c r="D20" s="243"/>
    </row>
    <row r="21" spans="1:5" ht="20.100000000000001" customHeight="1" x14ac:dyDescent="0.2"/>
    <row r="22" spans="1:5" s="135" customFormat="1" x14ac:dyDescent="0.25">
      <c r="A22" s="135" t="s">
        <v>7</v>
      </c>
      <c r="B22" s="126" t="str">
        <f>IF('Príloha č. 1'!B22:B22="","",'Príloha č. 1'!B22:B22)</f>
        <v/>
      </c>
    </row>
    <row r="23" spans="1:5" s="135" customFormat="1" x14ac:dyDescent="0.25">
      <c r="A23" s="135" t="s">
        <v>8</v>
      </c>
      <c r="B23" s="126" t="str">
        <f>IF('Príloha č. 1'!B23:B23="","",'Príloha č. 1'!B23:B23)</f>
        <v/>
      </c>
    </row>
    <row r="24" spans="1:5" ht="46.5" customHeight="1" x14ac:dyDescent="0.2">
      <c r="D24" s="137"/>
    </row>
    <row r="25" spans="1:5" ht="18.75" customHeight="1" x14ac:dyDescent="0.2">
      <c r="C25" s="115" t="s">
        <v>170</v>
      </c>
      <c r="D25" s="116" t="str">
        <f>IF('Príloha č. 1'!D26="","",'Príloha č. 1'!D26)</f>
        <v/>
      </c>
    </row>
    <row r="26" spans="1:5" ht="45" customHeight="1" x14ac:dyDescent="0.2">
      <c r="D26" s="138" t="s">
        <v>78</v>
      </c>
    </row>
    <row r="28" spans="1:5" s="118" customFormat="1" x14ac:dyDescent="0.2">
      <c r="A28" s="229" t="s">
        <v>9</v>
      </c>
      <c r="B28" s="229"/>
      <c r="C28" s="18"/>
    </row>
    <row r="29" spans="1:5" s="123" customFormat="1" ht="12" customHeight="1" x14ac:dyDescent="0.2">
      <c r="A29" s="128"/>
      <c r="B29" s="241" t="s">
        <v>10</v>
      </c>
      <c r="C29" s="241"/>
      <c r="D29" s="129"/>
      <c r="E29" s="130"/>
    </row>
    <row r="30" spans="1:5" x14ac:dyDescent="0.2">
      <c r="A30" s="139"/>
      <c r="B30" s="139"/>
      <c r="C30" s="139"/>
    </row>
  </sheetData>
  <mergeCells count="20">
    <mergeCell ref="A7:B7"/>
    <mergeCell ref="A6:B6"/>
    <mergeCell ref="A1:B1"/>
    <mergeCell ref="A2:D2"/>
    <mergeCell ref="A3:C3"/>
    <mergeCell ref="A4:D4"/>
    <mergeCell ref="C6:D6"/>
    <mergeCell ref="C7:D7"/>
    <mergeCell ref="B29:C29"/>
    <mergeCell ref="A8:B8"/>
    <mergeCell ref="A9:B9"/>
    <mergeCell ref="A11:D11"/>
    <mergeCell ref="B12:D12"/>
    <mergeCell ref="B14:D14"/>
    <mergeCell ref="B16:D16"/>
    <mergeCell ref="B18:D18"/>
    <mergeCell ref="B20:D20"/>
    <mergeCell ref="A28:B28"/>
    <mergeCell ref="C8:D8"/>
    <mergeCell ref="C9:D9"/>
  </mergeCells>
  <conditionalFormatting sqref="A29">
    <cfRule type="containsBlanks" dxfId="26" priority="16">
      <formula>LEN(TRIM(A29))=0</formula>
    </cfRule>
  </conditionalFormatting>
  <conditionalFormatting sqref="B22:B23">
    <cfRule type="containsBlanks" dxfId="25" priority="6">
      <formula>LEN(TRIM(B22))=0</formula>
    </cfRule>
  </conditionalFormatting>
  <conditionalFormatting sqref="D25">
    <cfRule type="containsBlanks" dxfId="24" priority="5">
      <formula>LEN(TRIM(D25))=0</formula>
    </cfRule>
  </conditionalFormatting>
  <conditionalFormatting sqref="C6:D9">
    <cfRule type="containsBlanks" dxfId="23" priority="1">
      <formula>LEN(TRIM(C6))=0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I22"/>
  <sheetViews>
    <sheetView showGridLines="0" zoomScaleNormal="100" workbookViewId="0">
      <selection sqref="A1:B1"/>
    </sheetView>
  </sheetViews>
  <sheetFormatPr defaultRowHeight="14.25" x14ac:dyDescent="0.2"/>
  <cols>
    <col min="1" max="1" width="5.28515625" style="140" customWidth="1"/>
    <col min="2" max="2" width="19.7109375" style="140" customWidth="1"/>
    <col min="3" max="3" width="28.7109375" style="140" customWidth="1"/>
    <col min="4" max="4" width="30" style="140" customWidth="1"/>
    <col min="5" max="16384" width="9.140625" style="140"/>
  </cols>
  <sheetData>
    <row r="1" spans="1:9" s="1" customFormat="1" ht="15" customHeight="1" x14ac:dyDescent="0.2">
      <c r="A1" s="242" t="s">
        <v>11</v>
      </c>
      <c r="B1" s="242"/>
      <c r="C1" s="122"/>
      <c r="D1" s="122"/>
    </row>
    <row r="2" spans="1:9" s="1" customFormat="1" ht="39" customHeight="1" x14ac:dyDescent="0.2">
      <c r="A2" s="239" t="str">
        <f>'Príloha č. 1'!A2:D2</f>
        <v>Heparínové PTFE protézy</v>
      </c>
      <c r="B2" s="239"/>
      <c r="C2" s="239"/>
      <c r="D2" s="239"/>
    </row>
    <row r="3" spans="1:9" ht="15" customHeight="1" x14ac:dyDescent="0.2">
      <c r="A3" s="244"/>
      <c r="B3" s="244"/>
      <c r="C3" s="244"/>
      <c r="D3" s="122"/>
    </row>
    <row r="4" spans="1:9" s="141" customFormat="1" ht="35.1" customHeight="1" x14ac:dyDescent="0.25">
      <c r="A4" s="248" t="s">
        <v>23</v>
      </c>
      <c r="B4" s="248"/>
      <c r="C4" s="248"/>
      <c r="D4" s="248"/>
      <c r="E4" s="38"/>
      <c r="F4" s="38"/>
      <c r="G4" s="38"/>
      <c r="H4" s="38"/>
      <c r="I4" s="38"/>
    </row>
    <row r="5" spans="1:9" s="1" customFormat="1" ht="15" customHeight="1" x14ac:dyDescent="0.2">
      <c r="A5" s="122"/>
      <c r="B5" s="122"/>
      <c r="C5" s="122"/>
      <c r="D5" s="122"/>
    </row>
    <row r="6" spans="1:9" s="1" customFormat="1" ht="15" customHeight="1" x14ac:dyDescent="0.2">
      <c r="A6" s="242" t="s">
        <v>177</v>
      </c>
      <c r="B6" s="242"/>
      <c r="C6" s="249" t="str">
        <f>IF('Príloha č. 1'!$C$5="","",'Príloha č. 1'!$C$5)</f>
        <v/>
      </c>
      <c r="D6" s="249"/>
    </row>
    <row r="7" spans="1:9" s="1" customFormat="1" ht="15" customHeight="1" x14ac:dyDescent="0.2">
      <c r="A7" s="242" t="s">
        <v>1</v>
      </c>
      <c r="B7" s="242"/>
      <c r="C7" s="247" t="str">
        <f>IF('Príloha č. 1'!$C$6="","",'Príloha č. 1'!$C$6)</f>
        <v/>
      </c>
      <c r="D7" s="247"/>
    </row>
    <row r="8" spans="1:9" s="1" customFormat="1" ht="15" customHeight="1" x14ac:dyDescent="0.2">
      <c r="A8" s="242" t="s">
        <v>2</v>
      </c>
      <c r="B8" s="242"/>
      <c r="C8" s="247" t="str">
        <f>IF('Príloha č. 1'!C7:D7="","",'Príloha č. 1'!C7:D7)</f>
        <v/>
      </c>
      <c r="D8" s="247"/>
    </row>
    <row r="9" spans="1:9" s="1" customFormat="1" ht="15" customHeight="1" x14ac:dyDescent="0.2">
      <c r="A9" s="242" t="s">
        <v>3</v>
      </c>
      <c r="B9" s="242"/>
      <c r="C9" s="247" t="str">
        <f>IF('Príloha č. 1'!C8:D8="","",'Príloha č. 1'!C8:D8)</f>
        <v/>
      </c>
      <c r="D9" s="247"/>
    </row>
    <row r="10" spans="1:9" s="1" customFormat="1" ht="15" customHeight="1" x14ac:dyDescent="0.2">
      <c r="A10" s="122"/>
      <c r="B10" s="122"/>
      <c r="C10" s="134"/>
      <c r="D10" s="122"/>
    </row>
    <row r="11" spans="1:9" s="16" customFormat="1" ht="36.75" customHeight="1" x14ac:dyDescent="0.25">
      <c r="A11" s="231" t="s">
        <v>172</v>
      </c>
      <c r="B11" s="231"/>
      <c r="C11" s="231"/>
      <c r="D11" s="231"/>
    </row>
    <row r="12" spans="1:9" x14ac:dyDescent="0.2">
      <c r="A12" s="122"/>
      <c r="B12" s="122"/>
      <c r="C12" s="122"/>
      <c r="D12" s="122"/>
    </row>
    <row r="13" spans="1:9" s="142" customFormat="1" ht="15" customHeight="1" x14ac:dyDescent="0.2">
      <c r="A13" s="143"/>
      <c r="B13" s="143"/>
      <c r="C13" s="143"/>
      <c r="D13" s="143"/>
    </row>
    <row r="14" spans="1:9" s="1" customFormat="1" ht="15" customHeight="1" x14ac:dyDescent="0.2">
      <c r="A14" s="122" t="s">
        <v>7</v>
      </c>
      <c r="B14" s="144" t="str">
        <f>IF('Príloha č. 1'!B22:B22="","",'Príloha č. 1'!B22:B22)</f>
        <v/>
      </c>
      <c r="C14" s="133"/>
      <c r="D14" s="122"/>
    </row>
    <row r="15" spans="1:9" s="97" customFormat="1" ht="15" customHeight="1" x14ac:dyDescent="0.25">
      <c r="A15" s="131" t="s">
        <v>8</v>
      </c>
      <c r="B15" s="145" t="str">
        <f>IF('Príloha č. 1'!B23:B23="","",'Príloha č. 1'!B23:B23)</f>
        <v/>
      </c>
      <c r="C15" s="146"/>
      <c r="D15" s="131"/>
    </row>
    <row r="16" spans="1:9" s="1" customFormat="1" ht="15" customHeight="1" x14ac:dyDescent="0.2">
      <c r="A16" s="122"/>
      <c r="B16" s="122"/>
      <c r="C16" s="122"/>
      <c r="D16" s="122"/>
    </row>
    <row r="17" spans="1:4" ht="15.75" customHeight="1" x14ac:dyDescent="0.2">
      <c r="A17" s="122"/>
      <c r="B17" s="122"/>
      <c r="C17" s="115" t="s">
        <v>170</v>
      </c>
      <c r="D17" s="116" t="str">
        <f>IF('Príloha č. 1'!D26="","",'Príloha č. 1'!D26)</f>
        <v/>
      </c>
    </row>
    <row r="18" spans="1:4" ht="45" customHeight="1" x14ac:dyDescent="0.2">
      <c r="D18" s="147" t="s">
        <v>79</v>
      </c>
    </row>
    <row r="21" spans="1:4" s="18" customFormat="1" ht="11.25" x14ac:dyDescent="0.2">
      <c r="A21" s="229" t="s">
        <v>9</v>
      </c>
      <c r="B21" s="229"/>
    </row>
    <row r="22" spans="1:4" s="23" customFormat="1" ht="12" customHeight="1" x14ac:dyDescent="0.2">
      <c r="A22" s="128"/>
      <c r="B22" s="246" t="s">
        <v>10</v>
      </c>
      <c r="C22" s="246"/>
      <c r="D22" s="21"/>
    </row>
  </sheetData>
  <mergeCells count="15">
    <mergeCell ref="A1:B1"/>
    <mergeCell ref="A2:D2"/>
    <mergeCell ref="A3:C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21:B21"/>
    <mergeCell ref="B22:C22"/>
    <mergeCell ref="A11:D11"/>
  </mergeCells>
  <conditionalFormatting sqref="C6:D9">
    <cfRule type="containsBlanks" dxfId="22" priority="7">
      <formula>LEN(TRIM(C6))=0</formula>
    </cfRule>
  </conditionalFormatting>
  <conditionalFormatting sqref="B14:B15">
    <cfRule type="containsBlanks" dxfId="21" priority="6">
      <formula>LEN(TRIM(B14))=0</formula>
    </cfRule>
  </conditionalFormatting>
  <conditionalFormatting sqref="D17">
    <cfRule type="containsBlanks" dxfId="20" priority="2">
      <formula>LEN(TRIM(D17))=0</formula>
    </cfRule>
  </conditionalFormatting>
  <conditionalFormatting sqref="A22">
    <cfRule type="containsBlanks" dxfId="19" priority="1">
      <formula>LEN(TRIM(A22))=0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5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148" bestFit="1" customWidth="1"/>
    <col min="2" max="2" width="19.7109375" style="148" customWidth="1"/>
    <col min="3" max="3" width="28.7109375" style="148" customWidth="1"/>
    <col min="4" max="4" width="33.42578125" style="148" customWidth="1"/>
    <col min="5" max="5" width="10.42578125" style="148" bestFit="1" customWidth="1"/>
    <col min="6" max="256" width="9.140625" style="148"/>
    <col min="257" max="257" width="4.7109375" style="148" bestFit="1" customWidth="1"/>
    <col min="258" max="258" width="19.7109375" style="148" customWidth="1"/>
    <col min="259" max="259" width="28.7109375" style="148" customWidth="1"/>
    <col min="260" max="260" width="33.42578125" style="148" customWidth="1"/>
    <col min="261" max="261" width="10.42578125" style="148" bestFit="1" customWidth="1"/>
    <col min="262" max="512" width="9.140625" style="148"/>
    <col min="513" max="513" width="4.7109375" style="148" bestFit="1" customWidth="1"/>
    <col min="514" max="514" width="19.7109375" style="148" customWidth="1"/>
    <col min="515" max="515" width="28.7109375" style="148" customWidth="1"/>
    <col min="516" max="516" width="33.42578125" style="148" customWidth="1"/>
    <col min="517" max="517" width="10.42578125" style="148" bestFit="1" customWidth="1"/>
    <col min="518" max="768" width="9.140625" style="148"/>
    <col min="769" max="769" width="4.7109375" style="148" bestFit="1" customWidth="1"/>
    <col min="770" max="770" width="19.7109375" style="148" customWidth="1"/>
    <col min="771" max="771" width="28.7109375" style="148" customWidth="1"/>
    <col min="772" max="772" width="33.42578125" style="148" customWidth="1"/>
    <col min="773" max="773" width="10.42578125" style="148" bestFit="1" customWidth="1"/>
    <col min="774" max="1024" width="9.140625" style="148"/>
    <col min="1025" max="1025" width="4.7109375" style="148" bestFit="1" customWidth="1"/>
    <col min="1026" max="1026" width="19.7109375" style="148" customWidth="1"/>
    <col min="1027" max="1027" width="28.7109375" style="148" customWidth="1"/>
    <col min="1028" max="1028" width="33.42578125" style="148" customWidth="1"/>
    <col min="1029" max="1029" width="10.42578125" style="148" bestFit="1" customWidth="1"/>
    <col min="1030" max="1280" width="9.140625" style="148"/>
    <col min="1281" max="1281" width="4.7109375" style="148" bestFit="1" customWidth="1"/>
    <col min="1282" max="1282" width="19.7109375" style="148" customWidth="1"/>
    <col min="1283" max="1283" width="28.7109375" style="148" customWidth="1"/>
    <col min="1284" max="1284" width="33.42578125" style="148" customWidth="1"/>
    <col min="1285" max="1285" width="10.42578125" style="148" bestFit="1" customWidth="1"/>
    <col min="1286" max="1536" width="9.140625" style="148"/>
    <col min="1537" max="1537" width="4.7109375" style="148" bestFit="1" customWidth="1"/>
    <col min="1538" max="1538" width="19.7109375" style="148" customWidth="1"/>
    <col min="1539" max="1539" width="28.7109375" style="148" customWidth="1"/>
    <col min="1540" max="1540" width="33.42578125" style="148" customWidth="1"/>
    <col min="1541" max="1541" width="10.42578125" style="148" bestFit="1" customWidth="1"/>
    <col min="1542" max="1792" width="9.140625" style="148"/>
    <col min="1793" max="1793" width="4.7109375" style="148" bestFit="1" customWidth="1"/>
    <col min="1794" max="1794" width="19.7109375" style="148" customWidth="1"/>
    <col min="1795" max="1795" width="28.7109375" style="148" customWidth="1"/>
    <col min="1796" max="1796" width="33.42578125" style="148" customWidth="1"/>
    <col min="1797" max="1797" width="10.42578125" style="148" bestFit="1" customWidth="1"/>
    <col min="1798" max="2048" width="9.140625" style="148"/>
    <col min="2049" max="2049" width="4.7109375" style="148" bestFit="1" customWidth="1"/>
    <col min="2050" max="2050" width="19.7109375" style="148" customWidth="1"/>
    <col min="2051" max="2051" width="28.7109375" style="148" customWidth="1"/>
    <col min="2052" max="2052" width="33.42578125" style="148" customWidth="1"/>
    <col min="2053" max="2053" width="10.42578125" style="148" bestFit="1" customWidth="1"/>
    <col min="2054" max="2304" width="9.140625" style="148"/>
    <col min="2305" max="2305" width="4.7109375" style="148" bestFit="1" customWidth="1"/>
    <col min="2306" max="2306" width="19.7109375" style="148" customWidth="1"/>
    <col min="2307" max="2307" width="28.7109375" style="148" customWidth="1"/>
    <col min="2308" max="2308" width="33.42578125" style="148" customWidth="1"/>
    <col min="2309" max="2309" width="10.42578125" style="148" bestFit="1" customWidth="1"/>
    <col min="2310" max="2560" width="9.140625" style="148"/>
    <col min="2561" max="2561" width="4.7109375" style="148" bestFit="1" customWidth="1"/>
    <col min="2562" max="2562" width="19.7109375" style="148" customWidth="1"/>
    <col min="2563" max="2563" width="28.7109375" style="148" customWidth="1"/>
    <col min="2564" max="2564" width="33.42578125" style="148" customWidth="1"/>
    <col min="2565" max="2565" width="10.42578125" style="148" bestFit="1" customWidth="1"/>
    <col min="2566" max="2816" width="9.140625" style="148"/>
    <col min="2817" max="2817" width="4.7109375" style="148" bestFit="1" customWidth="1"/>
    <col min="2818" max="2818" width="19.7109375" style="148" customWidth="1"/>
    <col min="2819" max="2819" width="28.7109375" style="148" customWidth="1"/>
    <col min="2820" max="2820" width="33.42578125" style="148" customWidth="1"/>
    <col min="2821" max="2821" width="10.42578125" style="148" bestFit="1" customWidth="1"/>
    <col min="2822" max="3072" width="9.140625" style="148"/>
    <col min="3073" max="3073" width="4.7109375" style="148" bestFit="1" customWidth="1"/>
    <col min="3074" max="3074" width="19.7109375" style="148" customWidth="1"/>
    <col min="3075" max="3075" width="28.7109375" style="148" customWidth="1"/>
    <col min="3076" max="3076" width="33.42578125" style="148" customWidth="1"/>
    <col min="3077" max="3077" width="10.42578125" style="148" bestFit="1" customWidth="1"/>
    <col min="3078" max="3328" width="9.140625" style="148"/>
    <col min="3329" max="3329" width="4.7109375" style="148" bestFit="1" customWidth="1"/>
    <col min="3330" max="3330" width="19.7109375" style="148" customWidth="1"/>
    <col min="3331" max="3331" width="28.7109375" style="148" customWidth="1"/>
    <col min="3332" max="3332" width="33.42578125" style="148" customWidth="1"/>
    <col min="3333" max="3333" width="10.42578125" style="148" bestFit="1" customWidth="1"/>
    <col min="3334" max="3584" width="9.140625" style="148"/>
    <col min="3585" max="3585" width="4.7109375" style="148" bestFit="1" customWidth="1"/>
    <col min="3586" max="3586" width="19.7109375" style="148" customWidth="1"/>
    <col min="3587" max="3587" width="28.7109375" style="148" customWidth="1"/>
    <col min="3588" max="3588" width="33.42578125" style="148" customWidth="1"/>
    <col min="3589" max="3589" width="10.42578125" style="148" bestFit="1" customWidth="1"/>
    <col min="3590" max="3840" width="9.140625" style="148"/>
    <col min="3841" max="3841" width="4.7109375" style="148" bestFit="1" customWidth="1"/>
    <col min="3842" max="3842" width="19.7109375" style="148" customWidth="1"/>
    <col min="3843" max="3843" width="28.7109375" style="148" customWidth="1"/>
    <col min="3844" max="3844" width="33.42578125" style="148" customWidth="1"/>
    <col min="3845" max="3845" width="10.42578125" style="148" bestFit="1" customWidth="1"/>
    <col min="3846" max="4096" width="9.140625" style="148"/>
    <col min="4097" max="4097" width="4.7109375" style="148" bestFit="1" customWidth="1"/>
    <col min="4098" max="4098" width="19.7109375" style="148" customWidth="1"/>
    <col min="4099" max="4099" width="28.7109375" style="148" customWidth="1"/>
    <col min="4100" max="4100" width="33.42578125" style="148" customWidth="1"/>
    <col min="4101" max="4101" width="10.42578125" style="148" bestFit="1" customWidth="1"/>
    <col min="4102" max="4352" width="9.140625" style="148"/>
    <col min="4353" max="4353" width="4.7109375" style="148" bestFit="1" customWidth="1"/>
    <col min="4354" max="4354" width="19.7109375" style="148" customWidth="1"/>
    <col min="4355" max="4355" width="28.7109375" style="148" customWidth="1"/>
    <col min="4356" max="4356" width="33.42578125" style="148" customWidth="1"/>
    <col min="4357" max="4357" width="10.42578125" style="148" bestFit="1" customWidth="1"/>
    <col min="4358" max="4608" width="9.140625" style="148"/>
    <col min="4609" max="4609" width="4.7109375" style="148" bestFit="1" customWidth="1"/>
    <col min="4610" max="4610" width="19.7109375" style="148" customWidth="1"/>
    <col min="4611" max="4611" width="28.7109375" style="148" customWidth="1"/>
    <col min="4612" max="4612" width="33.42578125" style="148" customWidth="1"/>
    <col min="4613" max="4613" width="10.42578125" style="148" bestFit="1" customWidth="1"/>
    <col min="4614" max="4864" width="9.140625" style="148"/>
    <col min="4865" max="4865" width="4.7109375" style="148" bestFit="1" customWidth="1"/>
    <col min="4866" max="4866" width="19.7109375" style="148" customWidth="1"/>
    <col min="4867" max="4867" width="28.7109375" style="148" customWidth="1"/>
    <col min="4868" max="4868" width="33.42578125" style="148" customWidth="1"/>
    <col min="4869" max="4869" width="10.42578125" style="148" bestFit="1" customWidth="1"/>
    <col min="4870" max="5120" width="9.140625" style="148"/>
    <col min="5121" max="5121" width="4.7109375" style="148" bestFit="1" customWidth="1"/>
    <col min="5122" max="5122" width="19.7109375" style="148" customWidth="1"/>
    <col min="5123" max="5123" width="28.7109375" style="148" customWidth="1"/>
    <col min="5124" max="5124" width="33.42578125" style="148" customWidth="1"/>
    <col min="5125" max="5125" width="10.42578125" style="148" bestFit="1" customWidth="1"/>
    <col min="5126" max="5376" width="9.140625" style="148"/>
    <col min="5377" max="5377" width="4.7109375" style="148" bestFit="1" customWidth="1"/>
    <col min="5378" max="5378" width="19.7109375" style="148" customWidth="1"/>
    <col min="5379" max="5379" width="28.7109375" style="148" customWidth="1"/>
    <col min="5380" max="5380" width="33.42578125" style="148" customWidth="1"/>
    <col min="5381" max="5381" width="10.42578125" style="148" bestFit="1" customWidth="1"/>
    <col min="5382" max="5632" width="9.140625" style="148"/>
    <col min="5633" max="5633" width="4.7109375" style="148" bestFit="1" customWidth="1"/>
    <col min="5634" max="5634" width="19.7109375" style="148" customWidth="1"/>
    <col min="5635" max="5635" width="28.7109375" style="148" customWidth="1"/>
    <col min="5636" max="5636" width="33.42578125" style="148" customWidth="1"/>
    <col min="5637" max="5637" width="10.42578125" style="148" bestFit="1" customWidth="1"/>
    <col min="5638" max="5888" width="9.140625" style="148"/>
    <col min="5889" max="5889" width="4.7109375" style="148" bestFit="1" customWidth="1"/>
    <col min="5890" max="5890" width="19.7109375" style="148" customWidth="1"/>
    <col min="5891" max="5891" width="28.7109375" style="148" customWidth="1"/>
    <col min="5892" max="5892" width="33.42578125" style="148" customWidth="1"/>
    <col min="5893" max="5893" width="10.42578125" style="148" bestFit="1" customWidth="1"/>
    <col min="5894" max="6144" width="9.140625" style="148"/>
    <col min="6145" max="6145" width="4.7109375" style="148" bestFit="1" customWidth="1"/>
    <col min="6146" max="6146" width="19.7109375" style="148" customWidth="1"/>
    <col min="6147" max="6147" width="28.7109375" style="148" customWidth="1"/>
    <col min="6148" max="6148" width="33.42578125" style="148" customWidth="1"/>
    <col min="6149" max="6149" width="10.42578125" style="148" bestFit="1" customWidth="1"/>
    <col min="6150" max="6400" width="9.140625" style="148"/>
    <col min="6401" max="6401" width="4.7109375" style="148" bestFit="1" customWidth="1"/>
    <col min="6402" max="6402" width="19.7109375" style="148" customWidth="1"/>
    <col min="6403" max="6403" width="28.7109375" style="148" customWidth="1"/>
    <col min="6404" max="6404" width="33.42578125" style="148" customWidth="1"/>
    <col min="6405" max="6405" width="10.42578125" style="148" bestFit="1" customWidth="1"/>
    <col min="6406" max="6656" width="9.140625" style="148"/>
    <col min="6657" max="6657" width="4.7109375" style="148" bestFit="1" customWidth="1"/>
    <col min="6658" max="6658" width="19.7109375" style="148" customWidth="1"/>
    <col min="6659" max="6659" width="28.7109375" style="148" customWidth="1"/>
    <col min="6660" max="6660" width="33.42578125" style="148" customWidth="1"/>
    <col min="6661" max="6661" width="10.42578125" style="148" bestFit="1" customWidth="1"/>
    <col min="6662" max="6912" width="9.140625" style="148"/>
    <col min="6913" max="6913" width="4.7109375" style="148" bestFit="1" customWidth="1"/>
    <col min="6914" max="6914" width="19.7109375" style="148" customWidth="1"/>
    <col min="6915" max="6915" width="28.7109375" style="148" customWidth="1"/>
    <col min="6916" max="6916" width="33.42578125" style="148" customWidth="1"/>
    <col min="6917" max="6917" width="10.42578125" style="148" bestFit="1" customWidth="1"/>
    <col min="6918" max="7168" width="9.140625" style="148"/>
    <col min="7169" max="7169" width="4.7109375" style="148" bestFit="1" customWidth="1"/>
    <col min="7170" max="7170" width="19.7109375" style="148" customWidth="1"/>
    <col min="7171" max="7171" width="28.7109375" style="148" customWidth="1"/>
    <col min="7172" max="7172" width="33.42578125" style="148" customWidth="1"/>
    <col min="7173" max="7173" width="10.42578125" style="148" bestFit="1" customWidth="1"/>
    <col min="7174" max="7424" width="9.140625" style="148"/>
    <col min="7425" max="7425" width="4.7109375" style="148" bestFit="1" customWidth="1"/>
    <col min="7426" max="7426" width="19.7109375" style="148" customWidth="1"/>
    <col min="7427" max="7427" width="28.7109375" style="148" customWidth="1"/>
    <col min="7428" max="7428" width="33.42578125" style="148" customWidth="1"/>
    <col min="7429" max="7429" width="10.42578125" style="148" bestFit="1" customWidth="1"/>
    <col min="7430" max="7680" width="9.140625" style="148"/>
    <col min="7681" max="7681" width="4.7109375" style="148" bestFit="1" customWidth="1"/>
    <col min="7682" max="7682" width="19.7109375" style="148" customWidth="1"/>
    <col min="7683" max="7683" width="28.7109375" style="148" customWidth="1"/>
    <col min="7684" max="7684" width="33.42578125" style="148" customWidth="1"/>
    <col min="7685" max="7685" width="10.42578125" style="148" bestFit="1" customWidth="1"/>
    <col min="7686" max="7936" width="9.140625" style="148"/>
    <col min="7937" max="7937" width="4.7109375" style="148" bestFit="1" customWidth="1"/>
    <col min="7938" max="7938" width="19.7109375" style="148" customWidth="1"/>
    <col min="7939" max="7939" width="28.7109375" style="148" customWidth="1"/>
    <col min="7940" max="7940" width="33.42578125" style="148" customWidth="1"/>
    <col min="7941" max="7941" width="10.42578125" style="148" bestFit="1" customWidth="1"/>
    <col min="7942" max="8192" width="9.140625" style="148"/>
    <col min="8193" max="8193" width="4.7109375" style="148" bestFit="1" customWidth="1"/>
    <col min="8194" max="8194" width="19.7109375" style="148" customWidth="1"/>
    <col min="8195" max="8195" width="28.7109375" style="148" customWidth="1"/>
    <col min="8196" max="8196" width="33.42578125" style="148" customWidth="1"/>
    <col min="8197" max="8197" width="10.42578125" style="148" bestFit="1" customWidth="1"/>
    <col min="8198" max="8448" width="9.140625" style="148"/>
    <col min="8449" max="8449" width="4.7109375" style="148" bestFit="1" customWidth="1"/>
    <col min="8450" max="8450" width="19.7109375" style="148" customWidth="1"/>
    <col min="8451" max="8451" width="28.7109375" style="148" customWidth="1"/>
    <col min="8452" max="8452" width="33.42578125" style="148" customWidth="1"/>
    <col min="8453" max="8453" width="10.42578125" style="148" bestFit="1" customWidth="1"/>
    <col min="8454" max="8704" width="9.140625" style="148"/>
    <col min="8705" max="8705" width="4.7109375" style="148" bestFit="1" customWidth="1"/>
    <col min="8706" max="8706" width="19.7109375" style="148" customWidth="1"/>
    <col min="8707" max="8707" width="28.7109375" style="148" customWidth="1"/>
    <col min="8708" max="8708" width="33.42578125" style="148" customWidth="1"/>
    <col min="8709" max="8709" width="10.42578125" style="148" bestFit="1" customWidth="1"/>
    <col min="8710" max="8960" width="9.140625" style="148"/>
    <col min="8961" max="8961" width="4.7109375" style="148" bestFit="1" customWidth="1"/>
    <col min="8962" max="8962" width="19.7109375" style="148" customWidth="1"/>
    <col min="8963" max="8963" width="28.7109375" style="148" customWidth="1"/>
    <col min="8964" max="8964" width="33.42578125" style="148" customWidth="1"/>
    <col min="8965" max="8965" width="10.42578125" style="148" bestFit="1" customWidth="1"/>
    <col min="8966" max="9216" width="9.140625" style="148"/>
    <col min="9217" max="9217" width="4.7109375" style="148" bestFit="1" customWidth="1"/>
    <col min="9218" max="9218" width="19.7109375" style="148" customWidth="1"/>
    <col min="9219" max="9219" width="28.7109375" style="148" customWidth="1"/>
    <col min="9220" max="9220" width="33.42578125" style="148" customWidth="1"/>
    <col min="9221" max="9221" width="10.42578125" style="148" bestFit="1" customWidth="1"/>
    <col min="9222" max="9472" width="9.140625" style="148"/>
    <col min="9473" max="9473" width="4.7109375" style="148" bestFit="1" customWidth="1"/>
    <col min="9474" max="9474" width="19.7109375" style="148" customWidth="1"/>
    <col min="9475" max="9475" width="28.7109375" style="148" customWidth="1"/>
    <col min="9476" max="9476" width="33.42578125" style="148" customWidth="1"/>
    <col min="9477" max="9477" width="10.42578125" style="148" bestFit="1" customWidth="1"/>
    <col min="9478" max="9728" width="9.140625" style="148"/>
    <col min="9729" max="9729" width="4.7109375" style="148" bestFit="1" customWidth="1"/>
    <col min="9730" max="9730" width="19.7109375" style="148" customWidth="1"/>
    <col min="9731" max="9731" width="28.7109375" style="148" customWidth="1"/>
    <col min="9732" max="9732" width="33.42578125" style="148" customWidth="1"/>
    <col min="9733" max="9733" width="10.42578125" style="148" bestFit="1" customWidth="1"/>
    <col min="9734" max="9984" width="9.140625" style="148"/>
    <col min="9985" max="9985" width="4.7109375" style="148" bestFit="1" customWidth="1"/>
    <col min="9986" max="9986" width="19.7109375" style="148" customWidth="1"/>
    <col min="9987" max="9987" width="28.7109375" style="148" customWidth="1"/>
    <col min="9988" max="9988" width="33.42578125" style="148" customWidth="1"/>
    <col min="9989" max="9989" width="10.42578125" style="148" bestFit="1" customWidth="1"/>
    <col min="9990" max="10240" width="9.140625" style="148"/>
    <col min="10241" max="10241" width="4.7109375" style="148" bestFit="1" customWidth="1"/>
    <col min="10242" max="10242" width="19.7109375" style="148" customWidth="1"/>
    <col min="10243" max="10243" width="28.7109375" style="148" customWidth="1"/>
    <col min="10244" max="10244" width="33.42578125" style="148" customWidth="1"/>
    <col min="10245" max="10245" width="10.42578125" style="148" bestFit="1" customWidth="1"/>
    <col min="10246" max="10496" width="9.140625" style="148"/>
    <col min="10497" max="10497" width="4.7109375" style="148" bestFit="1" customWidth="1"/>
    <col min="10498" max="10498" width="19.7109375" style="148" customWidth="1"/>
    <col min="10499" max="10499" width="28.7109375" style="148" customWidth="1"/>
    <col min="10500" max="10500" width="33.42578125" style="148" customWidth="1"/>
    <col min="10501" max="10501" width="10.42578125" style="148" bestFit="1" customWidth="1"/>
    <col min="10502" max="10752" width="9.140625" style="148"/>
    <col min="10753" max="10753" width="4.7109375" style="148" bestFit="1" customWidth="1"/>
    <col min="10754" max="10754" width="19.7109375" style="148" customWidth="1"/>
    <col min="10755" max="10755" width="28.7109375" style="148" customWidth="1"/>
    <col min="10756" max="10756" width="33.42578125" style="148" customWidth="1"/>
    <col min="10757" max="10757" width="10.42578125" style="148" bestFit="1" customWidth="1"/>
    <col min="10758" max="11008" width="9.140625" style="148"/>
    <col min="11009" max="11009" width="4.7109375" style="148" bestFit="1" customWidth="1"/>
    <col min="11010" max="11010" width="19.7109375" style="148" customWidth="1"/>
    <col min="11011" max="11011" width="28.7109375" style="148" customWidth="1"/>
    <col min="11012" max="11012" width="33.42578125" style="148" customWidth="1"/>
    <col min="11013" max="11013" width="10.42578125" style="148" bestFit="1" customWidth="1"/>
    <col min="11014" max="11264" width="9.140625" style="148"/>
    <col min="11265" max="11265" width="4.7109375" style="148" bestFit="1" customWidth="1"/>
    <col min="11266" max="11266" width="19.7109375" style="148" customWidth="1"/>
    <col min="11267" max="11267" width="28.7109375" style="148" customWidth="1"/>
    <col min="11268" max="11268" width="33.42578125" style="148" customWidth="1"/>
    <col min="11269" max="11269" width="10.42578125" style="148" bestFit="1" customWidth="1"/>
    <col min="11270" max="11520" width="9.140625" style="148"/>
    <col min="11521" max="11521" width="4.7109375" style="148" bestFit="1" customWidth="1"/>
    <col min="11522" max="11522" width="19.7109375" style="148" customWidth="1"/>
    <col min="11523" max="11523" width="28.7109375" style="148" customWidth="1"/>
    <col min="11524" max="11524" width="33.42578125" style="148" customWidth="1"/>
    <col min="11525" max="11525" width="10.42578125" style="148" bestFit="1" customWidth="1"/>
    <col min="11526" max="11776" width="9.140625" style="148"/>
    <col min="11777" max="11777" width="4.7109375" style="148" bestFit="1" customWidth="1"/>
    <col min="11778" max="11778" width="19.7109375" style="148" customWidth="1"/>
    <col min="11779" max="11779" width="28.7109375" style="148" customWidth="1"/>
    <col min="11780" max="11780" width="33.42578125" style="148" customWidth="1"/>
    <col min="11781" max="11781" width="10.42578125" style="148" bestFit="1" customWidth="1"/>
    <col min="11782" max="12032" width="9.140625" style="148"/>
    <col min="12033" max="12033" width="4.7109375" style="148" bestFit="1" customWidth="1"/>
    <col min="12034" max="12034" width="19.7109375" style="148" customWidth="1"/>
    <col min="12035" max="12035" width="28.7109375" style="148" customWidth="1"/>
    <col min="12036" max="12036" width="33.42578125" style="148" customWidth="1"/>
    <col min="12037" max="12037" width="10.42578125" style="148" bestFit="1" customWidth="1"/>
    <col min="12038" max="12288" width="9.140625" style="148"/>
    <col min="12289" max="12289" width="4.7109375" style="148" bestFit="1" customWidth="1"/>
    <col min="12290" max="12290" width="19.7109375" style="148" customWidth="1"/>
    <col min="12291" max="12291" width="28.7109375" style="148" customWidth="1"/>
    <col min="12292" max="12292" width="33.42578125" style="148" customWidth="1"/>
    <col min="12293" max="12293" width="10.42578125" style="148" bestFit="1" customWidth="1"/>
    <col min="12294" max="12544" width="9.140625" style="148"/>
    <col min="12545" max="12545" width="4.7109375" style="148" bestFit="1" customWidth="1"/>
    <col min="12546" max="12546" width="19.7109375" style="148" customWidth="1"/>
    <col min="12547" max="12547" width="28.7109375" style="148" customWidth="1"/>
    <col min="12548" max="12548" width="33.42578125" style="148" customWidth="1"/>
    <col min="12549" max="12549" width="10.42578125" style="148" bestFit="1" customWidth="1"/>
    <col min="12550" max="12800" width="9.140625" style="148"/>
    <col min="12801" max="12801" width="4.7109375" style="148" bestFit="1" customWidth="1"/>
    <col min="12802" max="12802" width="19.7109375" style="148" customWidth="1"/>
    <col min="12803" max="12803" width="28.7109375" style="148" customWidth="1"/>
    <col min="12804" max="12804" width="33.42578125" style="148" customWidth="1"/>
    <col min="12805" max="12805" width="10.42578125" style="148" bestFit="1" customWidth="1"/>
    <col min="12806" max="13056" width="9.140625" style="148"/>
    <col min="13057" max="13057" width="4.7109375" style="148" bestFit="1" customWidth="1"/>
    <col min="13058" max="13058" width="19.7109375" style="148" customWidth="1"/>
    <col min="13059" max="13059" width="28.7109375" style="148" customWidth="1"/>
    <col min="13060" max="13060" width="33.42578125" style="148" customWidth="1"/>
    <col min="13061" max="13061" width="10.42578125" style="148" bestFit="1" customWidth="1"/>
    <col min="13062" max="13312" width="9.140625" style="148"/>
    <col min="13313" max="13313" width="4.7109375" style="148" bestFit="1" customWidth="1"/>
    <col min="13314" max="13314" width="19.7109375" style="148" customWidth="1"/>
    <col min="13315" max="13315" width="28.7109375" style="148" customWidth="1"/>
    <col min="13316" max="13316" width="33.42578125" style="148" customWidth="1"/>
    <col min="13317" max="13317" width="10.42578125" style="148" bestFit="1" customWidth="1"/>
    <col min="13318" max="13568" width="9.140625" style="148"/>
    <col min="13569" max="13569" width="4.7109375" style="148" bestFit="1" customWidth="1"/>
    <col min="13570" max="13570" width="19.7109375" style="148" customWidth="1"/>
    <col min="13571" max="13571" width="28.7109375" style="148" customWidth="1"/>
    <col min="13572" max="13572" width="33.42578125" style="148" customWidth="1"/>
    <col min="13573" max="13573" width="10.42578125" style="148" bestFit="1" customWidth="1"/>
    <col min="13574" max="13824" width="9.140625" style="148"/>
    <col min="13825" max="13825" width="4.7109375" style="148" bestFit="1" customWidth="1"/>
    <col min="13826" max="13826" width="19.7109375" style="148" customWidth="1"/>
    <col min="13827" max="13827" width="28.7109375" style="148" customWidth="1"/>
    <col min="13828" max="13828" width="33.42578125" style="148" customWidth="1"/>
    <col min="13829" max="13829" width="10.42578125" style="148" bestFit="1" customWidth="1"/>
    <col min="13830" max="14080" width="9.140625" style="148"/>
    <col min="14081" max="14081" width="4.7109375" style="148" bestFit="1" customWidth="1"/>
    <col min="14082" max="14082" width="19.7109375" style="148" customWidth="1"/>
    <col min="14083" max="14083" width="28.7109375" style="148" customWidth="1"/>
    <col min="14084" max="14084" width="33.42578125" style="148" customWidth="1"/>
    <col min="14085" max="14085" width="10.42578125" style="148" bestFit="1" customWidth="1"/>
    <col min="14086" max="14336" width="9.140625" style="148"/>
    <col min="14337" max="14337" width="4.7109375" style="148" bestFit="1" customWidth="1"/>
    <col min="14338" max="14338" width="19.7109375" style="148" customWidth="1"/>
    <col min="14339" max="14339" width="28.7109375" style="148" customWidth="1"/>
    <col min="14340" max="14340" width="33.42578125" style="148" customWidth="1"/>
    <col min="14341" max="14341" width="10.42578125" style="148" bestFit="1" customWidth="1"/>
    <col min="14342" max="14592" width="9.140625" style="148"/>
    <col min="14593" max="14593" width="4.7109375" style="148" bestFit="1" customWidth="1"/>
    <col min="14594" max="14594" width="19.7109375" style="148" customWidth="1"/>
    <col min="14595" max="14595" width="28.7109375" style="148" customWidth="1"/>
    <col min="14596" max="14596" width="33.42578125" style="148" customWidth="1"/>
    <col min="14597" max="14597" width="10.42578125" style="148" bestFit="1" customWidth="1"/>
    <col min="14598" max="14848" width="9.140625" style="148"/>
    <col min="14849" max="14849" width="4.7109375" style="148" bestFit="1" customWidth="1"/>
    <col min="14850" max="14850" width="19.7109375" style="148" customWidth="1"/>
    <col min="14851" max="14851" width="28.7109375" style="148" customWidth="1"/>
    <col min="14852" max="14852" width="33.42578125" style="148" customWidth="1"/>
    <col min="14853" max="14853" width="10.42578125" style="148" bestFit="1" customWidth="1"/>
    <col min="14854" max="15104" width="9.140625" style="148"/>
    <col min="15105" max="15105" width="4.7109375" style="148" bestFit="1" customWidth="1"/>
    <col min="15106" max="15106" width="19.7109375" style="148" customWidth="1"/>
    <col min="15107" max="15107" width="28.7109375" style="148" customWidth="1"/>
    <col min="15108" max="15108" width="33.42578125" style="148" customWidth="1"/>
    <col min="15109" max="15109" width="10.42578125" style="148" bestFit="1" customWidth="1"/>
    <col min="15110" max="15360" width="9.140625" style="148"/>
    <col min="15361" max="15361" width="4.7109375" style="148" bestFit="1" customWidth="1"/>
    <col min="15362" max="15362" width="19.7109375" style="148" customWidth="1"/>
    <col min="15363" max="15363" width="28.7109375" style="148" customWidth="1"/>
    <col min="15364" max="15364" width="33.42578125" style="148" customWidth="1"/>
    <col min="15365" max="15365" width="10.42578125" style="148" bestFit="1" customWidth="1"/>
    <col min="15366" max="15616" width="9.140625" style="148"/>
    <col min="15617" max="15617" width="4.7109375" style="148" bestFit="1" customWidth="1"/>
    <col min="15618" max="15618" width="19.7109375" style="148" customWidth="1"/>
    <col min="15619" max="15619" width="28.7109375" style="148" customWidth="1"/>
    <col min="15620" max="15620" width="33.42578125" style="148" customWidth="1"/>
    <col min="15621" max="15621" width="10.42578125" style="148" bestFit="1" customWidth="1"/>
    <col min="15622" max="15872" width="9.140625" style="148"/>
    <col min="15873" max="15873" width="4.7109375" style="148" bestFit="1" customWidth="1"/>
    <col min="15874" max="15874" width="19.7109375" style="148" customWidth="1"/>
    <col min="15875" max="15875" width="28.7109375" style="148" customWidth="1"/>
    <col min="15876" max="15876" width="33.42578125" style="148" customWidth="1"/>
    <col min="15877" max="15877" width="10.42578125" style="148" bestFit="1" customWidth="1"/>
    <col min="15878" max="16128" width="9.140625" style="148"/>
    <col min="16129" max="16129" width="4.7109375" style="148" bestFit="1" customWidth="1"/>
    <col min="16130" max="16130" width="19.7109375" style="148" customWidth="1"/>
    <col min="16131" max="16131" width="28.7109375" style="148" customWidth="1"/>
    <col min="16132" max="16132" width="33.42578125" style="148" customWidth="1"/>
    <col min="16133" max="16133" width="10.42578125" style="148" bestFit="1" customWidth="1"/>
    <col min="16134" max="16384" width="9.140625" style="148"/>
  </cols>
  <sheetData>
    <row r="1" spans="1:10" x14ac:dyDescent="0.2">
      <c r="A1" s="254" t="s">
        <v>11</v>
      </c>
      <c r="B1" s="254"/>
    </row>
    <row r="2" spans="1:10" s="149" customFormat="1" x14ac:dyDescent="0.25">
      <c r="A2" s="255" t="str">
        <f>'Príloha č. 1'!A2:D2</f>
        <v>Heparínové PTFE protézy</v>
      </c>
      <c r="B2" s="255"/>
      <c r="C2" s="255"/>
      <c r="D2" s="255"/>
    </row>
    <row r="3" spans="1:10" x14ac:dyDescent="0.2">
      <c r="A3" s="256"/>
      <c r="B3" s="256"/>
      <c r="C3" s="256"/>
    </row>
    <row r="4" spans="1:10" ht="32.25" customHeight="1" x14ac:dyDescent="0.25">
      <c r="A4" s="257" t="s">
        <v>169</v>
      </c>
      <c r="B4" s="257"/>
      <c r="C4" s="257"/>
      <c r="D4" s="257"/>
      <c r="E4" s="150"/>
      <c r="F4" s="150"/>
      <c r="G4" s="150"/>
      <c r="H4" s="150"/>
      <c r="I4" s="150"/>
      <c r="J4" s="150"/>
    </row>
    <row r="6" spans="1:10" s="149" customFormat="1" ht="15" customHeight="1" x14ac:dyDescent="0.25">
      <c r="A6" s="251" t="s">
        <v>177</v>
      </c>
      <c r="B6" s="251"/>
      <c r="C6" s="258" t="str">
        <f>IF('Príloha č. 1'!$C$5="","",'Príloha č. 1'!$C$5)</f>
        <v/>
      </c>
      <c r="D6" s="259"/>
      <c r="E6" s="151"/>
    </row>
    <row r="7" spans="1:10" s="149" customFormat="1" ht="15" customHeight="1" x14ac:dyDescent="0.25">
      <c r="A7" s="251" t="s">
        <v>1</v>
      </c>
      <c r="B7" s="251"/>
      <c r="C7" s="252" t="str">
        <f>IF('Príloha č. 1'!$C$6="","",'Príloha č. 1'!$C$6)</f>
        <v/>
      </c>
      <c r="D7" s="253"/>
    </row>
    <row r="8" spans="1:10" ht="15" customHeight="1" x14ac:dyDescent="0.2">
      <c r="A8" s="254" t="s">
        <v>2</v>
      </c>
      <c r="B8" s="254"/>
      <c r="C8" s="252" t="str">
        <f>IF('Príloha č. 1'!C7:D7="","",'Príloha č. 1'!C7:D7)</f>
        <v/>
      </c>
      <c r="D8" s="253"/>
    </row>
    <row r="9" spans="1:10" ht="15" customHeight="1" x14ac:dyDescent="0.2">
      <c r="A9" s="254" t="s">
        <v>3</v>
      </c>
      <c r="B9" s="254"/>
      <c r="C9" s="252" t="str">
        <f>IF('Príloha č. 1'!C8:D8="","",'Príloha č. 1'!C8:D8)</f>
        <v/>
      </c>
      <c r="D9" s="253"/>
    </row>
    <row r="10" spans="1:10" x14ac:dyDescent="0.2">
      <c r="C10" s="152"/>
    </row>
    <row r="11" spans="1:10" s="153" customFormat="1" x14ac:dyDescent="0.25">
      <c r="A11" s="250" t="s">
        <v>18</v>
      </c>
      <c r="B11" s="250"/>
      <c r="C11" s="250"/>
      <c r="D11" s="250"/>
    </row>
    <row r="12" spans="1:10" ht="52.5" customHeight="1" x14ac:dyDescent="0.2">
      <c r="A12" s="149" t="s">
        <v>0</v>
      </c>
      <c r="B12" s="251" t="s">
        <v>65</v>
      </c>
      <c r="C12" s="251"/>
      <c r="D12" s="251"/>
    </row>
    <row r="13" spans="1:10" ht="39" customHeight="1" x14ac:dyDescent="0.2">
      <c r="A13" s="149" t="s">
        <v>0</v>
      </c>
      <c r="B13" s="251" t="s">
        <v>66</v>
      </c>
      <c r="C13" s="251"/>
      <c r="D13" s="251"/>
    </row>
    <row r="14" spans="1:10" ht="39.75" customHeight="1" x14ac:dyDescent="0.2">
      <c r="A14" s="149" t="s">
        <v>0</v>
      </c>
      <c r="B14" s="251" t="s">
        <v>67</v>
      </c>
      <c r="C14" s="251"/>
      <c r="D14" s="251"/>
    </row>
    <row r="16" spans="1:10" s="153" customFormat="1" x14ac:dyDescent="0.25">
      <c r="A16" s="153" t="s">
        <v>7</v>
      </c>
      <c r="B16" s="154" t="str">
        <f>IF('Príloha č. 1'!B22:B22="","",'Príloha č. 1'!B22:B22)</f>
        <v/>
      </c>
    </row>
    <row r="17" spans="1:5" s="153" customFormat="1" x14ac:dyDescent="0.25">
      <c r="A17" s="153" t="s">
        <v>8</v>
      </c>
      <c r="B17" s="155" t="str">
        <f>IF('Príloha č. 1'!B23:B23="","",'Príloha č. 1'!B23:B23)</f>
        <v/>
      </c>
    </row>
    <row r="20" spans="1:5" s="140" customFormat="1" ht="16.5" customHeight="1" x14ac:dyDescent="0.2">
      <c r="A20" s="122"/>
      <c r="B20" s="122"/>
      <c r="C20" s="115" t="s">
        <v>170</v>
      </c>
      <c r="D20" s="116" t="str">
        <f>IF('Príloha č. 1'!D26="","",'Príloha č. 1'!D26)</f>
        <v/>
      </c>
    </row>
    <row r="21" spans="1:5" s="140" customFormat="1" ht="45" customHeight="1" x14ac:dyDescent="0.2">
      <c r="D21" s="147" t="s">
        <v>79</v>
      </c>
    </row>
    <row r="24" spans="1:5" s="156" customFormat="1" x14ac:dyDescent="0.2">
      <c r="A24" s="260" t="s">
        <v>9</v>
      </c>
      <c r="B24" s="260"/>
    </row>
    <row r="25" spans="1:5" s="160" customFormat="1" ht="12" customHeight="1" x14ac:dyDescent="0.2">
      <c r="A25" s="157"/>
      <c r="B25" s="254" t="s">
        <v>10</v>
      </c>
      <c r="C25" s="254"/>
      <c r="D25" s="158"/>
      <c r="E25" s="159"/>
    </row>
  </sheetData>
  <mergeCells count="18">
    <mergeCell ref="B12:D12"/>
    <mergeCell ref="B13:D13"/>
    <mergeCell ref="B14:D14"/>
    <mergeCell ref="A24:B24"/>
    <mergeCell ref="B25:C25"/>
    <mergeCell ref="A1:B1"/>
    <mergeCell ref="A2:D2"/>
    <mergeCell ref="A3:C3"/>
    <mergeCell ref="A4:D4"/>
    <mergeCell ref="A6:B6"/>
    <mergeCell ref="C6:D6"/>
    <mergeCell ref="A11:D11"/>
    <mergeCell ref="A7:B7"/>
    <mergeCell ref="C7:D7"/>
    <mergeCell ref="A8:B8"/>
    <mergeCell ref="C8:D8"/>
    <mergeCell ref="A9:B9"/>
    <mergeCell ref="C9:D9"/>
  </mergeCells>
  <conditionalFormatting sqref="C6:D9">
    <cfRule type="containsBlanks" dxfId="18" priority="7">
      <formula>LEN(TRIM(C6))=0</formula>
    </cfRule>
  </conditionalFormatting>
  <conditionalFormatting sqref="B16:B17">
    <cfRule type="containsBlanks" dxfId="17" priority="6">
      <formula>LEN(TRIM(B16))=0</formula>
    </cfRule>
  </conditionalFormatting>
  <conditionalFormatting sqref="A25">
    <cfRule type="containsBlanks" dxfId="16" priority="3">
      <formula>LEN(TRIM(A25))=0</formula>
    </cfRule>
  </conditionalFormatting>
  <conditionalFormatting sqref="D20">
    <cfRule type="containsBlanks" dxfId="15" priority="1">
      <formula>LEN(TRIM(D20))=0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&amp;L&amp;"Arial,Tučné"&amp;10Príloha č. 4 k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88"/>
  <sheetViews>
    <sheetView showGridLines="0" zoomScaleNormal="100" workbookViewId="0">
      <selection sqref="A1:D1"/>
    </sheetView>
  </sheetViews>
  <sheetFormatPr defaultRowHeight="12.75" x14ac:dyDescent="0.2"/>
  <cols>
    <col min="1" max="1" width="8.140625" style="1" customWidth="1"/>
    <col min="2" max="2" width="42.28515625" style="1" customWidth="1"/>
    <col min="3" max="3" width="15.7109375" style="1" customWidth="1"/>
    <col min="4" max="4" width="30.85546875" style="99" customWidth="1"/>
    <col min="5" max="6" width="12.7109375" style="99" customWidth="1"/>
    <col min="7" max="7" width="15.7109375" style="99" customWidth="1"/>
    <col min="8" max="8" width="7.85546875" style="1" customWidth="1"/>
    <col min="9" max="9" width="15.7109375" style="1" customWidth="1"/>
    <col min="10" max="10" width="10.7109375" style="1" customWidth="1"/>
    <col min="11" max="11" width="15.7109375" style="1" customWidth="1"/>
    <col min="12" max="16384" width="9.140625" style="1"/>
  </cols>
  <sheetData>
    <row r="1" spans="1:11" ht="15" customHeight="1" x14ac:dyDescent="0.2">
      <c r="A1" s="269" t="s">
        <v>11</v>
      </c>
      <c r="B1" s="269"/>
      <c r="C1" s="269"/>
      <c r="D1" s="269"/>
    </row>
    <row r="2" spans="1:11" ht="30" customHeight="1" x14ac:dyDescent="0.2">
      <c r="A2" s="270" t="str">
        <f>'Príloha č. 1'!A2:B2</f>
        <v>Heparínové PTFE protézy</v>
      </c>
      <c r="B2" s="270"/>
      <c r="C2" s="270"/>
      <c r="D2" s="270"/>
      <c r="E2" s="39"/>
      <c r="F2" s="39"/>
      <c r="G2" s="39"/>
      <c r="H2" s="39"/>
      <c r="I2" s="39"/>
      <c r="J2" s="39"/>
      <c r="K2" s="39"/>
    </row>
    <row r="3" spans="1:11" s="2" customFormat="1" ht="30" customHeight="1" x14ac:dyDescent="0.25">
      <c r="A3" s="248" t="s">
        <v>173</v>
      </c>
      <c r="B3" s="248"/>
      <c r="C3" s="248"/>
      <c r="D3" s="248"/>
      <c r="E3" s="38"/>
      <c r="F3" s="38"/>
      <c r="G3" s="38"/>
      <c r="H3" s="38"/>
      <c r="I3" s="38"/>
      <c r="J3" s="38"/>
      <c r="K3" s="38"/>
    </row>
    <row r="4" spans="1:11" s="2" customFormat="1" ht="11.25" customHeight="1" thickBot="1" x14ac:dyDescent="0.3">
      <c r="A4" s="95"/>
      <c r="B4" s="95"/>
      <c r="C4" s="95"/>
      <c r="D4" s="95"/>
      <c r="E4" s="38"/>
      <c r="F4" s="38"/>
      <c r="G4" s="38"/>
      <c r="H4" s="38"/>
      <c r="I4" s="38"/>
      <c r="J4" s="38"/>
      <c r="K4" s="38"/>
    </row>
    <row r="5" spans="1:11" s="97" customFormat="1" ht="90" customHeight="1" x14ac:dyDescent="0.25">
      <c r="A5" s="271" t="s">
        <v>52</v>
      </c>
      <c r="B5" s="272"/>
      <c r="C5" s="275" t="s">
        <v>53</v>
      </c>
      <c r="D5" s="276"/>
    </row>
    <row r="6" spans="1:11" s="97" customFormat="1" ht="25.5" customHeight="1" thickBot="1" x14ac:dyDescent="0.3">
      <c r="A6" s="273"/>
      <c r="B6" s="274"/>
      <c r="C6" s="101" t="s">
        <v>56</v>
      </c>
      <c r="D6" s="102" t="s">
        <v>54</v>
      </c>
    </row>
    <row r="7" spans="1:11" s="103" customFormat="1" ht="28.5" customHeight="1" x14ac:dyDescent="0.25">
      <c r="A7" s="266" t="s">
        <v>97</v>
      </c>
      <c r="B7" s="267"/>
      <c r="C7" s="267"/>
      <c r="D7" s="268"/>
    </row>
    <row r="8" spans="1:11" s="103" customFormat="1" ht="32.25" customHeight="1" x14ac:dyDescent="0.25">
      <c r="A8" s="206" t="s">
        <v>25</v>
      </c>
      <c r="B8" s="207" t="s">
        <v>98</v>
      </c>
      <c r="C8" s="104"/>
      <c r="D8" s="105"/>
    </row>
    <row r="9" spans="1:11" s="103" customFormat="1" ht="28.5" customHeight="1" x14ac:dyDescent="0.25">
      <c r="A9" s="203" t="s">
        <v>99</v>
      </c>
      <c r="B9" s="202" t="s">
        <v>100</v>
      </c>
      <c r="C9" s="104"/>
      <c r="D9" s="105"/>
    </row>
    <row r="10" spans="1:11" s="103" customFormat="1" ht="31.5" customHeight="1" x14ac:dyDescent="0.25">
      <c r="A10" s="203" t="s">
        <v>101</v>
      </c>
      <c r="B10" s="202" t="s">
        <v>102</v>
      </c>
      <c r="C10" s="104"/>
      <c r="D10" s="105"/>
    </row>
    <row r="11" spans="1:11" s="103" customFormat="1" ht="24" customHeight="1" x14ac:dyDescent="0.25">
      <c r="A11" s="203" t="s">
        <v>103</v>
      </c>
      <c r="B11" s="202" t="s">
        <v>104</v>
      </c>
      <c r="C11" s="104"/>
      <c r="D11" s="105"/>
    </row>
    <row r="12" spans="1:11" s="103" customFormat="1" ht="27.75" customHeight="1" x14ac:dyDescent="0.25">
      <c r="A12" s="203" t="s">
        <v>105</v>
      </c>
      <c r="B12" s="202" t="s">
        <v>106</v>
      </c>
      <c r="C12" s="104"/>
      <c r="D12" s="105"/>
    </row>
    <row r="13" spans="1:11" s="103" customFormat="1" ht="36" customHeight="1" x14ac:dyDescent="0.25">
      <c r="A13" s="203" t="s">
        <v>107</v>
      </c>
      <c r="B13" s="202" t="s">
        <v>108</v>
      </c>
      <c r="C13" s="104"/>
      <c r="D13" s="105"/>
    </row>
    <row r="14" spans="1:11" s="103" customFormat="1" ht="31.5" customHeight="1" x14ac:dyDescent="0.25">
      <c r="A14" s="206" t="s">
        <v>26</v>
      </c>
      <c r="B14" s="207" t="s">
        <v>109</v>
      </c>
      <c r="C14" s="104"/>
      <c r="D14" s="105"/>
    </row>
    <row r="15" spans="1:11" s="103" customFormat="1" ht="23.25" customHeight="1" x14ac:dyDescent="0.25">
      <c r="A15" s="203" t="s">
        <v>110</v>
      </c>
      <c r="B15" s="202" t="s">
        <v>100</v>
      </c>
      <c r="C15" s="104"/>
      <c r="D15" s="105"/>
    </row>
    <row r="16" spans="1:11" s="103" customFormat="1" ht="25.5" customHeight="1" x14ac:dyDescent="0.25">
      <c r="A16" s="203" t="s">
        <v>111</v>
      </c>
      <c r="B16" s="202" t="s">
        <v>112</v>
      </c>
      <c r="C16" s="104"/>
      <c r="D16" s="106"/>
    </row>
    <row r="17" spans="1:4" s="103" customFormat="1" ht="27.75" customHeight="1" x14ac:dyDescent="0.25">
      <c r="A17" s="203" t="s">
        <v>113</v>
      </c>
      <c r="B17" s="202" t="s">
        <v>104</v>
      </c>
      <c r="C17" s="104"/>
      <c r="D17" s="106"/>
    </row>
    <row r="18" spans="1:4" s="103" customFormat="1" ht="25.5" customHeight="1" x14ac:dyDescent="0.25">
      <c r="A18" s="203" t="s">
        <v>114</v>
      </c>
      <c r="B18" s="202" t="s">
        <v>106</v>
      </c>
      <c r="C18" s="104"/>
      <c r="D18" s="106"/>
    </row>
    <row r="19" spans="1:4" s="103" customFormat="1" ht="39" customHeight="1" x14ac:dyDescent="0.25">
      <c r="A19" s="203" t="s">
        <v>115</v>
      </c>
      <c r="B19" s="202" t="s">
        <v>108</v>
      </c>
      <c r="C19" s="104"/>
      <c r="D19" s="105"/>
    </row>
    <row r="20" spans="1:4" s="103" customFormat="1" ht="39.75" customHeight="1" x14ac:dyDescent="0.25">
      <c r="A20" s="206" t="s">
        <v>27</v>
      </c>
      <c r="B20" s="207" t="s">
        <v>116</v>
      </c>
      <c r="C20" s="104"/>
      <c r="D20" s="105"/>
    </row>
    <row r="21" spans="1:4" s="103" customFormat="1" ht="24.75" customHeight="1" x14ac:dyDescent="0.25">
      <c r="A21" s="203" t="s">
        <v>94</v>
      </c>
      <c r="B21" s="202" t="s">
        <v>117</v>
      </c>
      <c r="C21" s="104"/>
      <c r="D21" s="105"/>
    </row>
    <row r="22" spans="1:4" s="103" customFormat="1" ht="31.5" customHeight="1" x14ac:dyDescent="0.25">
      <c r="A22" s="203" t="s">
        <v>95</v>
      </c>
      <c r="B22" s="202" t="s">
        <v>118</v>
      </c>
      <c r="C22" s="104"/>
      <c r="D22" s="105"/>
    </row>
    <row r="23" spans="1:4" s="103" customFormat="1" ht="40.5" customHeight="1" x14ac:dyDescent="0.25">
      <c r="A23" s="203" t="s">
        <v>96</v>
      </c>
      <c r="B23" s="202" t="s">
        <v>108</v>
      </c>
      <c r="C23" s="104"/>
      <c r="D23" s="105"/>
    </row>
    <row r="24" spans="1:4" s="103" customFormat="1" ht="33.75" customHeight="1" x14ac:dyDescent="0.25">
      <c r="A24" s="201" t="s">
        <v>28</v>
      </c>
      <c r="B24" s="207" t="s">
        <v>119</v>
      </c>
      <c r="C24" s="104"/>
      <c r="D24" s="106"/>
    </row>
    <row r="25" spans="1:4" s="103" customFormat="1" ht="27.75" customHeight="1" x14ac:dyDescent="0.25">
      <c r="A25" s="203" t="s">
        <v>91</v>
      </c>
      <c r="B25" s="202" t="s">
        <v>117</v>
      </c>
      <c r="C25" s="104"/>
      <c r="D25" s="106"/>
    </row>
    <row r="26" spans="1:4" s="103" customFormat="1" ht="31.5" customHeight="1" x14ac:dyDescent="0.25">
      <c r="A26" s="203" t="s">
        <v>92</v>
      </c>
      <c r="B26" s="202" t="s">
        <v>120</v>
      </c>
      <c r="C26" s="104"/>
      <c r="D26" s="105"/>
    </row>
    <row r="27" spans="1:4" s="103" customFormat="1" ht="23.25" customHeight="1" x14ac:dyDescent="0.25">
      <c r="A27" s="203" t="s">
        <v>93</v>
      </c>
      <c r="B27" s="202" t="s">
        <v>104</v>
      </c>
      <c r="C27" s="104"/>
      <c r="D27" s="105"/>
    </row>
    <row r="28" spans="1:4" s="103" customFormat="1" ht="25.5" customHeight="1" x14ac:dyDescent="0.25">
      <c r="A28" s="203" t="s">
        <v>121</v>
      </c>
      <c r="B28" s="202" t="s">
        <v>106</v>
      </c>
      <c r="C28" s="104"/>
      <c r="D28" s="106"/>
    </row>
    <row r="29" spans="1:4" s="103" customFormat="1" ht="27.75" customHeight="1" x14ac:dyDescent="0.25">
      <c r="A29" s="203" t="s">
        <v>122</v>
      </c>
      <c r="B29" s="202" t="s">
        <v>108</v>
      </c>
      <c r="C29" s="104"/>
      <c r="D29" s="106"/>
    </row>
    <row r="30" spans="1:4" s="103" customFormat="1" ht="25.5" customHeight="1" x14ac:dyDescent="0.25">
      <c r="A30" s="203" t="s">
        <v>123</v>
      </c>
      <c r="B30" s="202" t="s">
        <v>124</v>
      </c>
      <c r="C30" s="104"/>
      <c r="D30" s="106"/>
    </row>
    <row r="31" spans="1:4" s="103" customFormat="1" ht="39" customHeight="1" x14ac:dyDescent="0.25">
      <c r="A31" s="206" t="s">
        <v>29</v>
      </c>
      <c r="B31" s="207" t="s">
        <v>125</v>
      </c>
      <c r="C31" s="104"/>
      <c r="D31" s="105"/>
    </row>
    <row r="32" spans="1:4" s="103" customFormat="1" ht="33.75" customHeight="1" x14ac:dyDescent="0.25">
      <c r="A32" s="203" t="s">
        <v>126</v>
      </c>
      <c r="B32" s="202" t="s">
        <v>117</v>
      </c>
      <c r="C32" s="104"/>
      <c r="D32" s="105"/>
    </row>
    <row r="33" spans="1:4" s="103" customFormat="1" ht="28.5" customHeight="1" x14ac:dyDescent="0.25">
      <c r="A33" s="203" t="s">
        <v>127</v>
      </c>
      <c r="B33" s="202" t="s">
        <v>128</v>
      </c>
      <c r="C33" s="104"/>
      <c r="D33" s="105"/>
    </row>
    <row r="34" spans="1:4" s="103" customFormat="1" ht="31.5" customHeight="1" x14ac:dyDescent="0.25">
      <c r="A34" s="203" t="s">
        <v>129</v>
      </c>
      <c r="B34" s="202" t="s">
        <v>104</v>
      </c>
      <c r="C34" s="104"/>
      <c r="D34" s="105"/>
    </row>
    <row r="35" spans="1:4" s="103" customFormat="1" ht="23.25" customHeight="1" x14ac:dyDescent="0.25">
      <c r="A35" s="203" t="s">
        <v>130</v>
      </c>
      <c r="B35" s="202" t="s">
        <v>106</v>
      </c>
      <c r="C35" s="104"/>
      <c r="D35" s="105"/>
    </row>
    <row r="36" spans="1:4" s="103" customFormat="1" ht="25.5" customHeight="1" x14ac:dyDescent="0.25">
      <c r="A36" s="203" t="s">
        <v>131</v>
      </c>
      <c r="B36" s="202" t="s">
        <v>124</v>
      </c>
      <c r="C36" s="104"/>
      <c r="D36" s="106"/>
    </row>
    <row r="37" spans="1:4" s="103" customFormat="1" ht="27.75" customHeight="1" x14ac:dyDescent="0.25">
      <c r="A37" s="206" t="s">
        <v>30</v>
      </c>
      <c r="B37" s="207" t="s">
        <v>132</v>
      </c>
      <c r="C37" s="104"/>
      <c r="D37" s="106"/>
    </row>
    <row r="38" spans="1:4" s="103" customFormat="1" ht="28.5" customHeight="1" x14ac:dyDescent="0.25">
      <c r="A38" s="203" t="s">
        <v>82</v>
      </c>
      <c r="B38" s="202" t="s">
        <v>133</v>
      </c>
      <c r="C38" s="104"/>
      <c r="D38" s="106"/>
    </row>
    <row r="39" spans="1:4" s="103" customFormat="1" ht="28.5" customHeight="1" x14ac:dyDescent="0.25">
      <c r="A39" s="203" t="s">
        <v>83</v>
      </c>
      <c r="B39" s="202" t="s">
        <v>118</v>
      </c>
      <c r="C39" s="104"/>
      <c r="D39" s="106"/>
    </row>
    <row r="40" spans="1:4" s="103" customFormat="1" ht="30.75" customHeight="1" x14ac:dyDescent="0.25">
      <c r="A40" s="203" t="s">
        <v>84</v>
      </c>
      <c r="B40" s="202" t="s">
        <v>108</v>
      </c>
      <c r="C40" s="104"/>
      <c r="D40" s="106"/>
    </row>
    <row r="41" spans="1:4" s="103" customFormat="1" ht="42" customHeight="1" x14ac:dyDescent="0.25">
      <c r="A41" s="206" t="s">
        <v>31</v>
      </c>
      <c r="B41" s="207" t="s">
        <v>134</v>
      </c>
      <c r="C41" s="104"/>
      <c r="D41" s="106"/>
    </row>
    <row r="42" spans="1:4" s="103" customFormat="1" ht="24.75" customHeight="1" x14ac:dyDescent="0.25">
      <c r="A42" s="203" t="s">
        <v>85</v>
      </c>
      <c r="B42" s="202" t="s">
        <v>133</v>
      </c>
      <c r="C42" s="104"/>
      <c r="D42" s="106"/>
    </row>
    <row r="43" spans="1:4" s="103" customFormat="1" ht="27.75" customHeight="1" x14ac:dyDescent="0.25">
      <c r="A43" s="203" t="s">
        <v>86</v>
      </c>
      <c r="B43" s="202" t="s">
        <v>120</v>
      </c>
      <c r="C43" s="104"/>
      <c r="D43" s="106"/>
    </row>
    <row r="44" spans="1:4" s="103" customFormat="1" ht="26.25" customHeight="1" x14ac:dyDescent="0.25">
      <c r="A44" s="203" t="s">
        <v>87</v>
      </c>
      <c r="B44" s="202" t="s">
        <v>104</v>
      </c>
      <c r="C44" s="104"/>
      <c r="D44" s="106"/>
    </row>
    <row r="45" spans="1:4" s="103" customFormat="1" ht="28.5" customHeight="1" x14ac:dyDescent="0.25">
      <c r="A45" s="203" t="s">
        <v>88</v>
      </c>
      <c r="B45" s="202" t="s">
        <v>106</v>
      </c>
      <c r="C45" s="104"/>
      <c r="D45" s="106"/>
    </row>
    <row r="46" spans="1:4" s="103" customFormat="1" ht="27.75" customHeight="1" x14ac:dyDescent="0.25">
      <c r="A46" s="203" t="s">
        <v>89</v>
      </c>
      <c r="B46" s="202" t="s">
        <v>108</v>
      </c>
      <c r="C46" s="104"/>
      <c r="D46" s="106"/>
    </row>
    <row r="47" spans="1:4" s="103" customFormat="1" ht="25.5" customHeight="1" x14ac:dyDescent="0.25">
      <c r="A47" s="203" t="s">
        <v>90</v>
      </c>
      <c r="B47" s="202" t="s">
        <v>124</v>
      </c>
      <c r="C47" s="104"/>
      <c r="D47" s="106"/>
    </row>
    <row r="48" spans="1:4" s="103" customFormat="1" ht="43.5" customHeight="1" x14ac:dyDescent="0.25">
      <c r="A48" s="206" t="s">
        <v>32</v>
      </c>
      <c r="B48" s="207" t="s">
        <v>135</v>
      </c>
      <c r="C48" s="104"/>
      <c r="D48" s="106"/>
    </row>
    <row r="49" spans="1:4" s="103" customFormat="1" ht="28.5" customHeight="1" x14ac:dyDescent="0.25">
      <c r="A49" s="203" t="s">
        <v>63</v>
      </c>
      <c r="B49" s="202" t="s">
        <v>133</v>
      </c>
      <c r="C49" s="104"/>
      <c r="D49" s="106"/>
    </row>
    <row r="50" spans="1:4" s="103" customFormat="1" ht="28.5" customHeight="1" x14ac:dyDescent="0.25">
      <c r="A50" s="203" t="s">
        <v>136</v>
      </c>
      <c r="B50" s="202" t="s">
        <v>128</v>
      </c>
      <c r="C50" s="104"/>
      <c r="D50" s="106"/>
    </row>
    <row r="51" spans="1:4" s="103" customFormat="1" ht="26.25" customHeight="1" x14ac:dyDescent="0.25">
      <c r="A51" s="203" t="s">
        <v>137</v>
      </c>
      <c r="B51" s="202" t="s">
        <v>104</v>
      </c>
      <c r="C51" s="104"/>
      <c r="D51" s="106"/>
    </row>
    <row r="52" spans="1:4" s="103" customFormat="1" ht="24.75" customHeight="1" x14ac:dyDescent="0.25">
      <c r="A52" s="203" t="s">
        <v>138</v>
      </c>
      <c r="B52" s="202" t="s">
        <v>106</v>
      </c>
      <c r="C52" s="104"/>
      <c r="D52" s="106"/>
    </row>
    <row r="53" spans="1:4" s="103" customFormat="1" ht="29.25" customHeight="1" x14ac:dyDescent="0.25">
      <c r="A53" s="203" t="s">
        <v>139</v>
      </c>
      <c r="B53" s="202" t="s">
        <v>124</v>
      </c>
      <c r="C53" s="104"/>
      <c r="D53" s="106"/>
    </row>
    <row r="54" spans="1:4" s="103" customFormat="1" ht="33.75" customHeight="1" x14ac:dyDescent="0.25">
      <c r="A54" s="206" t="s">
        <v>33</v>
      </c>
      <c r="B54" s="207" t="s">
        <v>140</v>
      </c>
      <c r="C54" s="104"/>
      <c r="D54" s="106"/>
    </row>
    <row r="55" spans="1:4" s="103" customFormat="1" ht="26.25" customHeight="1" x14ac:dyDescent="0.25">
      <c r="A55" s="203" t="s">
        <v>64</v>
      </c>
      <c r="B55" s="202" t="s">
        <v>141</v>
      </c>
      <c r="C55" s="104"/>
      <c r="D55" s="106"/>
    </row>
    <row r="56" spans="1:4" s="103" customFormat="1" ht="28.5" customHeight="1" x14ac:dyDescent="0.25">
      <c r="A56" s="203" t="s">
        <v>142</v>
      </c>
      <c r="B56" s="202" t="s">
        <v>120</v>
      </c>
      <c r="C56" s="104"/>
      <c r="D56" s="106"/>
    </row>
    <row r="57" spans="1:4" s="103" customFormat="1" ht="27.75" customHeight="1" x14ac:dyDescent="0.25">
      <c r="A57" s="203" t="s">
        <v>143</v>
      </c>
      <c r="B57" s="202" t="s">
        <v>104</v>
      </c>
      <c r="C57" s="104"/>
      <c r="D57" s="106"/>
    </row>
    <row r="58" spans="1:4" s="103" customFormat="1" ht="25.5" customHeight="1" x14ac:dyDescent="0.25">
      <c r="A58" s="203" t="s">
        <v>144</v>
      </c>
      <c r="B58" s="202" t="s">
        <v>106</v>
      </c>
      <c r="C58" s="104"/>
      <c r="D58" s="106"/>
    </row>
    <row r="59" spans="1:4" s="103" customFormat="1" ht="43.5" customHeight="1" x14ac:dyDescent="0.25">
      <c r="A59" s="203" t="s">
        <v>145</v>
      </c>
      <c r="B59" s="202" t="s">
        <v>108</v>
      </c>
      <c r="C59" s="104"/>
      <c r="D59" s="106"/>
    </row>
    <row r="60" spans="1:4" s="103" customFormat="1" ht="28.5" customHeight="1" x14ac:dyDescent="0.25">
      <c r="A60" s="203" t="s">
        <v>146</v>
      </c>
      <c r="B60" s="202" t="s">
        <v>147</v>
      </c>
      <c r="C60" s="104"/>
      <c r="D60" s="106"/>
    </row>
    <row r="61" spans="1:4" s="103" customFormat="1" ht="28.5" customHeight="1" x14ac:dyDescent="0.25">
      <c r="A61" s="206" t="s">
        <v>34</v>
      </c>
      <c r="B61" s="207" t="s">
        <v>148</v>
      </c>
      <c r="C61" s="104"/>
      <c r="D61" s="106"/>
    </row>
    <row r="62" spans="1:4" s="103" customFormat="1" ht="29.25" customHeight="1" x14ac:dyDescent="0.25">
      <c r="A62" s="203" t="s">
        <v>149</v>
      </c>
      <c r="B62" s="202" t="s">
        <v>141</v>
      </c>
      <c r="C62" s="104"/>
      <c r="D62" s="106"/>
    </row>
    <row r="63" spans="1:4" s="103" customFormat="1" ht="26.25" customHeight="1" x14ac:dyDescent="0.25">
      <c r="A63" s="203" t="s">
        <v>150</v>
      </c>
      <c r="B63" s="202" t="s">
        <v>128</v>
      </c>
      <c r="C63" s="104"/>
      <c r="D63" s="106"/>
    </row>
    <row r="64" spans="1:4" s="103" customFormat="1" ht="29.25" customHeight="1" x14ac:dyDescent="0.25">
      <c r="A64" s="203" t="s">
        <v>151</v>
      </c>
      <c r="B64" s="202" t="s">
        <v>104</v>
      </c>
      <c r="C64" s="104"/>
      <c r="D64" s="106"/>
    </row>
    <row r="65" spans="1:10" s="103" customFormat="1" ht="28.5" customHeight="1" x14ac:dyDescent="0.25">
      <c r="A65" s="203" t="s">
        <v>152</v>
      </c>
      <c r="B65" s="200" t="s">
        <v>106</v>
      </c>
      <c r="C65" s="104"/>
      <c r="D65" s="106"/>
    </row>
    <row r="66" spans="1:10" s="103" customFormat="1" ht="28.5" customHeight="1" x14ac:dyDescent="0.25">
      <c r="A66" s="203" t="s">
        <v>153</v>
      </c>
      <c r="B66" s="200" t="s">
        <v>124</v>
      </c>
      <c r="C66" s="104"/>
      <c r="D66" s="106"/>
    </row>
    <row r="67" spans="1:10" s="103" customFormat="1" ht="39" customHeight="1" x14ac:dyDescent="0.25">
      <c r="A67" s="206" t="s">
        <v>49</v>
      </c>
      <c r="B67" s="207" t="s">
        <v>171</v>
      </c>
      <c r="C67" s="104"/>
      <c r="D67" s="106"/>
    </row>
    <row r="68" spans="1:10" s="103" customFormat="1" ht="30.75" customHeight="1" x14ac:dyDescent="0.25">
      <c r="A68" s="205" t="s">
        <v>154</v>
      </c>
      <c r="B68" s="202" t="s">
        <v>155</v>
      </c>
      <c r="C68" s="104"/>
      <c r="D68" s="106"/>
    </row>
    <row r="69" spans="1:10" s="103" customFormat="1" ht="28.5" customHeight="1" x14ac:dyDescent="0.25">
      <c r="A69" s="205" t="s">
        <v>156</v>
      </c>
      <c r="B69" s="202" t="s">
        <v>157</v>
      </c>
      <c r="C69" s="104"/>
      <c r="D69" s="106"/>
    </row>
    <row r="70" spans="1:10" s="103" customFormat="1" ht="27.75" customHeight="1" x14ac:dyDescent="0.25">
      <c r="A70" s="205" t="s">
        <v>158</v>
      </c>
      <c r="B70" s="202" t="s">
        <v>159</v>
      </c>
      <c r="C70" s="104"/>
      <c r="D70" s="106"/>
    </row>
    <row r="71" spans="1:10" s="103" customFormat="1" ht="27.75" customHeight="1" x14ac:dyDescent="0.25">
      <c r="A71" s="205" t="s">
        <v>160</v>
      </c>
      <c r="B71" s="202" t="s">
        <v>161</v>
      </c>
      <c r="C71" s="104"/>
      <c r="D71" s="106"/>
    </row>
    <row r="72" spans="1:10" s="103" customFormat="1" ht="69" customHeight="1" thickBot="1" x14ac:dyDescent="0.3">
      <c r="A72" s="208" t="s">
        <v>162</v>
      </c>
      <c r="B72" s="204" t="s">
        <v>163</v>
      </c>
      <c r="C72" s="107"/>
      <c r="D72" s="108"/>
    </row>
    <row r="73" spans="1:10" s="103" customFormat="1" ht="21.75" customHeight="1" x14ac:dyDescent="0.25">
      <c r="A73" s="161"/>
      <c r="B73" s="162"/>
      <c r="C73" s="40"/>
      <c r="D73" s="109"/>
    </row>
    <row r="74" spans="1:10" s="103" customFormat="1" ht="21.75" customHeight="1" x14ac:dyDescent="0.25">
      <c r="A74" s="263" t="s">
        <v>36</v>
      </c>
      <c r="B74" s="263"/>
      <c r="C74" s="263"/>
      <c r="D74" s="263"/>
    </row>
    <row r="75" spans="1:10" s="111" customFormat="1" ht="20.100000000000001" customHeight="1" x14ac:dyDescent="0.25">
      <c r="A75" s="112"/>
      <c r="B75" s="112"/>
      <c r="C75" s="112"/>
      <c r="D75" s="112"/>
      <c r="E75" s="110"/>
      <c r="F75" s="110"/>
      <c r="G75" s="110"/>
      <c r="H75" s="110"/>
      <c r="I75" s="110"/>
      <c r="J75" s="110"/>
    </row>
    <row r="76" spans="1:10" s="16" customFormat="1" ht="30" customHeight="1" x14ac:dyDescent="0.25">
      <c r="A76" s="264" t="s">
        <v>177</v>
      </c>
      <c r="B76" s="264"/>
      <c r="C76" s="265" t="str">
        <f>IF('Príloha č. 1'!$C$5="","",'Príloha č. 1'!$C$5)</f>
        <v/>
      </c>
      <c r="D76" s="265"/>
      <c r="G76" s="17"/>
    </row>
    <row r="77" spans="1:10" s="16" customFormat="1" ht="15" customHeight="1" x14ac:dyDescent="0.25">
      <c r="A77" s="261" t="s">
        <v>1</v>
      </c>
      <c r="B77" s="261"/>
      <c r="C77" s="262" t="str">
        <f>IF('Príloha č. 1'!$C$6="","",'Príloha č. 1'!$C$6)</f>
        <v/>
      </c>
      <c r="D77" s="262"/>
    </row>
    <row r="78" spans="1:10" s="16" customFormat="1" ht="15" customHeight="1" x14ac:dyDescent="0.25">
      <c r="A78" s="261" t="s">
        <v>2</v>
      </c>
      <c r="B78" s="261"/>
      <c r="C78" s="262" t="str">
        <f>IF('Príloha č. 1'!C7:D7="","",'Príloha č. 1'!C7:D7)</f>
        <v/>
      </c>
      <c r="D78" s="262"/>
    </row>
    <row r="79" spans="1:10" s="16" customFormat="1" ht="15" customHeight="1" x14ac:dyDescent="0.25">
      <c r="A79" s="261" t="s">
        <v>3</v>
      </c>
      <c r="B79" s="261"/>
      <c r="C79" s="262" t="str">
        <f>IF('Príloha č. 1'!C8:D8="","",'Príloha č. 1'!C8:D8)</f>
        <v/>
      </c>
      <c r="D79" s="262"/>
    </row>
    <row r="82" spans="1:8" ht="15" customHeight="1" x14ac:dyDescent="0.2">
      <c r="A82" s="1" t="s">
        <v>7</v>
      </c>
      <c r="B82" s="113" t="str">
        <f>IF('Príloha č. 1'!B22:B22="","",'Príloha č. 1'!B22:B22)</f>
        <v/>
      </c>
      <c r="C82" s="99"/>
      <c r="E82" s="1"/>
      <c r="F82" s="1"/>
      <c r="G82" s="1"/>
    </row>
    <row r="83" spans="1:8" ht="15" customHeight="1" x14ac:dyDescent="0.2">
      <c r="A83" s="1" t="s">
        <v>8</v>
      </c>
      <c r="B83" s="114" t="str">
        <f>IF('Príloha č. 1'!B23:B23="","",'Príloha č. 1'!B23:B23)</f>
        <v/>
      </c>
      <c r="C83" s="99"/>
      <c r="E83" s="1"/>
      <c r="F83" s="1"/>
      <c r="G83" s="1"/>
    </row>
    <row r="84" spans="1:8" ht="39.950000000000003" customHeight="1" x14ac:dyDescent="0.2">
      <c r="D84" s="100"/>
    </row>
    <row r="85" spans="1:8" ht="20.25" customHeight="1" x14ac:dyDescent="0.2">
      <c r="C85" s="115" t="s">
        <v>170</v>
      </c>
      <c r="D85" s="116" t="str">
        <f>IF('Príloha č. 1'!D26="","",'Príloha č. 1'!D26)</f>
        <v/>
      </c>
    </row>
    <row r="86" spans="1:8" ht="45" customHeight="1" x14ac:dyDescent="0.2">
      <c r="D86" s="98" t="s">
        <v>80</v>
      </c>
      <c r="E86" s="21"/>
      <c r="F86" s="21"/>
      <c r="G86" s="21"/>
    </row>
    <row r="87" spans="1:8" s="18" customFormat="1" x14ac:dyDescent="0.2">
      <c r="A87" s="229" t="s">
        <v>9</v>
      </c>
      <c r="B87" s="229"/>
      <c r="C87" s="96"/>
      <c r="D87" s="21"/>
      <c r="E87" s="99"/>
      <c r="F87" s="99"/>
      <c r="G87" s="99"/>
    </row>
    <row r="88" spans="1:8" s="23" customFormat="1" ht="12" customHeight="1" x14ac:dyDescent="0.2">
      <c r="A88" s="19"/>
      <c r="B88" s="20" t="s">
        <v>10</v>
      </c>
      <c r="C88" s="20"/>
      <c r="D88" s="7"/>
      <c r="E88" s="99"/>
      <c r="F88" s="99"/>
      <c r="G88" s="99"/>
      <c r="H88" s="21"/>
    </row>
  </sheetData>
  <sheetProtection algorithmName="SHA-512" hashValue="kqvkcpywAbHrHDLUzMfIOsLpgK+PX9phG86dIxRORZuI1PQXk+w780N+x6yiTHInk7TgHQpXzYr0CYaqb1tv1g==" saltValue="xtaibvSEH8PMr7NqNrLqZw==" spinCount="100000" sheet="1" formatCells="0" formatColumns="0" formatRows="0" insertColumns="0" insertRows="0" insertHyperlinks="0" deleteColumns="0" deleteRows="0" selectLockedCells="1" sort="0" autoFilter="0" pivotTables="0"/>
  <mergeCells count="16">
    <mergeCell ref="A1:D1"/>
    <mergeCell ref="A2:D2"/>
    <mergeCell ref="A3:D3"/>
    <mergeCell ref="A5:B6"/>
    <mergeCell ref="C5:D5"/>
    <mergeCell ref="A7:D7"/>
    <mergeCell ref="A76:B76"/>
    <mergeCell ref="C76:D76"/>
    <mergeCell ref="A77:B77"/>
    <mergeCell ref="C77:D77"/>
    <mergeCell ref="A74:D74"/>
    <mergeCell ref="A78:B78"/>
    <mergeCell ref="C78:D78"/>
    <mergeCell ref="A79:B79"/>
    <mergeCell ref="C79:D79"/>
    <mergeCell ref="A87:B87"/>
  </mergeCells>
  <conditionalFormatting sqref="B82:B83">
    <cfRule type="containsBlanks" dxfId="14" priority="6">
      <formula>LEN(TRIM(B82))=0</formula>
    </cfRule>
  </conditionalFormatting>
  <conditionalFormatting sqref="C76:D79">
    <cfRule type="containsBlanks" dxfId="13" priority="7">
      <formula>LEN(TRIM(C76))=0</formula>
    </cfRule>
  </conditionalFormatting>
  <conditionalFormatting sqref="D85">
    <cfRule type="containsBlanks" dxfId="12" priority="1">
      <formula>LEN(TRIM(D85))=0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27"/>
  <sheetViews>
    <sheetView showGridLines="0" zoomScaleNormal="100" workbookViewId="0">
      <selection sqref="A1:B1"/>
    </sheetView>
  </sheetViews>
  <sheetFormatPr defaultRowHeight="12.75" x14ac:dyDescent="0.2"/>
  <cols>
    <col min="1" max="1" width="5.28515625" style="1" customWidth="1"/>
    <col min="2" max="2" width="35.7109375" style="1" customWidth="1"/>
    <col min="3" max="3" width="6.28515625" style="1" customWidth="1"/>
    <col min="4" max="4" width="15.85546875" style="60" customWidth="1"/>
    <col min="5" max="5" width="15.7109375" style="1" customWidth="1"/>
    <col min="6" max="7" width="9.7109375" style="1" customWidth="1"/>
    <col min="8" max="9" width="15.7109375" style="1" customWidth="1"/>
    <col min="10" max="10" width="12.5703125" style="1" customWidth="1"/>
    <col min="11" max="11" width="15.7109375" style="1" customWidth="1"/>
    <col min="12" max="16384" width="9.140625" style="1"/>
  </cols>
  <sheetData>
    <row r="1" spans="1:11" ht="15" customHeight="1" x14ac:dyDescent="0.2">
      <c r="A1" s="269" t="s">
        <v>11</v>
      </c>
      <c r="B1" s="269"/>
    </row>
    <row r="2" spans="1:11" ht="37.5" customHeight="1" x14ac:dyDescent="0.2">
      <c r="A2" s="270" t="str">
        <f>'Príloha č. 1'!A2:B2</f>
        <v>Heparínové PTFE protézy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s="2" customFormat="1" ht="42" customHeight="1" thickBot="1" x14ac:dyDescent="0.3">
      <c r="A3" s="248" t="s">
        <v>42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s="3" customFormat="1" ht="26.25" customHeight="1" x14ac:dyDescent="0.25">
      <c r="A4" s="277" t="s">
        <v>38</v>
      </c>
      <c r="B4" s="279" t="s">
        <v>62</v>
      </c>
      <c r="C4" s="281" t="s">
        <v>39</v>
      </c>
      <c r="D4" s="283" t="s">
        <v>182</v>
      </c>
      <c r="E4" s="285" t="s">
        <v>57</v>
      </c>
      <c r="F4" s="286"/>
      <c r="G4" s="286"/>
      <c r="H4" s="286"/>
      <c r="I4" s="287" t="s">
        <v>61</v>
      </c>
      <c r="J4" s="288"/>
      <c r="K4" s="289"/>
    </row>
    <row r="5" spans="1:11" s="3" customFormat="1" ht="38.25" customHeight="1" x14ac:dyDescent="0.25">
      <c r="A5" s="278"/>
      <c r="B5" s="280"/>
      <c r="C5" s="282"/>
      <c r="D5" s="284"/>
      <c r="E5" s="62" t="s">
        <v>40</v>
      </c>
      <c r="F5" s="62" t="s">
        <v>58</v>
      </c>
      <c r="G5" s="63" t="s">
        <v>60</v>
      </c>
      <c r="H5" s="64" t="s">
        <v>41</v>
      </c>
      <c r="I5" s="65" t="s">
        <v>40</v>
      </c>
      <c r="J5" s="62" t="s">
        <v>60</v>
      </c>
      <c r="K5" s="66" t="s">
        <v>41</v>
      </c>
    </row>
    <row r="6" spans="1:11" s="7" customFormat="1" ht="12" customHeight="1" x14ac:dyDescent="0.25">
      <c r="A6" s="77" t="s">
        <v>25</v>
      </c>
      <c r="B6" s="78" t="s">
        <v>26</v>
      </c>
      <c r="C6" s="6" t="s">
        <v>27</v>
      </c>
      <c r="D6" s="79" t="s">
        <v>28</v>
      </c>
      <c r="E6" s="26" t="s">
        <v>29</v>
      </c>
      <c r="F6" s="42" t="s">
        <v>30</v>
      </c>
      <c r="G6" s="27" t="s">
        <v>31</v>
      </c>
      <c r="H6" s="29" t="s">
        <v>32</v>
      </c>
      <c r="I6" s="30" t="s">
        <v>33</v>
      </c>
      <c r="J6" s="43" t="s">
        <v>34</v>
      </c>
      <c r="K6" s="28" t="s">
        <v>49</v>
      </c>
    </row>
    <row r="7" spans="1:11" s="8" customFormat="1" ht="30" customHeight="1" thickBot="1" x14ac:dyDescent="0.3">
      <c r="A7" s="72" t="s">
        <v>25</v>
      </c>
      <c r="B7" s="167" t="s">
        <v>164</v>
      </c>
      <c r="C7" s="73" t="s">
        <v>37</v>
      </c>
      <c r="D7" s="74">
        <v>35</v>
      </c>
      <c r="E7" s="69"/>
      <c r="F7" s="76"/>
      <c r="G7" s="68">
        <f>E7*F7</f>
        <v>0</v>
      </c>
      <c r="H7" s="70">
        <f>E7+G7</f>
        <v>0</v>
      </c>
      <c r="I7" s="91">
        <f>D7*E7</f>
        <v>0</v>
      </c>
      <c r="J7" s="71">
        <f>F7*I7</f>
        <v>0</v>
      </c>
      <c r="K7" s="90">
        <f>I7+J7</f>
        <v>0</v>
      </c>
    </row>
    <row r="8" spans="1:11" s="25" customFormat="1" ht="22.5" customHeight="1" thickBot="1" x14ac:dyDescent="0.3">
      <c r="A8" s="44"/>
      <c r="B8" s="44"/>
      <c r="C8" s="44"/>
      <c r="D8" s="59"/>
      <c r="E8" s="295" t="s">
        <v>176</v>
      </c>
      <c r="F8" s="295"/>
      <c r="G8" s="295"/>
      <c r="H8" s="295"/>
      <c r="I8" s="88">
        <f>SUM(I5)</f>
        <v>0</v>
      </c>
      <c r="J8" s="44"/>
      <c r="K8" s="89">
        <f>SUM(K7)</f>
        <v>0</v>
      </c>
    </row>
    <row r="9" spans="1:11" s="25" customFormat="1" ht="22.5" customHeight="1" x14ac:dyDescent="0.25">
      <c r="A9" s="335" t="s">
        <v>178</v>
      </c>
      <c r="B9" s="213"/>
      <c r="C9" s="213"/>
      <c r="D9" s="214"/>
      <c r="E9" s="334"/>
      <c r="F9" s="226"/>
      <c r="G9" s="226"/>
      <c r="H9" s="226"/>
      <c r="I9" s="88"/>
      <c r="J9" s="213"/>
      <c r="K9" s="333"/>
    </row>
    <row r="10" spans="1:11" s="15" customFormat="1" ht="11.25" customHeight="1" x14ac:dyDescent="0.2">
      <c r="A10" s="9"/>
      <c r="B10" s="10"/>
      <c r="C10" s="11"/>
      <c r="D10" s="12"/>
      <c r="E10" s="163"/>
      <c r="F10" s="163"/>
      <c r="G10" s="13"/>
      <c r="H10" s="13"/>
      <c r="I10" s="163"/>
      <c r="J10" s="163"/>
      <c r="K10" s="14"/>
    </row>
    <row r="11" spans="1:11" s="111" customFormat="1" ht="19.5" customHeight="1" x14ac:dyDescent="0.25">
      <c r="A11" s="263" t="s">
        <v>36</v>
      </c>
      <c r="B11" s="263"/>
      <c r="C11" s="263"/>
      <c r="D11" s="263"/>
      <c r="E11" s="263"/>
      <c r="F11" s="263"/>
      <c r="G11" s="263"/>
    </row>
    <row r="12" spans="1:11" s="111" customFormat="1" ht="9" customHeight="1" x14ac:dyDescent="0.25">
      <c r="A12" s="164"/>
      <c r="B12" s="164"/>
      <c r="C12" s="164"/>
      <c r="D12" s="165"/>
      <c r="E12" s="164"/>
      <c r="F12" s="164"/>
      <c r="G12" s="164"/>
    </row>
    <row r="13" spans="1:11" s="16" customFormat="1" ht="15.75" customHeight="1" x14ac:dyDescent="0.25">
      <c r="A13" s="264" t="s">
        <v>177</v>
      </c>
      <c r="B13" s="264"/>
      <c r="C13" s="291" t="str">
        <f>IF('Príloha č. 1'!$C$5="","",'Príloha č. 1'!$C$5)</f>
        <v/>
      </c>
      <c r="D13" s="291"/>
      <c r="E13" s="291"/>
      <c r="F13" s="291"/>
      <c r="G13" s="291"/>
    </row>
    <row r="14" spans="1:11" s="16" customFormat="1" ht="15.75" customHeight="1" x14ac:dyDescent="0.25">
      <c r="A14" s="261" t="s">
        <v>1</v>
      </c>
      <c r="B14" s="261"/>
      <c r="C14" s="261" t="str">
        <f>IF('Príloha č. 1'!$C$6="","",'Príloha č. 1'!$C$6)</f>
        <v/>
      </c>
      <c r="D14" s="261"/>
      <c r="E14" s="261"/>
      <c r="F14" s="261"/>
      <c r="G14" s="261"/>
    </row>
    <row r="15" spans="1:11" s="16" customFormat="1" ht="15.75" customHeight="1" x14ac:dyDescent="0.25">
      <c r="A15" s="261" t="s">
        <v>2</v>
      </c>
      <c r="B15" s="261"/>
      <c r="C15" s="293" t="str">
        <f>IF('Príloha č. 1'!C7:D7="","",'Príloha č. 1'!C7:D7)</f>
        <v/>
      </c>
      <c r="D15" s="293"/>
      <c r="E15" s="293"/>
      <c r="F15" s="293"/>
      <c r="G15" s="293"/>
    </row>
    <row r="16" spans="1:11" s="16" customFormat="1" ht="15.75" customHeight="1" x14ac:dyDescent="0.25">
      <c r="A16" s="261" t="s">
        <v>3</v>
      </c>
      <c r="B16" s="261"/>
      <c r="C16" s="293" t="str">
        <f>IF('Príloha č. 1'!C8:D8="","",'Príloha č. 1'!C8:D8)</f>
        <v/>
      </c>
      <c r="D16" s="293"/>
      <c r="E16" s="293"/>
      <c r="F16" s="293"/>
      <c r="G16" s="293"/>
    </row>
    <row r="19" spans="1:14" ht="15.75" customHeight="1" x14ac:dyDescent="0.2">
      <c r="A19" s="1" t="s">
        <v>7</v>
      </c>
      <c r="B19" s="117" t="str">
        <f>IF('Príloha č. 1'!B22:B22="","",'Príloha č. 1'!B22:B22)</f>
        <v/>
      </c>
    </row>
    <row r="20" spans="1:14" ht="15.75" customHeight="1" x14ac:dyDescent="0.2">
      <c r="A20" s="1" t="s">
        <v>8</v>
      </c>
      <c r="B20" s="114" t="str">
        <f>IF('Príloha č. 1'!B23:B23="","",'Príloha č. 1'!B23:B23)</f>
        <v/>
      </c>
    </row>
    <row r="21" spans="1:14" ht="40.5" customHeight="1" x14ac:dyDescent="0.2">
      <c r="J21" s="41"/>
      <c r="K21" s="41"/>
    </row>
    <row r="22" spans="1:14" ht="20.25" customHeight="1" x14ac:dyDescent="0.2">
      <c r="E22" s="115" t="s">
        <v>170</v>
      </c>
      <c r="F22" s="292" t="str">
        <f>IF('Príloha č. 1'!D26="","",'Príloha č. 1'!D26)</f>
        <v/>
      </c>
      <c r="G22" s="292"/>
      <c r="H22" s="292"/>
      <c r="I22" s="41"/>
      <c r="J22" s="41"/>
      <c r="K22" s="41"/>
    </row>
    <row r="23" spans="1:14" ht="33.75" customHeight="1" x14ac:dyDescent="0.2">
      <c r="F23" s="294" t="s">
        <v>78</v>
      </c>
      <c r="G23" s="294"/>
      <c r="H23" s="294"/>
      <c r="I23" s="290"/>
      <c r="J23" s="290"/>
      <c r="K23" s="290"/>
    </row>
    <row r="24" spans="1:14" s="18" customFormat="1" ht="11.25" x14ac:dyDescent="0.2">
      <c r="A24" s="229" t="s">
        <v>9</v>
      </c>
      <c r="B24" s="229"/>
      <c r="D24" s="61"/>
    </row>
    <row r="25" spans="1:14" s="23" customFormat="1" ht="15" customHeight="1" x14ac:dyDescent="0.2">
      <c r="A25" s="19"/>
      <c r="B25" s="20" t="s">
        <v>10</v>
      </c>
      <c r="C25" s="21"/>
      <c r="D25" s="22"/>
    </row>
    <row r="26" spans="1:14" ht="13.5" thickBot="1" x14ac:dyDescent="0.25">
      <c r="B26" s="20"/>
    </row>
    <row r="27" spans="1:14" s="166" customFormat="1" ht="15" customHeight="1" thickBot="1" x14ac:dyDescent="0.3">
      <c r="A27" s="80"/>
      <c r="B27" s="87" t="s">
        <v>167</v>
      </c>
      <c r="C27" s="81"/>
      <c r="D27" s="81"/>
      <c r="E27" s="82"/>
      <c r="F27" s="82"/>
      <c r="G27" s="82"/>
      <c r="H27" s="83"/>
      <c r="I27" s="84"/>
      <c r="J27" s="85"/>
      <c r="K27" s="86"/>
      <c r="L27" s="86"/>
      <c r="M27" s="86"/>
      <c r="N27" s="86"/>
    </row>
  </sheetData>
  <mergeCells count="23">
    <mergeCell ref="A24:B24"/>
    <mergeCell ref="A15:B15"/>
    <mergeCell ref="C15:G15"/>
    <mergeCell ref="A16:B16"/>
    <mergeCell ref="C16:G16"/>
    <mergeCell ref="F23:H23"/>
    <mergeCell ref="I23:K23"/>
    <mergeCell ref="E8:H8"/>
    <mergeCell ref="A11:G11"/>
    <mergeCell ref="A13:B13"/>
    <mergeCell ref="C13:G13"/>
    <mergeCell ref="A14:B14"/>
    <mergeCell ref="C14:G14"/>
    <mergeCell ref="F22:H22"/>
    <mergeCell ref="A1:B1"/>
    <mergeCell ref="A2:K2"/>
    <mergeCell ref="A3:K3"/>
    <mergeCell ref="A4:A5"/>
    <mergeCell ref="B4:B5"/>
    <mergeCell ref="C4:C5"/>
    <mergeCell ref="D4:D5"/>
    <mergeCell ref="E4:H4"/>
    <mergeCell ref="I4:K4"/>
  </mergeCells>
  <conditionalFormatting sqref="I10:J10">
    <cfRule type="cellIs" dxfId="11" priority="5" operator="greaterThan">
      <formula>2560820</formula>
    </cfRule>
  </conditionalFormatting>
  <conditionalFormatting sqref="B19:B20">
    <cfRule type="containsBlanks" dxfId="10" priority="7">
      <formula>LEN(TRIM(B19))=0</formula>
    </cfRule>
  </conditionalFormatting>
  <conditionalFormatting sqref="E10:F10">
    <cfRule type="cellIs" dxfId="9" priority="3" operator="greaterThan">
      <formula>2560820</formula>
    </cfRule>
  </conditionalFormatting>
  <conditionalFormatting sqref="C13:G16">
    <cfRule type="containsBlanks" dxfId="8" priority="6">
      <formula>LEN(TRIM(C13))=0</formula>
    </cfRule>
  </conditionalFormatting>
  <conditionalFormatting sqref="F22:H22">
    <cfRule type="containsBlanks" dxfId="7" priority="1">
      <formula>LEN(TRIM(F22))=0</formula>
    </cfRule>
  </conditionalFormatting>
  <pageMargins left="0.78740157480314965" right="0.78740157480314965" top="0.98425196850393704" bottom="0.39370078740157483" header="0.51181102362204722" footer="0.59055118110236227"/>
  <pageSetup paperSize="9" scale="81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9"/>
  <sheetViews>
    <sheetView showGridLines="0" zoomScaleNormal="100" workbookViewId="0">
      <selection sqref="A1:B1"/>
    </sheetView>
  </sheetViews>
  <sheetFormatPr defaultRowHeight="12.75" x14ac:dyDescent="0.2"/>
  <cols>
    <col min="1" max="1" width="5.28515625" style="1" customWidth="1"/>
    <col min="2" max="2" width="35.7109375" style="1" customWidth="1"/>
    <col min="3" max="3" width="31.7109375" style="1" customWidth="1"/>
    <col min="4" max="6" width="12.7109375" style="99" customWidth="1"/>
    <col min="7" max="7" width="12.7109375" style="227" customWidth="1"/>
    <col min="8" max="8" width="7.85546875" style="1" customWidth="1"/>
    <col min="9" max="9" width="15.7109375" style="1" customWidth="1"/>
    <col min="10" max="11" width="10.7109375" style="1" customWidth="1"/>
    <col min="12" max="12" width="15.7109375" style="1" customWidth="1"/>
    <col min="13" max="13" width="13.5703125" style="1" customWidth="1"/>
    <col min="14" max="16384" width="9.140625" style="1"/>
  </cols>
  <sheetData>
    <row r="1" spans="1:13" ht="15" customHeight="1" x14ac:dyDescent="0.2">
      <c r="A1" s="269" t="s">
        <v>11</v>
      </c>
      <c r="B1" s="269"/>
      <c r="C1" s="94"/>
    </row>
    <row r="2" spans="1:13" ht="15" customHeight="1" x14ac:dyDescent="0.2">
      <c r="A2" s="270" t="str">
        <f>'Príloha č. 1'!A2:B2</f>
        <v>Heparínové PTFE protézy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3" ht="15" customHeight="1" x14ac:dyDescent="0.2">
      <c r="A3" s="299"/>
      <c r="B3" s="299"/>
      <c r="C3" s="99"/>
    </row>
    <row r="4" spans="1:13" s="2" customFormat="1" ht="22.5" customHeight="1" x14ac:dyDescent="0.25">
      <c r="A4" s="336" t="s">
        <v>174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</row>
    <row r="5" spans="1:13" s="16" customFormat="1" ht="27.75" customHeight="1" thickBot="1" x14ac:dyDescent="0.25">
      <c r="A5" s="297" t="s">
        <v>165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</row>
    <row r="6" spans="1:13" s="3" customFormat="1" ht="24.75" customHeight="1" x14ac:dyDescent="0.25">
      <c r="A6" s="302" t="s">
        <v>38</v>
      </c>
      <c r="B6" s="304" t="s">
        <v>47</v>
      </c>
      <c r="C6" s="306" t="s">
        <v>48</v>
      </c>
      <c r="D6" s="308" t="s">
        <v>44</v>
      </c>
      <c r="E6" s="310" t="s">
        <v>45</v>
      </c>
      <c r="F6" s="306" t="s">
        <v>50</v>
      </c>
      <c r="G6" s="304" t="s">
        <v>46</v>
      </c>
      <c r="H6" s="306" t="s">
        <v>43</v>
      </c>
      <c r="I6" s="312" t="s">
        <v>57</v>
      </c>
      <c r="J6" s="313"/>
      <c r="K6" s="313"/>
      <c r="L6" s="314"/>
      <c r="M6" s="315" t="s">
        <v>179</v>
      </c>
    </row>
    <row r="7" spans="1:13" s="3" customFormat="1" ht="64.5" customHeight="1" x14ac:dyDescent="0.25">
      <c r="A7" s="303"/>
      <c r="B7" s="305"/>
      <c r="C7" s="307"/>
      <c r="D7" s="309"/>
      <c r="E7" s="311"/>
      <c r="F7" s="307"/>
      <c r="G7" s="305"/>
      <c r="H7" s="307"/>
      <c r="I7" s="4" t="s">
        <v>40</v>
      </c>
      <c r="J7" s="5" t="s">
        <v>59</v>
      </c>
      <c r="K7" s="338" t="s">
        <v>180</v>
      </c>
      <c r="L7" s="67" t="s">
        <v>41</v>
      </c>
      <c r="M7" s="316"/>
    </row>
    <row r="8" spans="1:13" s="7" customFormat="1" ht="12" customHeight="1" x14ac:dyDescent="0.25">
      <c r="A8" s="215" t="s">
        <v>25</v>
      </c>
      <c r="B8" s="216" t="s">
        <v>26</v>
      </c>
      <c r="C8" s="216" t="s">
        <v>27</v>
      </c>
      <c r="D8" s="217" t="s">
        <v>28</v>
      </c>
      <c r="E8" s="219" t="s">
        <v>29</v>
      </c>
      <c r="F8" s="222" t="s">
        <v>30</v>
      </c>
      <c r="G8" s="218" t="s">
        <v>31</v>
      </c>
      <c r="H8" s="347" t="s">
        <v>32</v>
      </c>
      <c r="I8" s="220" t="s">
        <v>33</v>
      </c>
      <c r="J8" s="27" t="s">
        <v>34</v>
      </c>
      <c r="K8" s="29" t="s">
        <v>49</v>
      </c>
      <c r="L8" s="221" t="s">
        <v>51</v>
      </c>
      <c r="M8" s="223" t="s">
        <v>181</v>
      </c>
    </row>
    <row r="9" spans="1:13" s="8" customFormat="1" ht="29.1" customHeight="1" x14ac:dyDescent="0.25">
      <c r="A9" s="31"/>
      <c r="B9" s="45"/>
      <c r="C9" s="48"/>
      <c r="D9" s="32"/>
      <c r="E9" s="35"/>
      <c r="F9" s="210"/>
      <c r="G9" s="349"/>
      <c r="H9" s="210" t="s">
        <v>37</v>
      </c>
      <c r="I9" s="339"/>
      <c r="J9" s="51"/>
      <c r="K9" s="342">
        <f>I9*J9</f>
        <v>0</v>
      </c>
      <c r="L9" s="343">
        <f>I9+K9</f>
        <v>0</v>
      </c>
      <c r="M9" s="317" t="s">
        <v>166</v>
      </c>
    </row>
    <row r="10" spans="1:13" s="8" customFormat="1" ht="29.1" customHeight="1" x14ac:dyDescent="0.25">
      <c r="A10" s="54"/>
      <c r="B10" s="46"/>
      <c r="C10" s="49"/>
      <c r="D10" s="33"/>
      <c r="E10" s="36"/>
      <c r="F10" s="211"/>
      <c r="G10" s="350"/>
      <c r="H10" s="211"/>
      <c r="I10" s="340"/>
      <c r="J10" s="52"/>
      <c r="K10" s="342">
        <f t="shared" ref="K10:K11" si="0">I10*J10</f>
        <v>0</v>
      </c>
      <c r="L10" s="343">
        <f t="shared" ref="L10:L11" si="1">I10+K10</f>
        <v>0</v>
      </c>
      <c r="M10" s="300"/>
    </row>
    <row r="11" spans="1:13" s="8" customFormat="1" ht="29.1" customHeight="1" thickBot="1" x14ac:dyDescent="0.3">
      <c r="A11" s="55"/>
      <c r="B11" s="47"/>
      <c r="C11" s="50"/>
      <c r="D11" s="34"/>
      <c r="E11" s="37"/>
      <c r="F11" s="212"/>
      <c r="G11" s="348"/>
      <c r="H11" s="212"/>
      <c r="I11" s="341"/>
      <c r="J11" s="53"/>
      <c r="K11" s="344">
        <f t="shared" si="0"/>
        <v>0</v>
      </c>
      <c r="L11" s="345">
        <f t="shared" si="1"/>
        <v>0</v>
      </c>
      <c r="M11" s="301"/>
    </row>
    <row r="12" spans="1:13" s="8" customFormat="1" ht="8.25" customHeight="1" x14ac:dyDescent="0.25">
      <c r="A12" s="40"/>
      <c r="B12" s="56"/>
      <c r="C12" s="56"/>
      <c r="D12" s="40"/>
      <c r="E12" s="40"/>
      <c r="F12" s="40"/>
      <c r="G12" s="40"/>
      <c r="H12" s="40"/>
      <c r="I12" s="57"/>
      <c r="J12" s="58"/>
      <c r="K12" s="58"/>
      <c r="L12" s="57"/>
    </row>
    <row r="13" spans="1:13" s="92" customFormat="1" ht="17.25" customHeight="1" x14ac:dyDescent="0.25">
      <c r="A13" s="296" t="s">
        <v>168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</row>
    <row r="14" spans="1:13" s="8" customFormat="1" ht="5.25" customHeight="1" x14ac:dyDescent="0.25">
      <c r="A14" s="40"/>
      <c r="B14" s="56"/>
      <c r="C14" s="56"/>
      <c r="D14" s="40"/>
      <c r="E14" s="40"/>
      <c r="F14" s="40"/>
      <c r="G14" s="40"/>
      <c r="H14" s="40"/>
      <c r="I14" s="57"/>
      <c r="J14" s="58"/>
      <c r="K14" s="58"/>
      <c r="L14" s="57"/>
    </row>
    <row r="15" spans="1:13" s="111" customFormat="1" ht="20.100000000000001" customHeight="1" x14ac:dyDescent="0.25">
      <c r="A15" s="263" t="s">
        <v>36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25"/>
    </row>
    <row r="16" spans="1:13" s="111" customFormat="1" ht="20.100000000000001" customHeight="1" x14ac:dyDescent="0.2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2" s="16" customFormat="1" ht="15" customHeight="1" x14ac:dyDescent="0.25">
      <c r="A17" s="264" t="s">
        <v>177</v>
      </c>
      <c r="B17" s="264"/>
      <c r="C17" s="291" t="str">
        <f>IF('Príloha č. 1'!$C$5="","",'Príloha č. 1'!$C$5)</f>
        <v/>
      </c>
      <c r="D17" s="291"/>
      <c r="E17" s="24"/>
      <c r="G17" s="24"/>
      <c r="I17" s="17"/>
    </row>
    <row r="18" spans="1:12" s="16" customFormat="1" ht="15" customHeight="1" x14ac:dyDescent="0.25">
      <c r="A18" s="261" t="s">
        <v>1</v>
      </c>
      <c r="B18" s="261"/>
      <c r="C18" s="261" t="str">
        <f>IF('Príloha č. 1'!$C$6="","",'Príloha č. 1'!$C$6)</f>
        <v/>
      </c>
      <c r="D18" s="261"/>
      <c r="E18" s="8"/>
      <c r="G18" s="8"/>
    </row>
    <row r="19" spans="1:12" s="16" customFormat="1" ht="15" customHeight="1" x14ac:dyDescent="0.25">
      <c r="A19" s="261" t="s">
        <v>2</v>
      </c>
      <c r="B19" s="261"/>
      <c r="C19" s="293" t="str">
        <f>IF('Príloha č. 1'!C7:D7="","",'Príloha č. 1'!C7:D7)</f>
        <v/>
      </c>
      <c r="D19" s="293"/>
      <c r="E19" s="8"/>
      <c r="G19" s="8"/>
    </row>
    <row r="20" spans="1:12" s="16" customFormat="1" ht="15" customHeight="1" x14ac:dyDescent="0.25">
      <c r="A20" s="261" t="s">
        <v>3</v>
      </c>
      <c r="B20" s="261"/>
      <c r="C20" s="293" t="str">
        <f>IF('Príloha č. 1'!C7:D7="","",'Príloha č. 1'!C7:D7)</f>
        <v/>
      </c>
      <c r="D20" s="293"/>
      <c r="E20" s="8"/>
      <c r="G20" s="8"/>
    </row>
    <row r="23" spans="1:12" ht="15" customHeight="1" x14ac:dyDescent="0.2">
      <c r="A23" s="1" t="s">
        <v>7</v>
      </c>
      <c r="B23" s="117" t="str">
        <f>IF('Príloha č. 1'!B22:B22="","",'Príloha č. 1'!B22:B22)</f>
        <v/>
      </c>
      <c r="C23" s="99"/>
      <c r="E23" s="1"/>
      <c r="F23" s="1"/>
    </row>
    <row r="24" spans="1:12" ht="15" customHeight="1" x14ac:dyDescent="0.2">
      <c r="A24" s="1" t="s">
        <v>8</v>
      </c>
      <c r="B24" s="114" t="str">
        <f>IF('Príloha č. 1'!B23:B23="","",'Príloha č. 1'!B23:B23)</f>
        <v/>
      </c>
      <c r="C24" s="99"/>
      <c r="E24" s="1"/>
      <c r="F24" s="1"/>
    </row>
    <row r="25" spans="1:12" ht="39.950000000000003" customHeight="1" x14ac:dyDescent="0.2">
      <c r="D25" s="318"/>
      <c r="E25" s="318"/>
      <c r="F25" s="209"/>
      <c r="G25" s="224"/>
      <c r="J25" s="41"/>
      <c r="K25" s="41"/>
      <c r="L25" s="100"/>
    </row>
    <row r="26" spans="1:12" ht="18.75" customHeight="1" x14ac:dyDescent="0.2">
      <c r="C26" s="115" t="s">
        <v>170</v>
      </c>
      <c r="D26" s="292" t="str">
        <f>IF('Príloha č. 1'!D26="","",'Príloha č. 1'!D26)</f>
        <v/>
      </c>
      <c r="E26" s="292"/>
      <c r="F26" s="94"/>
      <c r="G26" s="224"/>
      <c r="J26" s="41"/>
      <c r="K26" s="41"/>
      <c r="L26" s="100"/>
    </row>
    <row r="27" spans="1:12" ht="45" customHeight="1" x14ac:dyDescent="0.2">
      <c r="D27" s="294" t="s">
        <v>81</v>
      </c>
      <c r="E27" s="294"/>
      <c r="F27" s="93"/>
      <c r="G27" s="93"/>
      <c r="H27" s="93"/>
      <c r="J27" s="290"/>
      <c r="K27" s="290"/>
      <c r="L27" s="290"/>
    </row>
    <row r="28" spans="1:12" s="18" customFormat="1" x14ac:dyDescent="0.2">
      <c r="A28" s="229" t="s">
        <v>9</v>
      </c>
      <c r="B28" s="229"/>
      <c r="C28" s="96"/>
      <c r="D28" s="21"/>
      <c r="E28" s="99"/>
      <c r="F28" s="99"/>
      <c r="G28" s="227"/>
    </row>
    <row r="29" spans="1:12" s="23" customFormat="1" ht="12" customHeight="1" x14ac:dyDescent="0.2">
      <c r="A29" s="19"/>
      <c r="B29" s="20" t="s">
        <v>10</v>
      </c>
      <c r="C29" s="20"/>
      <c r="D29" s="7"/>
      <c r="E29" s="99"/>
      <c r="F29" s="99"/>
      <c r="G29" s="227"/>
      <c r="H29" s="21"/>
    </row>
  </sheetData>
  <mergeCells count="31">
    <mergeCell ref="A18:B18"/>
    <mergeCell ref="C18:D18"/>
    <mergeCell ref="A19:B19"/>
    <mergeCell ref="C19:D19"/>
    <mergeCell ref="A20:B20"/>
    <mergeCell ref="C20:D20"/>
    <mergeCell ref="J27:L27"/>
    <mergeCell ref="D27:E27"/>
    <mergeCell ref="D25:E25"/>
    <mergeCell ref="D26:E26"/>
    <mergeCell ref="A28:B28"/>
    <mergeCell ref="H6:H7"/>
    <mergeCell ref="I6:L6"/>
    <mergeCell ref="M6:M7"/>
    <mergeCell ref="A15:J15"/>
    <mergeCell ref="A17:B17"/>
    <mergeCell ref="C17:D17"/>
    <mergeCell ref="G6:G7"/>
    <mergeCell ref="A13:L13"/>
    <mergeCell ref="A5:L5"/>
    <mergeCell ref="A1:B1"/>
    <mergeCell ref="A2:L2"/>
    <mergeCell ref="A3:B3"/>
    <mergeCell ref="A4:M4"/>
    <mergeCell ref="M9:M11"/>
    <mergeCell ref="A6:A7"/>
    <mergeCell ref="B6:B7"/>
    <mergeCell ref="C6:C7"/>
    <mergeCell ref="D6:D7"/>
    <mergeCell ref="E6:E7"/>
    <mergeCell ref="F6:F7"/>
  </mergeCells>
  <conditionalFormatting sqref="D26:E26">
    <cfRule type="containsBlanks" dxfId="6" priority="6">
      <formula>LEN(TRIM(D26))=0</formula>
    </cfRule>
  </conditionalFormatting>
  <conditionalFormatting sqref="C17:D18 C20:D20">
    <cfRule type="containsBlanks" dxfId="5" priority="5">
      <formula>LEN(TRIM(C17))=0</formula>
    </cfRule>
  </conditionalFormatting>
  <conditionalFormatting sqref="B23:B24">
    <cfRule type="containsBlanks" dxfId="4" priority="2">
      <formula>LEN(TRIM(B23))=0</formula>
    </cfRule>
  </conditionalFormatting>
  <conditionalFormatting sqref="C19:D19">
    <cfRule type="containsBlanks" dxfId="3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scale="68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zoomScaleNormal="100" workbookViewId="0">
      <selection sqref="A1:B1"/>
    </sheetView>
  </sheetViews>
  <sheetFormatPr defaultColWidth="9.140625" defaultRowHeight="12" x14ac:dyDescent="0.2"/>
  <cols>
    <col min="1" max="1" width="5.28515625" style="169" customWidth="1"/>
    <col min="2" max="2" width="26.7109375" style="169" customWidth="1"/>
    <col min="3" max="3" width="23.85546875" style="169" customWidth="1"/>
    <col min="4" max="4" width="18.5703125" style="169" customWidth="1"/>
    <col min="5" max="5" width="14.85546875" style="169" customWidth="1"/>
    <col min="6" max="6" width="16.5703125" style="169" customWidth="1"/>
    <col min="7" max="16384" width="9.140625" style="169"/>
  </cols>
  <sheetData>
    <row r="1" spans="1:13" ht="12.75" x14ac:dyDescent="0.2">
      <c r="A1" s="346" t="s">
        <v>11</v>
      </c>
      <c r="B1" s="346"/>
      <c r="C1" s="168"/>
      <c r="D1" s="168"/>
      <c r="E1" s="168"/>
      <c r="F1" s="168"/>
    </row>
    <row r="2" spans="1:13" ht="15" customHeight="1" x14ac:dyDescent="0.2">
      <c r="A2" s="270" t="str">
        <f>'Príloha č. 1'!A2:B2</f>
        <v>Heparínové PTFE protézy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3" ht="24.95" customHeight="1" x14ac:dyDescent="0.2">
      <c r="A3" s="320"/>
      <c r="B3" s="320"/>
      <c r="C3" s="320"/>
      <c r="D3" s="320"/>
      <c r="E3" s="320"/>
      <c r="F3" s="320"/>
    </row>
    <row r="4" spans="1:13" ht="15" x14ac:dyDescent="0.25">
      <c r="A4" s="337" t="s">
        <v>68</v>
      </c>
      <c r="B4" s="337"/>
      <c r="C4" s="337"/>
      <c r="D4" s="337"/>
      <c r="E4" s="337"/>
      <c r="F4" s="337"/>
      <c r="G4" s="170"/>
      <c r="H4" s="170"/>
      <c r="I4" s="170"/>
      <c r="J4" s="170"/>
      <c r="K4" s="170"/>
      <c r="L4" s="170"/>
      <c r="M4" s="170"/>
    </row>
    <row r="5" spans="1:13" x14ac:dyDescent="0.2">
      <c r="A5" s="171"/>
      <c r="B5" s="171"/>
      <c r="C5" s="171"/>
      <c r="D5" s="171"/>
      <c r="E5" s="171"/>
      <c r="F5" s="171"/>
    </row>
    <row r="6" spans="1:13" ht="17.25" customHeight="1" x14ac:dyDescent="0.2">
      <c r="A6" s="321" t="s">
        <v>69</v>
      </c>
      <c r="B6" s="321"/>
      <c r="C6" s="321"/>
      <c r="D6" s="321"/>
      <c r="E6" s="321"/>
      <c r="F6" s="321"/>
    </row>
    <row r="7" spans="1:13" ht="17.25" customHeight="1" x14ac:dyDescent="0.2">
      <c r="A7" s="172"/>
      <c r="B7" s="319" t="s">
        <v>70</v>
      </c>
      <c r="C7" s="319"/>
      <c r="D7" s="319"/>
      <c r="E7" s="172"/>
      <c r="F7" s="172"/>
    </row>
    <row r="8" spans="1:13" ht="9.9499999999999993" customHeight="1" thickBot="1" x14ac:dyDescent="0.25">
      <c r="A8" s="172"/>
      <c r="B8" s="172"/>
      <c r="C8" s="172"/>
      <c r="D8" s="172"/>
      <c r="E8" s="172"/>
      <c r="F8" s="172"/>
    </row>
    <row r="9" spans="1:13" ht="90.75" customHeight="1" x14ac:dyDescent="0.2">
      <c r="A9" s="173" t="s">
        <v>35</v>
      </c>
      <c r="B9" s="174" t="s">
        <v>71</v>
      </c>
      <c r="C9" s="174" t="s">
        <v>72</v>
      </c>
      <c r="D9" s="174" t="s">
        <v>55</v>
      </c>
      <c r="E9" s="175" t="s">
        <v>73</v>
      </c>
      <c r="F9" s="176" t="s">
        <v>74</v>
      </c>
    </row>
    <row r="10" spans="1:13" ht="15" customHeight="1" x14ac:dyDescent="0.2">
      <c r="A10" s="177" t="s">
        <v>25</v>
      </c>
      <c r="B10" s="178" t="s">
        <v>26</v>
      </c>
      <c r="C10" s="178" t="s">
        <v>27</v>
      </c>
      <c r="D10" s="178" t="s">
        <v>28</v>
      </c>
      <c r="E10" s="178" t="s">
        <v>29</v>
      </c>
      <c r="F10" s="179" t="s">
        <v>30</v>
      </c>
    </row>
    <row r="11" spans="1:13" ht="24.95" customHeight="1" x14ac:dyDescent="0.2">
      <c r="A11" s="180"/>
      <c r="B11" s="181"/>
      <c r="C11" s="182"/>
      <c r="D11" s="183"/>
      <c r="E11" s="184"/>
      <c r="F11" s="185"/>
    </row>
    <row r="12" spans="1:13" ht="24.95" customHeight="1" x14ac:dyDescent="0.2">
      <c r="A12" s="180"/>
      <c r="B12" s="181"/>
      <c r="C12" s="182"/>
      <c r="D12" s="183"/>
      <c r="E12" s="184"/>
      <c r="F12" s="185"/>
    </row>
    <row r="13" spans="1:13" s="186" customFormat="1" ht="24.95" customHeight="1" x14ac:dyDescent="0.25">
      <c r="A13" s="180"/>
      <c r="B13" s="181"/>
      <c r="C13" s="182"/>
      <c r="D13" s="183"/>
      <c r="E13" s="184"/>
      <c r="F13" s="185"/>
    </row>
    <row r="14" spans="1:13" s="186" customFormat="1" ht="24.95" customHeight="1" thickBot="1" x14ac:dyDescent="0.3">
      <c r="A14" s="187"/>
      <c r="B14" s="188"/>
      <c r="C14" s="189"/>
      <c r="D14" s="190"/>
      <c r="E14" s="191"/>
      <c r="F14" s="192"/>
    </row>
    <row r="15" spans="1:13" s="186" customFormat="1" ht="15" customHeight="1" x14ac:dyDescent="0.25">
      <c r="A15" s="327"/>
      <c r="B15" s="327"/>
      <c r="C15" s="327"/>
      <c r="D15" s="327"/>
      <c r="E15" s="327"/>
      <c r="F15" s="327"/>
    </row>
    <row r="16" spans="1:13" s="194" customFormat="1" ht="49.5" customHeight="1" x14ac:dyDescent="0.25">
      <c r="A16" s="328" t="s">
        <v>75</v>
      </c>
      <c r="B16" s="328"/>
      <c r="C16" s="328"/>
      <c r="D16" s="328"/>
      <c r="E16" s="328"/>
      <c r="F16" s="328"/>
      <c r="G16" s="193"/>
      <c r="H16" s="193"/>
      <c r="I16" s="193"/>
      <c r="J16" s="193"/>
      <c r="K16" s="193"/>
      <c r="L16" s="193"/>
      <c r="M16" s="193"/>
    </row>
    <row r="17" spans="1:13" s="194" customFormat="1" ht="9.9499999999999993" customHeight="1" x14ac:dyDescent="0.25">
      <c r="A17" s="195"/>
      <c r="B17" s="328"/>
      <c r="C17" s="328"/>
      <c r="D17" s="328"/>
      <c r="E17" s="328"/>
      <c r="F17" s="328"/>
      <c r="G17" s="196"/>
      <c r="H17" s="196"/>
      <c r="I17" s="196"/>
      <c r="J17" s="196"/>
      <c r="K17" s="196"/>
      <c r="L17" s="196"/>
      <c r="M17" s="196"/>
    </row>
    <row r="18" spans="1:13" s="194" customFormat="1" ht="20.100000000000001" customHeight="1" x14ac:dyDescent="0.25">
      <c r="A18" s="321" t="s">
        <v>76</v>
      </c>
      <c r="B18" s="321"/>
      <c r="C18" s="321"/>
      <c r="D18" s="321"/>
      <c r="E18" s="321"/>
      <c r="F18" s="321"/>
      <c r="G18" s="196"/>
      <c r="H18" s="196"/>
      <c r="I18" s="196"/>
      <c r="J18" s="196"/>
      <c r="K18" s="196"/>
      <c r="L18" s="196"/>
      <c r="M18" s="196"/>
    </row>
    <row r="19" spans="1:13" s="194" customFormat="1" ht="20.100000000000001" customHeight="1" x14ac:dyDescent="0.25">
      <c r="A19" s="172"/>
      <c r="B19" s="319" t="s">
        <v>77</v>
      </c>
      <c r="C19" s="319"/>
      <c r="D19" s="319"/>
      <c r="E19" s="319"/>
      <c r="F19" s="319"/>
      <c r="G19" s="196"/>
      <c r="H19" s="196"/>
      <c r="I19" s="196"/>
      <c r="J19" s="196"/>
      <c r="K19" s="196"/>
      <c r="L19" s="196"/>
      <c r="M19" s="196"/>
    </row>
    <row r="20" spans="1:13" s="194" customFormat="1" ht="19.5" customHeight="1" x14ac:dyDescent="0.25">
      <c r="A20" s="195"/>
      <c r="B20" s="197"/>
      <c r="C20" s="197"/>
      <c r="D20" s="197"/>
      <c r="E20" s="197"/>
      <c r="F20" s="197"/>
      <c r="G20" s="196"/>
      <c r="H20" s="196"/>
      <c r="I20" s="196"/>
      <c r="J20" s="196"/>
      <c r="K20" s="196"/>
      <c r="L20" s="196"/>
      <c r="M20" s="196"/>
    </row>
    <row r="21" spans="1:13" s="75" customFormat="1" ht="15" x14ac:dyDescent="0.25">
      <c r="A21" s="75" t="s">
        <v>7</v>
      </c>
      <c r="B21" s="323" t="str">
        <f>IF('Príloha č. 1'!B22:B22="","",'Príloha č. 1'!B22:B22)</f>
        <v/>
      </c>
      <c r="C21" s="323"/>
    </row>
    <row r="22" spans="1:13" s="75" customFormat="1" ht="15" customHeight="1" x14ac:dyDescent="0.25">
      <c r="A22" s="75" t="s">
        <v>8</v>
      </c>
      <c r="B22" s="322" t="str">
        <f>IF('Príloha č. 1'!B23:B23="","",'Príloha č. 1'!B23:B23)</f>
        <v/>
      </c>
      <c r="C22" s="323"/>
    </row>
    <row r="23" spans="1:13" ht="15" customHeight="1" x14ac:dyDescent="0.25">
      <c r="A23" s="75"/>
      <c r="B23" s="75"/>
      <c r="C23" s="75"/>
      <c r="D23" s="75"/>
      <c r="E23" s="75"/>
      <c r="F23" s="75"/>
    </row>
    <row r="24" spans="1:13" ht="15" customHeight="1" x14ac:dyDescent="0.25">
      <c r="A24" s="75"/>
      <c r="B24" s="75"/>
      <c r="C24" s="75"/>
      <c r="D24" s="75"/>
      <c r="E24" s="75"/>
      <c r="F24" s="75"/>
    </row>
    <row r="25" spans="1:13" ht="15" customHeight="1" x14ac:dyDescent="0.25">
      <c r="A25" s="75"/>
      <c r="B25" s="75"/>
      <c r="C25" s="75"/>
      <c r="D25" s="75"/>
      <c r="E25" s="75"/>
      <c r="F25" s="75"/>
    </row>
    <row r="26" spans="1:13" ht="20.25" customHeight="1" x14ac:dyDescent="0.25">
      <c r="A26" s="75"/>
      <c r="B26" s="75"/>
      <c r="C26" s="115" t="s">
        <v>170</v>
      </c>
      <c r="D26" s="292" t="str">
        <f>IF('Príloha č. 1'!D26="","",'Príloha č. 1'!D26)</f>
        <v/>
      </c>
      <c r="E26" s="292"/>
      <c r="F26" s="292"/>
    </row>
    <row r="27" spans="1:13" s="1" customFormat="1" ht="45" customHeight="1" x14ac:dyDescent="0.2">
      <c r="D27" s="294" t="s">
        <v>81</v>
      </c>
      <c r="E27" s="294"/>
      <c r="F27" s="294"/>
      <c r="G27" s="93"/>
      <c r="H27" s="93"/>
      <c r="I27" s="93"/>
      <c r="K27" s="290"/>
      <c r="L27" s="290"/>
    </row>
    <row r="28" spans="1:13" x14ac:dyDescent="0.2">
      <c r="A28" s="324" t="s">
        <v>9</v>
      </c>
      <c r="B28" s="324"/>
      <c r="C28" s="198"/>
      <c r="D28" s="198"/>
      <c r="E28" s="198"/>
      <c r="F28" s="198"/>
    </row>
    <row r="29" spans="1:13" x14ac:dyDescent="0.2">
      <c r="A29" s="199"/>
      <c r="B29" s="325" t="s">
        <v>10</v>
      </c>
      <c r="C29" s="326"/>
      <c r="D29" s="326"/>
      <c r="E29" s="326"/>
      <c r="F29" s="326"/>
    </row>
  </sheetData>
  <mergeCells count="18">
    <mergeCell ref="A28:B28"/>
    <mergeCell ref="B29:F29"/>
    <mergeCell ref="A15:F15"/>
    <mergeCell ref="A16:F16"/>
    <mergeCell ref="B17:F17"/>
    <mergeCell ref="A18:F18"/>
    <mergeCell ref="B19:F19"/>
    <mergeCell ref="B21:C21"/>
    <mergeCell ref="D27:F27"/>
    <mergeCell ref="K27:L27"/>
    <mergeCell ref="D26:F26"/>
    <mergeCell ref="B7:D7"/>
    <mergeCell ref="A1:B1"/>
    <mergeCell ref="A2:L2"/>
    <mergeCell ref="A3:F3"/>
    <mergeCell ref="A4:F4"/>
    <mergeCell ref="A6:F6"/>
    <mergeCell ref="B22:C22"/>
  </mergeCells>
  <conditionalFormatting sqref="B21:C22">
    <cfRule type="containsBlanks" dxfId="1" priority="3">
      <formula>LEN(TRIM(B21))=0</formula>
    </cfRule>
  </conditionalFormatting>
  <conditionalFormatting sqref="D26:F26">
    <cfRule type="containsBlanks" dxfId="0" priority="1">
      <formula>LEN(TRIM(D26))=0</formula>
    </cfRule>
  </conditionalFormatting>
  <pageMargins left="0.78740157480314965" right="0.39370078740157483" top="0.98425196850393704" bottom="0.19685039370078741" header="0.31496062992125984" footer="0.31496062992125984"/>
  <pageSetup paperSize="9" scale="85" orientation="portrait" copies="5" r:id="rId1"/>
  <headerFooter>
    <oddHeader>&amp;L&amp;"Arial,Tučné"&amp;9Príloha č. 8&amp;10
&amp;"Arial,Normálne"Zoznam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5</xdr:row>
                    <xdr:rowOff>142875</xdr:rowOff>
                  </from>
                  <to>
                    <xdr:col>0</xdr:col>
                    <xdr:colOff>285750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17</xdr:row>
                    <xdr:rowOff>171450</xdr:rowOff>
                  </from>
                  <to>
                    <xdr:col>0</xdr:col>
                    <xdr:colOff>285750</xdr:colOff>
                    <xdr:row>19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</vt:lpstr>
      <vt:lpstr>Príloha č. 3</vt:lpstr>
      <vt:lpstr>Príloha č. 4 </vt:lpstr>
      <vt:lpstr>Príloha č. 5</vt:lpstr>
      <vt:lpstr> Príloha č. 6</vt:lpstr>
      <vt:lpstr>Príloha č. 7</vt:lpstr>
      <vt:lpstr>Príloha č. 8</vt:lpstr>
      <vt:lpstr>' Príloha č. 6'!Oblasť_tlače</vt:lpstr>
      <vt:lpstr>'Príloha č. 1'!Oblasť_tlače</vt:lpstr>
      <vt:lpstr>'Príloha č. 2'!Oblasť_tlače</vt:lpstr>
      <vt:lpstr>'Príloha č. 3'!Oblasť_tlače</vt:lpstr>
      <vt:lpstr>'Príloha č. 4 '!Oblasť_tlače</vt:lpstr>
      <vt:lpstr>'Príloha č. 5'!Oblasť_tlače</vt:lpstr>
      <vt:lpstr>'Príloha č. 7'!Oblasť_tlače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Róbert Lucký</cp:lastModifiedBy>
  <cp:lastPrinted>2024-07-02T06:31:04Z</cp:lastPrinted>
  <dcterms:created xsi:type="dcterms:W3CDTF">2015-02-18T09:10:07Z</dcterms:created>
  <dcterms:modified xsi:type="dcterms:W3CDTF">2024-07-02T06:31:57Z</dcterms:modified>
</cp:coreProperties>
</file>