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ravik2715971\Documents\2024 - VS - HP, PV a PU\SP\ŠR - 23\"/>
    </mc:Choice>
  </mc:AlternateContent>
  <bookViews>
    <workbookView xWindow="0" yWindow="0" windowWidth="28800" windowHeight="123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07" i="1" l="1"/>
  <c r="F92" i="1"/>
  <c r="F63" i="1"/>
  <c r="F169" i="1" l="1"/>
  <c r="F168" i="1"/>
  <c r="F170" i="1" s="1"/>
  <c r="F156" i="1"/>
  <c r="F155" i="1"/>
  <c r="F141" i="1"/>
  <c r="F140" i="1"/>
  <c r="F139" i="1"/>
  <c r="F127" i="1"/>
  <c r="F126" i="1"/>
  <c r="F125" i="1"/>
  <c r="F113" i="1"/>
  <c r="F112" i="1"/>
  <c r="F111" i="1"/>
  <c r="F105" i="1"/>
  <c r="F96" i="1"/>
  <c r="F95" i="1"/>
  <c r="F94" i="1"/>
  <c r="F90" i="1"/>
  <c r="F82" i="1"/>
  <c r="F81" i="1"/>
  <c r="F80" i="1"/>
  <c r="F76" i="1"/>
  <c r="F75" i="1"/>
  <c r="F67" i="1"/>
  <c r="F66" i="1"/>
  <c r="F65" i="1"/>
  <c r="F78" i="1" s="1"/>
  <c r="F61" i="1"/>
  <c r="F52" i="1"/>
  <c r="F51" i="1"/>
  <c r="F50" i="1"/>
  <c r="F46" i="1"/>
  <c r="F45" i="1"/>
  <c r="F37" i="1"/>
  <c r="F36" i="1"/>
  <c r="F35" i="1"/>
  <c r="F31" i="1"/>
  <c r="F22" i="1"/>
  <c r="F21" i="1"/>
  <c r="F20" i="1"/>
  <c r="F16" i="1"/>
  <c r="F7" i="1"/>
  <c r="F6" i="1"/>
  <c r="F5" i="1"/>
  <c r="F48" i="1" l="1"/>
  <c r="F108" i="1"/>
  <c r="F166" i="1"/>
  <c r="F171" i="1" s="1"/>
  <c r="F33" i="1"/>
  <c r="F123" i="1"/>
  <c r="F137" i="1"/>
  <c r="F151" i="1"/>
  <c r="F152" i="1" l="1"/>
  <c r="F173" i="1" s="1"/>
</calcChain>
</file>

<file path=xl/sharedStrings.xml><?xml version="1.0" encoding="utf-8"?>
<sst xmlns="http://schemas.openxmlformats.org/spreadsheetml/2006/main" count="321" uniqueCount="174">
  <si>
    <t>Štrukturovaný rozpočet - časť 4 - Centrum podpory Nitra</t>
  </si>
  <si>
    <t>príloha č. 3</t>
  </si>
  <si>
    <t>Položka č.</t>
  </si>
  <si>
    <t>Názov položky</t>
  </si>
  <si>
    <t>jednotková cena za položku v € bez DPH</t>
  </si>
  <si>
    <t xml:space="preserve">Predpokladané množstvo za trvanie rámcovej dohody </t>
  </si>
  <si>
    <t>Celková cena v EUR bez DPH  za trvanie rámcovej dohody</t>
  </si>
  <si>
    <t>A</t>
  </si>
  <si>
    <t>HASIACE PRÍSTROJE</t>
  </si>
  <si>
    <t>1.</t>
  </si>
  <si>
    <t>Prenosný práškový (1 kg)</t>
  </si>
  <si>
    <t>1.1.</t>
  </si>
  <si>
    <t>Kontrola</t>
  </si>
  <si>
    <t>1.2.</t>
  </si>
  <si>
    <t>Tlaková škúška</t>
  </si>
  <si>
    <t>1.3.</t>
  </si>
  <si>
    <t>Oprava/výmena</t>
  </si>
  <si>
    <t>v tom:</t>
  </si>
  <si>
    <t>1.3.1.</t>
  </si>
  <si>
    <t>hadica</t>
  </si>
  <si>
    <t>1.3.2.</t>
  </si>
  <si>
    <t>manometer</t>
  </si>
  <si>
    <t>1.3.3.</t>
  </si>
  <si>
    <t xml:space="preserve">páka </t>
  </si>
  <si>
    <t>1.3.4.</t>
  </si>
  <si>
    <t>kolík</t>
  </si>
  <si>
    <t>1.3.5.</t>
  </si>
  <si>
    <t>typ. Štítok</t>
  </si>
  <si>
    <t>1.3.6.</t>
  </si>
  <si>
    <t>vreteno</t>
  </si>
  <si>
    <t>1.4.</t>
  </si>
  <si>
    <t>Montáž držiaka</t>
  </si>
  <si>
    <t>Plnenie</t>
  </si>
  <si>
    <t>hasiaca látka za 1 kg resp. 1 liter</t>
  </si>
  <si>
    <t xml:space="preserve">SPOLU </t>
  </si>
  <si>
    <t>2.</t>
  </si>
  <si>
    <t>Prenosný práškový (2 kg)</t>
  </si>
  <si>
    <t>2.1.</t>
  </si>
  <si>
    <t>2.2.</t>
  </si>
  <si>
    <t>2.3.</t>
  </si>
  <si>
    <t>2.3.1.</t>
  </si>
  <si>
    <t>2.3.2.</t>
  </si>
  <si>
    <t>.3.3.</t>
  </si>
  <si>
    <t>2.3.4.</t>
  </si>
  <si>
    <t>2.3.5.</t>
  </si>
  <si>
    <t>2.3.6.</t>
  </si>
  <si>
    <t>2.4.</t>
  </si>
  <si>
    <t>3.</t>
  </si>
  <si>
    <t>Prenosný práškový (4 kg)</t>
  </si>
  <si>
    <t>3.1.</t>
  </si>
  <si>
    <t>3.2.</t>
  </si>
  <si>
    <t>3.3.</t>
  </si>
  <si>
    <t>3.3.1.</t>
  </si>
  <si>
    <t>3.3.2.</t>
  </si>
  <si>
    <t>3.3.3.</t>
  </si>
  <si>
    <t>3.3.4.</t>
  </si>
  <si>
    <t>3.3.5.</t>
  </si>
  <si>
    <t>3.3.6.</t>
  </si>
  <si>
    <t>3.4.</t>
  </si>
  <si>
    <t>3.5.</t>
  </si>
  <si>
    <t>3.5.1.</t>
  </si>
  <si>
    <t>4.</t>
  </si>
  <si>
    <t>Prenosný práškový (6 kg)</t>
  </si>
  <si>
    <t>4.1.</t>
  </si>
  <si>
    <t>4.2.</t>
  </si>
  <si>
    <t>4.3.</t>
  </si>
  <si>
    <t>4.3.1.</t>
  </si>
  <si>
    <t>4.3.2.</t>
  </si>
  <si>
    <t>4.3.3.</t>
  </si>
  <si>
    <t>4.3.4.</t>
  </si>
  <si>
    <t>4.3.5.</t>
  </si>
  <si>
    <t>4.3.6.</t>
  </si>
  <si>
    <t>4.4.</t>
  </si>
  <si>
    <t>4.5.</t>
  </si>
  <si>
    <t>4.5.1.</t>
  </si>
  <si>
    <t>5.</t>
  </si>
  <si>
    <t>Prenosný práškový (9 kg)</t>
  </si>
  <si>
    <t>5.1.</t>
  </si>
  <si>
    <t>5.2.</t>
  </si>
  <si>
    <t>5.3.</t>
  </si>
  <si>
    <t>5.3.1.</t>
  </si>
  <si>
    <t>5.3.2.</t>
  </si>
  <si>
    <t>5.3.3.</t>
  </si>
  <si>
    <t>5.3.4.</t>
  </si>
  <si>
    <t>5.3.5.</t>
  </si>
  <si>
    <t>5.3.6.</t>
  </si>
  <si>
    <t>5.4.</t>
  </si>
  <si>
    <t>5.5.</t>
  </si>
  <si>
    <t>5.5.1.</t>
  </si>
  <si>
    <t>6.</t>
  </si>
  <si>
    <t>Prenosný CO2 (5 kg)</t>
  </si>
  <si>
    <t>6.1.</t>
  </si>
  <si>
    <t>6.2.</t>
  </si>
  <si>
    <t>6.3.</t>
  </si>
  <si>
    <t>Oprava</t>
  </si>
  <si>
    <t>6.3.1.</t>
  </si>
  <si>
    <t>6.3.2.</t>
  </si>
  <si>
    <t>6.3.3.</t>
  </si>
  <si>
    <t>6.3.4.</t>
  </si>
  <si>
    <t>6.3.5.</t>
  </si>
  <si>
    <t>6.4.</t>
  </si>
  <si>
    <t>6.5.</t>
  </si>
  <si>
    <t>6.5.1.</t>
  </si>
  <si>
    <t>SPOLU</t>
  </si>
  <si>
    <t>7.</t>
  </si>
  <si>
    <t>Prenosný vodný (9 l)</t>
  </si>
  <si>
    <t>7.1.</t>
  </si>
  <si>
    <t>7.2.</t>
  </si>
  <si>
    <t>7.3.</t>
  </si>
  <si>
    <t>7.3.1.</t>
  </si>
  <si>
    <t>7.3.2.</t>
  </si>
  <si>
    <t>7.3.3.</t>
  </si>
  <si>
    <t>7.3.4.</t>
  </si>
  <si>
    <t>7.3.5.</t>
  </si>
  <si>
    <t>7.3.6.</t>
  </si>
  <si>
    <t>7.4.</t>
  </si>
  <si>
    <t>7.5.</t>
  </si>
  <si>
    <t>7.5.1.</t>
  </si>
  <si>
    <t>CELKOM za časť A</t>
  </si>
  <si>
    <t>časť B</t>
  </si>
  <si>
    <t>ZARIADENIA NA DODÁVKU VODY NA HASENIE POŽIAROV</t>
  </si>
  <si>
    <t>Hydrant vonkajší B 75</t>
  </si>
  <si>
    <t>Tlaková skúška hadice</t>
  </si>
  <si>
    <t>hydrantová hadica</t>
  </si>
  <si>
    <t>prúdnica</t>
  </si>
  <si>
    <t>polospojka pevná</t>
  </si>
  <si>
    <t>nový hydrantový systém</t>
  </si>
  <si>
    <t>označenie vonkajšieho stanoviska - stĺpik</t>
  </si>
  <si>
    <t>označenie vonkajšieho stanoviska - trojuholík</t>
  </si>
  <si>
    <t>1.3.7.</t>
  </si>
  <si>
    <t xml:space="preserve">označenie vonkajšieho stanoviska - tabuľka </t>
  </si>
  <si>
    <t>1.3.8.</t>
  </si>
  <si>
    <t>osadenie stĺpika/upevnenie značenia na stene</t>
  </si>
  <si>
    <t>Hydrant C 52</t>
  </si>
  <si>
    <t>označenie hadicového zariadenia</t>
  </si>
  <si>
    <t>výmena skla na hydrante</t>
  </si>
  <si>
    <t>2.3.3.</t>
  </si>
  <si>
    <t>hydrant ventil</t>
  </si>
  <si>
    <t>2.3.7.</t>
  </si>
  <si>
    <t>2.3.8.</t>
  </si>
  <si>
    <t>hadicové uloženie</t>
  </si>
  <si>
    <t>Hydrant D 25</t>
  </si>
  <si>
    <t>z toho:</t>
  </si>
  <si>
    <t>3.3.7.</t>
  </si>
  <si>
    <t>3.3.8.</t>
  </si>
  <si>
    <t>CELKOM za časť B</t>
  </si>
  <si>
    <t>časť C</t>
  </si>
  <si>
    <t>POŽIARNE UZÁVERY</t>
  </si>
  <si>
    <t>Požiarne dvere</t>
  </si>
  <si>
    <t>údržba a prehliadka</t>
  </si>
  <si>
    <t>oprava/výmena</t>
  </si>
  <si>
    <t>1.2.1.</t>
  </si>
  <si>
    <t>požiarna páska (cena za 1m vrátane montáže)</t>
  </si>
  <si>
    <t>1.2.2.</t>
  </si>
  <si>
    <t>tabuľka požiarny uzáver</t>
  </si>
  <si>
    <t>1.2.3.</t>
  </si>
  <si>
    <t xml:space="preserve">tabuľka únikový východ </t>
  </si>
  <si>
    <t>1.2.4.</t>
  </si>
  <si>
    <t xml:space="preserve"> samozatvárač na drevené požiarne dvere  vrátane montáže </t>
  </si>
  <si>
    <t>1.2.5.</t>
  </si>
  <si>
    <t>samozatvárač na oceľové požiarne dvere vrátane montáže</t>
  </si>
  <si>
    <t>1.2.6.</t>
  </si>
  <si>
    <t xml:space="preserve"> zámok v požiarnych dverách  vrátane montáže </t>
  </si>
  <si>
    <t>1.2.7.</t>
  </si>
  <si>
    <t>koordinátor zatvárania  vrátane montáže</t>
  </si>
  <si>
    <t>1.2.8.</t>
  </si>
  <si>
    <t xml:space="preserve"> kovanie – kľučky  vrátane montáže </t>
  </si>
  <si>
    <t>Požiarne okno</t>
  </si>
  <si>
    <t>oprava</t>
  </si>
  <si>
    <t>CELKOM za časť C</t>
  </si>
  <si>
    <t>CELKOM za časť A,B,C</t>
  </si>
  <si>
    <t>stĺpec D vyplní uchádzač</t>
  </si>
  <si>
    <t>1.4.1.</t>
  </si>
  <si>
    <t>2.4.1.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</si>
</sst>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b/>
      <sz val="9"/>
      <color rgb="FF000000"/>
      <name val="Arial Narrow"/>
      <family val="2"/>
      <charset val="238"/>
    </font>
    <font>
      <sz val="9"/>
      <color rgb="FF000000"/>
      <name val="Arial Narrow"/>
      <family val="2"/>
      <charset val="238"/>
    </font>
    <font>
      <sz val="9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5">
    <xf numFmtId="0" fontId="0" fillId="0" borderId="0" xfId="0"/>
    <xf numFmtId="0" fontId="2" fillId="0" borderId="0" xfId="0" applyFont="1" applyFill="1"/>
    <xf numFmtId="0" fontId="5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5" fillId="2" borderId="2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7" fillId="0" borderId="10" xfId="0" applyFont="1" applyBorder="1" applyAlignment="1">
      <alignment vertical="center" wrapText="1"/>
    </xf>
    <xf numFmtId="2" fontId="2" fillId="4" borderId="10" xfId="1" applyNumberFormat="1" applyFont="1" applyFill="1" applyBorder="1" applyAlignment="1">
      <alignment horizontal="center" vertical="center"/>
    </xf>
    <xf numFmtId="1" fontId="5" fillId="0" borderId="10" xfId="1" applyNumberFormat="1" applyFont="1" applyFill="1" applyBorder="1" applyAlignment="1">
      <alignment horizontal="center" vertical="center"/>
    </xf>
    <xf numFmtId="2" fontId="2" fillId="0" borderId="10" xfId="1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2" fillId="4" borderId="12" xfId="1" applyNumberFormat="1" applyFont="1" applyFill="1" applyBorder="1" applyAlignment="1">
      <alignment horizontal="center" vertical="center"/>
    </xf>
    <xf numFmtId="1" fontId="5" fillId="0" borderId="12" xfId="1" applyNumberFormat="1" applyFont="1" applyFill="1" applyBorder="1" applyAlignment="1">
      <alignment horizontal="center" vertical="center"/>
    </xf>
    <xf numFmtId="2" fontId="2" fillId="0" borderId="12" xfId="1" applyNumberFormat="1" applyFont="1" applyFill="1" applyBorder="1" applyAlignment="1">
      <alignment horizontal="center" vertical="center"/>
    </xf>
    <xf numFmtId="14" fontId="5" fillId="2" borderId="11" xfId="0" applyNumberFormat="1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vertical="center" wrapText="1"/>
    </xf>
    <xf numFmtId="2" fontId="2" fillId="2" borderId="12" xfId="1" applyNumberFormat="1" applyFont="1" applyFill="1" applyBorder="1" applyAlignment="1">
      <alignment horizontal="center" vertical="center"/>
    </xf>
    <xf numFmtId="1" fontId="5" fillId="2" borderId="12" xfId="1" applyNumberFormat="1" applyFont="1" applyFill="1" applyBorder="1" applyAlignment="1">
      <alignment horizontal="center" vertical="center"/>
    </xf>
    <xf numFmtId="14" fontId="5" fillId="0" borderId="11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7" fillId="0" borderId="14" xfId="0" applyFont="1" applyBorder="1" applyAlignment="1">
      <alignment vertical="center" wrapText="1"/>
    </xf>
    <xf numFmtId="2" fontId="2" fillId="4" borderId="14" xfId="1" applyNumberFormat="1" applyFont="1" applyFill="1" applyBorder="1" applyAlignment="1">
      <alignment horizontal="center" vertical="center"/>
    </xf>
    <xf numFmtId="1" fontId="5" fillId="2" borderId="14" xfId="1" applyNumberFormat="1" applyFont="1" applyFill="1" applyBorder="1" applyAlignment="1">
      <alignment horizontal="center" vertical="center"/>
    </xf>
    <xf numFmtId="2" fontId="2" fillId="2" borderId="14" xfId="1" applyNumberFormat="1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vertical="center" wrapText="1"/>
    </xf>
    <xf numFmtId="2" fontId="2" fillId="2" borderId="16" xfId="1" applyNumberFormat="1" applyFont="1" applyFill="1" applyBorder="1" applyAlignment="1">
      <alignment horizontal="center" vertical="center"/>
    </xf>
    <xf numFmtId="1" fontId="5" fillId="2" borderId="16" xfId="1" applyNumberFormat="1" applyFont="1" applyFill="1" applyBorder="1" applyAlignment="1">
      <alignment horizontal="center" vertical="center"/>
    </xf>
    <xf numFmtId="2" fontId="5" fillId="0" borderId="16" xfId="1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 applyProtection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7" fillId="0" borderId="18" xfId="0" applyFont="1" applyBorder="1" applyAlignment="1">
      <alignment vertical="center" wrapText="1"/>
    </xf>
    <xf numFmtId="2" fontId="2" fillId="4" borderId="18" xfId="1" applyNumberFormat="1" applyFont="1" applyFill="1" applyBorder="1" applyAlignment="1">
      <alignment horizontal="center" vertical="center"/>
    </xf>
    <xf numFmtId="1" fontId="5" fillId="0" borderId="18" xfId="1" applyNumberFormat="1" applyFont="1" applyFill="1" applyBorder="1" applyAlignment="1">
      <alignment horizontal="center" vertical="center"/>
    </xf>
    <xf numFmtId="2" fontId="2" fillId="0" borderId="18" xfId="1" applyNumberFormat="1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2" fontId="2" fillId="2" borderId="16" xfId="1" applyNumberFormat="1" applyFont="1" applyFill="1" applyBorder="1" applyAlignment="1">
      <alignment horizontal="right" vertical="center"/>
    </xf>
    <xf numFmtId="0" fontId="5" fillId="3" borderId="19" xfId="0" applyFont="1" applyFill="1" applyBorder="1" applyAlignment="1" applyProtection="1">
      <alignment horizontal="center" vertical="center"/>
    </xf>
    <xf numFmtId="16" fontId="5" fillId="0" borderId="17" xfId="0" applyNumberFormat="1" applyFont="1" applyFill="1" applyBorder="1" applyAlignment="1">
      <alignment horizontal="center" vertical="center"/>
    </xf>
    <xf numFmtId="16" fontId="5" fillId="0" borderId="11" xfId="0" applyNumberFormat="1" applyFont="1" applyFill="1" applyBorder="1" applyAlignment="1">
      <alignment horizontal="center" vertical="center"/>
    </xf>
    <xf numFmtId="16" fontId="5" fillId="2" borderId="11" xfId="0" applyNumberFormat="1" applyFont="1" applyFill="1" applyBorder="1" applyAlignment="1">
      <alignment horizontal="center" vertical="center"/>
    </xf>
    <xf numFmtId="16" fontId="5" fillId="0" borderId="22" xfId="0" applyNumberFormat="1" applyFont="1" applyBorder="1" applyAlignment="1">
      <alignment horizontal="center" vertical="center"/>
    </xf>
    <xf numFmtId="0" fontId="7" fillId="0" borderId="23" xfId="0" applyFont="1" applyBorder="1" applyAlignment="1">
      <alignment vertical="center" wrapText="1"/>
    </xf>
    <xf numFmtId="2" fontId="2" fillId="4" borderId="23" xfId="1" applyNumberFormat="1" applyFont="1" applyFill="1" applyBorder="1" applyAlignment="1">
      <alignment horizontal="center" vertical="center"/>
    </xf>
    <xf numFmtId="1" fontId="5" fillId="0" borderId="23" xfId="1" applyNumberFormat="1" applyFont="1" applyFill="1" applyBorder="1" applyAlignment="1">
      <alignment horizontal="center" vertical="center"/>
    </xf>
    <xf numFmtId="2" fontId="2" fillId="0" borderId="23" xfId="1" applyNumberFormat="1" applyFont="1" applyFill="1" applyBorder="1" applyAlignment="1">
      <alignment horizontal="center" vertical="center"/>
    </xf>
    <xf numFmtId="0" fontId="2" fillId="0" borderId="0" xfId="0" applyFont="1"/>
    <xf numFmtId="16" fontId="5" fillId="0" borderId="13" xfId="0" applyNumberFormat="1" applyFont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vertical="center" wrapText="1"/>
    </xf>
    <xf numFmtId="2" fontId="2" fillId="2" borderId="25" xfId="1" applyNumberFormat="1" applyFont="1" applyFill="1" applyBorder="1" applyAlignment="1">
      <alignment horizontal="right" vertical="center"/>
    </xf>
    <xf numFmtId="1" fontId="5" fillId="2" borderId="25" xfId="1" applyNumberFormat="1" applyFont="1" applyFill="1" applyBorder="1" applyAlignment="1">
      <alignment horizontal="center" vertical="center"/>
    </xf>
    <xf numFmtId="2" fontId="5" fillId="0" borderId="25" xfId="1" applyNumberFormat="1" applyFont="1" applyFill="1" applyBorder="1" applyAlignment="1">
      <alignment horizontal="center" vertical="center"/>
    </xf>
    <xf numFmtId="2" fontId="2" fillId="2" borderId="25" xfId="1" applyNumberFormat="1" applyFont="1" applyFill="1" applyBorder="1" applyAlignment="1">
      <alignment horizontal="center" vertical="center"/>
    </xf>
    <xf numFmtId="0" fontId="5" fillId="5" borderId="19" xfId="0" applyFont="1" applyFill="1" applyBorder="1" applyAlignment="1" applyProtection="1">
      <alignment horizontal="center" vertical="center"/>
    </xf>
    <xf numFmtId="2" fontId="5" fillId="5" borderId="19" xfId="1" applyNumberFormat="1" applyFont="1" applyFill="1" applyBorder="1" applyAlignment="1">
      <alignment horizontal="center" vertical="center"/>
    </xf>
    <xf numFmtId="2" fontId="5" fillId="0" borderId="19" xfId="1" applyNumberFormat="1" applyFont="1" applyFill="1" applyBorder="1" applyAlignment="1">
      <alignment horizontal="center" vertical="center"/>
    </xf>
    <xf numFmtId="0" fontId="5" fillId="0" borderId="0" xfId="0" applyFont="1" applyFill="1"/>
    <xf numFmtId="0" fontId="2" fillId="3" borderId="5" xfId="0" applyFont="1" applyFill="1" applyBorder="1" applyAlignment="1" applyProtection="1">
      <alignment horizontal="center" vertical="center"/>
    </xf>
    <xf numFmtId="0" fontId="8" fillId="0" borderId="18" xfId="0" applyFont="1" applyFill="1" applyBorder="1" applyAlignment="1">
      <alignment wrapText="1"/>
    </xf>
    <xf numFmtId="2" fontId="2" fillId="4" borderId="26" xfId="1" applyNumberFormat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wrapText="1"/>
    </xf>
    <xf numFmtId="0" fontId="5" fillId="0" borderId="12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wrapText="1"/>
    </xf>
    <xf numFmtId="0" fontId="5" fillId="2" borderId="12" xfId="1" applyFont="1" applyFill="1" applyBorder="1" applyAlignment="1">
      <alignment horizontal="center" vertical="center"/>
    </xf>
    <xf numFmtId="2" fontId="2" fillId="2" borderId="12" xfId="0" applyNumberFormat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wrapText="1"/>
    </xf>
    <xf numFmtId="0" fontId="7" fillId="0" borderId="12" xfId="0" applyFont="1" applyBorder="1" applyAlignment="1">
      <alignment horizontal="left" vertical="center" wrapText="1"/>
    </xf>
    <xf numFmtId="14" fontId="5" fillId="0" borderId="13" xfId="0" applyNumberFormat="1" applyFont="1" applyFill="1" applyBorder="1" applyAlignment="1">
      <alignment horizontal="center" vertical="center"/>
    </xf>
    <xf numFmtId="0" fontId="7" fillId="0" borderId="14" xfId="0" applyFont="1" applyBorder="1" applyAlignment="1">
      <alignment horizontal="left" vertical="center" wrapText="1"/>
    </xf>
    <xf numFmtId="0" fontId="5" fillId="2" borderId="14" xfId="1" applyFont="1" applyFill="1" applyBorder="1" applyAlignment="1">
      <alignment horizontal="center" vertical="center"/>
    </xf>
    <xf numFmtId="14" fontId="5" fillId="2" borderId="24" xfId="0" applyNumberFormat="1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left" vertical="center" wrapText="1"/>
    </xf>
    <xf numFmtId="0" fontId="5" fillId="2" borderId="25" xfId="1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wrapText="1"/>
    </xf>
    <xf numFmtId="1" fontId="5" fillId="0" borderId="26" xfId="1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2" fillId="0" borderId="28" xfId="1" applyFont="1" applyFill="1" applyBorder="1" applyAlignment="1">
      <alignment wrapText="1"/>
    </xf>
    <xf numFmtId="0" fontId="5" fillId="0" borderId="12" xfId="1" applyFont="1" applyFill="1" applyBorder="1" applyAlignment="1">
      <alignment horizontal="center"/>
    </xf>
    <xf numFmtId="0" fontId="7" fillId="2" borderId="29" xfId="0" applyFont="1" applyFill="1" applyBorder="1" applyAlignment="1">
      <alignment horizontal="left" vertical="center" wrapText="1"/>
    </xf>
    <xf numFmtId="1" fontId="5" fillId="2" borderId="12" xfId="0" applyNumberFormat="1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vertical="center"/>
    </xf>
    <xf numFmtId="0" fontId="8" fillId="0" borderId="28" xfId="1" applyFont="1" applyFill="1" applyBorder="1" applyAlignment="1">
      <alignment wrapText="1"/>
    </xf>
    <xf numFmtId="2" fontId="5" fillId="2" borderId="12" xfId="1" applyNumberFormat="1" applyFont="1" applyFill="1" applyBorder="1" applyAlignment="1">
      <alignment horizontal="center" vertical="center"/>
    </xf>
    <xf numFmtId="0" fontId="5" fillId="2" borderId="12" xfId="1" applyFont="1" applyFill="1" applyBorder="1" applyAlignment="1"/>
    <xf numFmtId="0" fontId="7" fillId="0" borderId="28" xfId="0" applyFont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vertical="center" wrapText="1"/>
    </xf>
    <xf numFmtId="14" fontId="5" fillId="2" borderId="15" xfId="0" applyNumberFormat="1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left" vertical="center" wrapText="1"/>
    </xf>
    <xf numFmtId="0" fontId="5" fillId="2" borderId="16" xfId="1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vertical="center" wrapText="1"/>
    </xf>
    <xf numFmtId="0" fontId="8" fillId="0" borderId="12" xfId="0" applyFont="1" applyFill="1" applyBorder="1" applyAlignment="1">
      <alignment vertical="center" wrapText="1"/>
    </xf>
    <xf numFmtId="0" fontId="8" fillId="2" borderId="12" xfId="0" applyFont="1" applyFill="1" applyBorder="1" applyAlignment="1">
      <alignment vertical="center" wrapText="1"/>
    </xf>
    <xf numFmtId="2" fontId="2" fillId="2" borderId="11" xfId="1" applyNumberFormat="1" applyFont="1" applyFill="1" applyBorder="1" applyAlignment="1">
      <alignment horizontal="right" vertical="center"/>
    </xf>
    <xf numFmtId="0" fontId="5" fillId="0" borderId="22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vertical="center" wrapText="1"/>
    </xf>
    <xf numFmtId="0" fontId="5" fillId="0" borderId="23" xfId="1" applyFont="1" applyFill="1" applyBorder="1" applyAlignment="1">
      <alignment horizontal="center" vertical="center"/>
    </xf>
    <xf numFmtId="0" fontId="5" fillId="5" borderId="5" xfId="0" applyFont="1" applyFill="1" applyBorder="1" applyAlignment="1" applyProtection="1">
      <alignment horizontal="center" vertical="center"/>
    </xf>
    <xf numFmtId="2" fontId="5" fillId="5" borderId="5" xfId="1" applyNumberFormat="1" applyFont="1" applyFill="1" applyBorder="1" applyAlignment="1">
      <alignment horizontal="center" vertical="center"/>
    </xf>
    <xf numFmtId="2" fontId="5" fillId="0" borderId="5" xfId="1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0" fontId="5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2" fontId="2" fillId="0" borderId="0" xfId="1" applyNumberFormat="1" applyFont="1" applyBorder="1" applyAlignment="1">
      <alignment horizontal="right" vertical="center"/>
    </xf>
    <xf numFmtId="0" fontId="5" fillId="0" borderId="0" xfId="1" applyFont="1" applyFill="1" applyBorder="1" applyAlignment="1">
      <alignment horizontal="center" vertical="center"/>
    </xf>
    <xf numFmtId="2" fontId="2" fillId="0" borderId="0" xfId="1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/>
    </xf>
    <xf numFmtId="2" fontId="2" fillId="4" borderId="5" xfId="1" applyNumberFormat="1" applyFont="1" applyFill="1" applyBorder="1" applyAlignment="1">
      <alignment horizontal="center" vertical="center"/>
    </xf>
    <xf numFmtId="0" fontId="5" fillId="5" borderId="6" xfId="1" applyFont="1" applyFill="1" applyBorder="1" applyAlignment="1">
      <alignment horizontal="left" vertical="center"/>
    </xf>
    <xf numFmtId="0" fontId="5" fillId="5" borderId="8" xfId="1" applyFont="1" applyFill="1" applyBorder="1" applyAlignment="1">
      <alignment horizontal="left" vertical="center"/>
    </xf>
    <xf numFmtId="0" fontId="5" fillId="3" borderId="3" xfId="1" applyFont="1" applyFill="1" applyBorder="1" applyAlignment="1">
      <alignment horizontal="left"/>
    </xf>
    <xf numFmtId="0" fontId="5" fillId="3" borderId="4" xfId="1" applyFont="1" applyFill="1" applyBorder="1" applyAlignment="1">
      <alignment horizontal="left"/>
    </xf>
    <xf numFmtId="0" fontId="5" fillId="5" borderId="20" xfId="1" applyFont="1" applyFill="1" applyBorder="1" applyAlignment="1">
      <alignment horizontal="left" vertical="center"/>
    </xf>
    <xf numFmtId="0" fontId="5" fillId="5" borderId="21" xfId="1" applyFont="1" applyFill="1" applyBorder="1" applyAlignment="1">
      <alignment horizontal="left" vertical="center"/>
    </xf>
    <xf numFmtId="0" fontId="5" fillId="0" borderId="6" xfId="1" applyFont="1" applyFill="1" applyBorder="1" applyAlignment="1">
      <alignment horizontal="left"/>
    </xf>
    <xf numFmtId="0" fontId="5" fillId="0" borderId="7" xfId="1" applyFont="1" applyFill="1" applyBorder="1" applyAlignment="1">
      <alignment horizontal="left"/>
    </xf>
    <xf numFmtId="0" fontId="5" fillId="3" borderId="6" xfId="1" applyFont="1" applyFill="1" applyBorder="1" applyAlignment="1">
      <alignment horizontal="left"/>
    </xf>
    <xf numFmtId="0" fontId="5" fillId="3" borderId="7" xfId="1" applyFont="1" applyFill="1" applyBorder="1" applyAlignment="1">
      <alignment horizontal="left"/>
    </xf>
    <xf numFmtId="0" fontId="5" fillId="3" borderId="20" xfId="1" applyFont="1" applyFill="1" applyBorder="1" applyAlignment="1">
      <alignment horizontal="left"/>
    </xf>
    <xf numFmtId="0" fontId="5" fillId="3" borderId="1" xfId="1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3" xfId="1" applyFont="1" applyFill="1" applyBorder="1" applyAlignment="1">
      <alignment horizontal="left"/>
    </xf>
    <xf numFmtId="0" fontId="5" fillId="0" borderId="4" xfId="1" applyFont="1" applyFill="1" applyBorder="1" applyAlignment="1">
      <alignment horizontal="left"/>
    </xf>
    <xf numFmtId="0" fontId="5" fillId="0" borderId="11" xfId="0" applyNumberFormat="1" applyFont="1" applyFill="1" applyBorder="1" applyAlignment="1">
      <alignment horizontal="center" vertical="center"/>
    </xf>
  </cellXfs>
  <cellStyles count="2">
    <cellStyle name="Normálna" xfId="0" builtinId="0"/>
    <cellStyle name="Normálna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5"/>
  <sheetViews>
    <sheetView tabSelected="1" zoomScale="120" zoomScaleNormal="120" workbookViewId="0">
      <selection activeCell="H38" sqref="H38"/>
    </sheetView>
  </sheetViews>
  <sheetFormatPr defaultRowHeight="15" x14ac:dyDescent="0.25"/>
  <cols>
    <col min="2" max="2" width="6.85546875" customWidth="1"/>
    <col min="3" max="3" width="31.42578125" customWidth="1"/>
    <col min="4" max="5" width="12.42578125" customWidth="1"/>
    <col min="6" max="6" width="14.42578125" customWidth="1"/>
  </cols>
  <sheetData>
    <row r="1" spans="1:6" ht="32.25" customHeight="1" thickBot="1" x14ac:dyDescent="0.3">
      <c r="A1" s="1"/>
      <c r="B1" s="130" t="s">
        <v>0</v>
      </c>
      <c r="C1" s="131"/>
      <c r="D1" s="131"/>
      <c r="E1" s="2"/>
      <c r="F1" s="3" t="s">
        <v>1</v>
      </c>
    </row>
    <row r="2" spans="1:6" ht="54.75" thickBot="1" x14ac:dyDescent="0.3">
      <c r="A2" s="1"/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</row>
    <row r="3" spans="1:6" ht="15" customHeight="1" thickBot="1" x14ac:dyDescent="0.3">
      <c r="A3" s="1"/>
      <c r="B3" s="6" t="s">
        <v>7</v>
      </c>
      <c r="C3" s="7" t="s">
        <v>8</v>
      </c>
      <c r="D3" s="8"/>
      <c r="E3" s="9"/>
      <c r="F3" s="9"/>
    </row>
    <row r="4" spans="1:6" ht="15" customHeight="1" thickBot="1" x14ac:dyDescent="0.3">
      <c r="A4" s="1"/>
      <c r="B4" s="10" t="s">
        <v>9</v>
      </c>
      <c r="C4" s="126" t="s">
        <v>10</v>
      </c>
      <c r="D4" s="127"/>
      <c r="E4" s="127"/>
      <c r="F4" s="127"/>
    </row>
    <row r="5" spans="1:6" ht="15" customHeight="1" x14ac:dyDescent="0.25">
      <c r="A5" s="1"/>
      <c r="B5" s="11" t="s">
        <v>11</v>
      </c>
      <c r="C5" s="12" t="s">
        <v>12</v>
      </c>
      <c r="D5" s="13"/>
      <c r="E5" s="14">
        <v>105</v>
      </c>
      <c r="F5" s="15">
        <f t="shared" ref="F5:F7" si="0">D5*E5</f>
        <v>0</v>
      </c>
    </row>
    <row r="6" spans="1:6" ht="15" customHeight="1" x14ac:dyDescent="0.25">
      <c r="A6" s="1"/>
      <c r="B6" s="16" t="s">
        <v>13</v>
      </c>
      <c r="C6" s="17" t="s">
        <v>14</v>
      </c>
      <c r="D6" s="18"/>
      <c r="E6" s="19">
        <v>35</v>
      </c>
      <c r="F6" s="20">
        <f t="shared" si="0"/>
        <v>0</v>
      </c>
    </row>
    <row r="7" spans="1:6" ht="15" customHeight="1" x14ac:dyDescent="0.25">
      <c r="A7" s="1"/>
      <c r="B7" s="16" t="s">
        <v>15</v>
      </c>
      <c r="C7" s="17" t="s">
        <v>16</v>
      </c>
      <c r="D7" s="18"/>
      <c r="E7" s="19">
        <v>5</v>
      </c>
      <c r="F7" s="20">
        <f t="shared" si="0"/>
        <v>0</v>
      </c>
    </row>
    <row r="8" spans="1:6" ht="15" customHeight="1" x14ac:dyDescent="0.25">
      <c r="A8" s="1"/>
      <c r="B8" s="21"/>
      <c r="C8" s="22" t="s">
        <v>17</v>
      </c>
      <c r="D8" s="23"/>
      <c r="E8" s="24"/>
      <c r="F8" s="23"/>
    </row>
    <row r="9" spans="1:6" ht="15" customHeight="1" x14ac:dyDescent="0.25">
      <c r="A9" s="1"/>
      <c r="B9" s="16" t="s">
        <v>18</v>
      </c>
      <c r="C9" s="17" t="s">
        <v>19</v>
      </c>
      <c r="D9" s="18"/>
      <c r="E9" s="24"/>
      <c r="F9" s="23"/>
    </row>
    <row r="10" spans="1:6" ht="15" customHeight="1" x14ac:dyDescent="0.25">
      <c r="A10" s="1"/>
      <c r="B10" s="16" t="s">
        <v>20</v>
      </c>
      <c r="C10" s="17" t="s">
        <v>21</v>
      </c>
      <c r="D10" s="18"/>
      <c r="E10" s="24"/>
      <c r="F10" s="23"/>
    </row>
    <row r="11" spans="1:6" ht="15" customHeight="1" x14ac:dyDescent="0.25">
      <c r="A11" s="1"/>
      <c r="B11" s="16" t="s">
        <v>22</v>
      </c>
      <c r="C11" s="17" t="s">
        <v>23</v>
      </c>
      <c r="D11" s="18"/>
      <c r="E11" s="24"/>
      <c r="F11" s="23"/>
    </row>
    <row r="12" spans="1:6" ht="15" customHeight="1" x14ac:dyDescent="0.25">
      <c r="A12" s="1"/>
      <c r="B12" s="16" t="s">
        <v>24</v>
      </c>
      <c r="C12" s="17" t="s">
        <v>25</v>
      </c>
      <c r="D12" s="18"/>
      <c r="E12" s="24"/>
      <c r="F12" s="23"/>
    </row>
    <row r="13" spans="1:6" ht="15" customHeight="1" x14ac:dyDescent="0.25">
      <c r="A13" s="1"/>
      <c r="B13" s="16" t="s">
        <v>26</v>
      </c>
      <c r="C13" s="17" t="s">
        <v>27</v>
      </c>
      <c r="D13" s="18"/>
      <c r="E13" s="24"/>
      <c r="F13" s="23"/>
    </row>
    <row r="14" spans="1:6" ht="15" customHeight="1" x14ac:dyDescent="0.25">
      <c r="A14" s="1"/>
      <c r="B14" s="16" t="s">
        <v>28</v>
      </c>
      <c r="C14" s="17" t="s">
        <v>29</v>
      </c>
      <c r="D14" s="18"/>
      <c r="E14" s="24"/>
      <c r="F14" s="23"/>
    </row>
    <row r="15" spans="1:6" ht="15" customHeight="1" x14ac:dyDescent="0.25">
      <c r="A15" s="1"/>
      <c r="B15" s="16" t="s">
        <v>129</v>
      </c>
      <c r="C15" s="17" t="s">
        <v>31</v>
      </c>
      <c r="D15" s="18"/>
      <c r="E15" s="24"/>
      <c r="F15" s="23"/>
    </row>
    <row r="16" spans="1:6" ht="15" customHeight="1" x14ac:dyDescent="0.25">
      <c r="A16" s="1"/>
      <c r="B16" s="25" t="s">
        <v>30</v>
      </c>
      <c r="C16" s="17" t="s">
        <v>32</v>
      </c>
      <c r="D16" s="18"/>
      <c r="E16" s="19">
        <v>5</v>
      </c>
      <c r="F16" s="20">
        <f t="shared" ref="F15:F16" si="1">D16*E16</f>
        <v>0</v>
      </c>
    </row>
    <row r="17" spans="1:6" ht="15" customHeight="1" thickBot="1" x14ac:dyDescent="0.3">
      <c r="A17" s="1"/>
      <c r="B17" s="134" t="s">
        <v>172</v>
      </c>
      <c r="C17" s="27" t="s">
        <v>33</v>
      </c>
      <c r="D17" s="28"/>
      <c r="E17" s="29"/>
      <c r="F17" s="30"/>
    </row>
    <row r="18" spans="1:6" ht="15" customHeight="1" thickBot="1" x14ac:dyDescent="0.3">
      <c r="A18" s="1"/>
      <c r="B18" s="31"/>
      <c r="C18" s="32" t="s">
        <v>34</v>
      </c>
      <c r="D18" s="33"/>
      <c r="E18" s="34"/>
      <c r="F18" s="35">
        <f>F5+F6+F7+F16</f>
        <v>0</v>
      </c>
    </row>
    <row r="19" spans="1:6" ht="15" customHeight="1" thickBot="1" x14ac:dyDescent="0.3">
      <c r="A19" s="1"/>
      <c r="B19" s="10" t="s">
        <v>35</v>
      </c>
      <c r="C19" s="126" t="s">
        <v>36</v>
      </c>
      <c r="D19" s="127"/>
      <c r="E19" s="127"/>
      <c r="F19" s="127"/>
    </row>
    <row r="20" spans="1:6" ht="15" customHeight="1" x14ac:dyDescent="0.25">
      <c r="A20" s="1"/>
      <c r="B20" s="11" t="s">
        <v>37</v>
      </c>
      <c r="C20" s="12" t="s">
        <v>12</v>
      </c>
      <c r="D20" s="13"/>
      <c r="E20" s="14">
        <v>63</v>
      </c>
      <c r="F20" s="15">
        <f t="shared" ref="F20:F22" si="2">D20*E20</f>
        <v>0</v>
      </c>
    </row>
    <row r="21" spans="1:6" ht="15" customHeight="1" x14ac:dyDescent="0.25">
      <c r="A21" s="1"/>
      <c r="B21" s="16" t="s">
        <v>38</v>
      </c>
      <c r="C21" s="17" t="s">
        <v>14</v>
      </c>
      <c r="D21" s="18"/>
      <c r="E21" s="19">
        <v>21</v>
      </c>
      <c r="F21" s="20">
        <f t="shared" si="2"/>
        <v>0</v>
      </c>
    </row>
    <row r="22" spans="1:6" ht="15" customHeight="1" x14ac:dyDescent="0.25">
      <c r="A22" s="1"/>
      <c r="B22" s="16" t="s">
        <v>39</v>
      </c>
      <c r="C22" s="17" t="s">
        <v>16</v>
      </c>
      <c r="D22" s="18"/>
      <c r="E22" s="19">
        <v>6</v>
      </c>
      <c r="F22" s="20">
        <f t="shared" si="2"/>
        <v>0</v>
      </c>
    </row>
    <row r="23" spans="1:6" ht="15" customHeight="1" x14ac:dyDescent="0.25">
      <c r="A23" s="1"/>
      <c r="B23" s="21"/>
      <c r="C23" s="22" t="s">
        <v>17</v>
      </c>
      <c r="D23" s="23"/>
      <c r="E23" s="24"/>
      <c r="F23" s="23"/>
    </row>
    <row r="24" spans="1:6" ht="15" customHeight="1" x14ac:dyDescent="0.25">
      <c r="A24" s="1"/>
      <c r="B24" s="16" t="s">
        <v>40</v>
      </c>
      <c r="C24" s="17" t="s">
        <v>19</v>
      </c>
      <c r="D24" s="18"/>
      <c r="E24" s="24"/>
      <c r="F24" s="23"/>
    </row>
    <row r="25" spans="1:6" ht="15" customHeight="1" x14ac:dyDescent="0.25">
      <c r="A25" s="1"/>
      <c r="B25" s="16" t="s">
        <v>41</v>
      </c>
      <c r="C25" s="17" t="s">
        <v>21</v>
      </c>
      <c r="D25" s="18"/>
      <c r="E25" s="24"/>
      <c r="F25" s="23"/>
    </row>
    <row r="26" spans="1:6" ht="15" customHeight="1" x14ac:dyDescent="0.25">
      <c r="A26" s="1"/>
      <c r="B26" s="16" t="s">
        <v>42</v>
      </c>
      <c r="C26" s="17" t="s">
        <v>23</v>
      </c>
      <c r="D26" s="18"/>
      <c r="E26" s="24"/>
      <c r="F26" s="23"/>
    </row>
    <row r="27" spans="1:6" ht="15" customHeight="1" x14ac:dyDescent="0.25">
      <c r="A27" s="1"/>
      <c r="B27" s="16" t="s">
        <v>43</v>
      </c>
      <c r="C27" s="17" t="s">
        <v>25</v>
      </c>
      <c r="D27" s="18"/>
      <c r="E27" s="24"/>
      <c r="F27" s="23"/>
    </row>
    <row r="28" spans="1:6" ht="15" customHeight="1" x14ac:dyDescent="0.25">
      <c r="A28" s="1"/>
      <c r="B28" s="16" t="s">
        <v>44</v>
      </c>
      <c r="C28" s="17" t="s">
        <v>27</v>
      </c>
      <c r="D28" s="18"/>
      <c r="E28" s="24"/>
      <c r="F28" s="23"/>
    </row>
    <row r="29" spans="1:6" ht="15" customHeight="1" x14ac:dyDescent="0.25">
      <c r="A29" s="1"/>
      <c r="B29" s="16" t="s">
        <v>45</v>
      </c>
      <c r="C29" s="17" t="s">
        <v>29</v>
      </c>
      <c r="D29" s="18"/>
      <c r="E29" s="24"/>
      <c r="F29" s="23"/>
    </row>
    <row r="30" spans="1:6" ht="15" customHeight="1" x14ac:dyDescent="0.25">
      <c r="A30" s="1"/>
      <c r="B30" s="16" t="s">
        <v>138</v>
      </c>
      <c r="C30" s="17" t="s">
        <v>31</v>
      </c>
      <c r="D30" s="18"/>
      <c r="E30" s="24"/>
      <c r="F30" s="23"/>
    </row>
    <row r="31" spans="1:6" ht="15" customHeight="1" x14ac:dyDescent="0.25">
      <c r="A31" s="1"/>
      <c r="B31" s="25" t="s">
        <v>46</v>
      </c>
      <c r="C31" s="17" t="s">
        <v>32</v>
      </c>
      <c r="D31" s="18"/>
      <c r="E31" s="19">
        <v>6</v>
      </c>
      <c r="F31" s="20">
        <f t="shared" ref="F30:F31" si="3">D31*E31</f>
        <v>0</v>
      </c>
    </row>
    <row r="32" spans="1:6" ht="15" customHeight="1" thickBot="1" x14ac:dyDescent="0.3">
      <c r="A32" s="1"/>
      <c r="B32" s="26" t="s">
        <v>173</v>
      </c>
      <c r="C32" s="27" t="s">
        <v>33</v>
      </c>
      <c r="D32" s="28"/>
      <c r="E32" s="29"/>
      <c r="F32" s="30"/>
    </row>
    <row r="33" spans="1:6" ht="15" customHeight="1" thickBot="1" x14ac:dyDescent="0.3">
      <c r="A33" s="1"/>
      <c r="B33" s="31"/>
      <c r="C33" s="32" t="s">
        <v>34</v>
      </c>
      <c r="D33" s="33"/>
      <c r="E33" s="34"/>
      <c r="F33" s="35">
        <f>F20+F21+F22+F30+F31</f>
        <v>0</v>
      </c>
    </row>
    <row r="34" spans="1:6" ht="15" customHeight="1" thickBot="1" x14ac:dyDescent="0.3">
      <c r="A34" s="1"/>
      <c r="B34" s="10" t="s">
        <v>47</v>
      </c>
      <c r="C34" s="126" t="s">
        <v>48</v>
      </c>
      <c r="D34" s="127"/>
      <c r="E34" s="127"/>
      <c r="F34" s="127"/>
    </row>
    <row r="35" spans="1:6" ht="15" customHeight="1" x14ac:dyDescent="0.25">
      <c r="A35" s="1"/>
      <c r="B35" s="11" t="s">
        <v>49</v>
      </c>
      <c r="C35" s="12" t="s">
        <v>12</v>
      </c>
      <c r="D35" s="13"/>
      <c r="E35" s="14">
        <v>9</v>
      </c>
      <c r="F35" s="15">
        <f t="shared" ref="F35:F37" si="4">D35*E35</f>
        <v>0</v>
      </c>
    </row>
    <row r="36" spans="1:6" ht="15" customHeight="1" x14ac:dyDescent="0.25">
      <c r="A36" s="1"/>
      <c r="B36" s="16" t="s">
        <v>50</v>
      </c>
      <c r="C36" s="17" t="s">
        <v>14</v>
      </c>
      <c r="D36" s="18"/>
      <c r="E36" s="19">
        <v>3</v>
      </c>
      <c r="F36" s="20">
        <f t="shared" si="4"/>
        <v>0</v>
      </c>
    </row>
    <row r="37" spans="1:6" ht="15" customHeight="1" x14ac:dyDescent="0.25">
      <c r="A37" s="1"/>
      <c r="B37" s="16" t="s">
        <v>51</v>
      </c>
      <c r="C37" s="17" t="s">
        <v>16</v>
      </c>
      <c r="D37" s="18"/>
      <c r="E37" s="19">
        <v>1</v>
      </c>
      <c r="F37" s="20">
        <f t="shared" si="4"/>
        <v>0</v>
      </c>
    </row>
    <row r="38" spans="1:6" ht="15" customHeight="1" x14ac:dyDescent="0.25">
      <c r="A38" s="1"/>
      <c r="B38" s="21"/>
      <c r="C38" s="22" t="s">
        <v>17</v>
      </c>
      <c r="D38" s="23"/>
      <c r="E38" s="24"/>
      <c r="F38" s="23"/>
    </row>
    <row r="39" spans="1:6" ht="15" customHeight="1" x14ac:dyDescent="0.25">
      <c r="A39" s="1"/>
      <c r="B39" s="16" t="s">
        <v>52</v>
      </c>
      <c r="C39" s="17" t="s">
        <v>19</v>
      </c>
      <c r="D39" s="18"/>
      <c r="E39" s="24"/>
      <c r="F39" s="23"/>
    </row>
    <row r="40" spans="1:6" ht="15" customHeight="1" x14ac:dyDescent="0.25">
      <c r="A40" s="1"/>
      <c r="B40" s="16" t="s">
        <v>53</v>
      </c>
      <c r="C40" s="17" t="s">
        <v>21</v>
      </c>
      <c r="D40" s="18"/>
      <c r="E40" s="24"/>
      <c r="F40" s="23"/>
    </row>
    <row r="41" spans="1:6" ht="15" customHeight="1" x14ac:dyDescent="0.25">
      <c r="A41" s="1"/>
      <c r="B41" s="16" t="s">
        <v>54</v>
      </c>
      <c r="C41" s="17" t="s">
        <v>23</v>
      </c>
      <c r="D41" s="18"/>
      <c r="E41" s="24"/>
      <c r="F41" s="23"/>
    </row>
    <row r="42" spans="1:6" ht="15" customHeight="1" x14ac:dyDescent="0.25">
      <c r="A42" s="1"/>
      <c r="B42" s="16" t="s">
        <v>55</v>
      </c>
      <c r="C42" s="17" t="s">
        <v>25</v>
      </c>
      <c r="D42" s="18"/>
      <c r="E42" s="24"/>
      <c r="F42" s="23"/>
    </row>
    <row r="43" spans="1:6" ht="15" customHeight="1" x14ac:dyDescent="0.25">
      <c r="A43" s="1"/>
      <c r="B43" s="16" t="s">
        <v>56</v>
      </c>
      <c r="C43" s="17" t="s">
        <v>27</v>
      </c>
      <c r="D43" s="18"/>
      <c r="E43" s="24"/>
      <c r="F43" s="23"/>
    </row>
    <row r="44" spans="1:6" ht="15" customHeight="1" x14ac:dyDescent="0.25">
      <c r="A44" s="1"/>
      <c r="B44" s="16" t="s">
        <v>57</v>
      </c>
      <c r="C44" s="17" t="s">
        <v>29</v>
      </c>
      <c r="D44" s="18"/>
      <c r="E44" s="24"/>
      <c r="F44" s="23"/>
    </row>
    <row r="45" spans="1:6" ht="15" customHeight="1" x14ac:dyDescent="0.25">
      <c r="A45" s="1"/>
      <c r="B45" s="16" t="s">
        <v>58</v>
      </c>
      <c r="C45" s="17" t="s">
        <v>31</v>
      </c>
      <c r="D45" s="18"/>
      <c r="E45" s="19">
        <v>0</v>
      </c>
      <c r="F45" s="20">
        <f t="shared" ref="F45:F46" si="5">D45*E45</f>
        <v>0</v>
      </c>
    </row>
    <row r="46" spans="1:6" ht="15" customHeight="1" x14ac:dyDescent="0.25">
      <c r="A46" s="1"/>
      <c r="B46" s="25" t="s">
        <v>59</v>
      </c>
      <c r="C46" s="17" t="s">
        <v>32</v>
      </c>
      <c r="D46" s="18"/>
      <c r="E46" s="19">
        <v>1</v>
      </c>
      <c r="F46" s="20">
        <f t="shared" si="5"/>
        <v>0</v>
      </c>
    </row>
    <row r="47" spans="1:6" ht="15" customHeight="1" thickBot="1" x14ac:dyDescent="0.3">
      <c r="A47" s="1"/>
      <c r="B47" s="26" t="s">
        <v>60</v>
      </c>
      <c r="C47" s="27" t="s">
        <v>33</v>
      </c>
      <c r="D47" s="28"/>
      <c r="E47" s="29"/>
      <c r="F47" s="30"/>
    </row>
    <row r="48" spans="1:6" ht="15" customHeight="1" thickBot="1" x14ac:dyDescent="0.3">
      <c r="A48" s="1"/>
      <c r="B48" s="31"/>
      <c r="C48" s="32" t="s">
        <v>34</v>
      </c>
      <c r="D48" s="33"/>
      <c r="E48" s="34"/>
      <c r="F48" s="35">
        <f>F35+F36+F37+F45+F46</f>
        <v>0</v>
      </c>
    </row>
    <row r="49" spans="1:6" ht="15" customHeight="1" thickBot="1" x14ac:dyDescent="0.3">
      <c r="A49" s="1"/>
      <c r="B49" s="10" t="s">
        <v>61</v>
      </c>
      <c r="C49" s="126" t="s">
        <v>62</v>
      </c>
      <c r="D49" s="127"/>
      <c r="E49" s="127"/>
      <c r="F49" s="127"/>
    </row>
    <row r="50" spans="1:6" ht="15" customHeight="1" x14ac:dyDescent="0.25">
      <c r="A50" s="1"/>
      <c r="B50" s="11" t="s">
        <v>63</v>
      </c>
      <c r="C50" s="12" t="s">
        <v>12</v>
      </c>
      <c r="D50" s="13"/>
      <c r="E50" s="14">
        <v>3030</v>
      </c>
      <c r="F50" s="15">
        <f t="shared" ref="F50:F52" si="6">D50*E50</f>
        <v>0</v>
      </c>
    </row>
    <row r="51" spans="1:6" ht="15" customHeight="1" x14ac:dyDescent="0.25">
      <c r="A51" s="1"/>
      <c r="B51" s="16" t="s">
        <v>64</v>
      </c>
      <c r="C51" s="17" t="s">
        <v>14</v>
      </c>
      <c r="D51" s="18"/>
      <c r="E51" s="19">
        <v>1010</v>
      </c>
      <c r="F51" s="20">
        <f t="shared" si="6"/>
        <v>0</v>
      </c>
    </row>
    <row r="52" spans="1:6" ht="15" customHeight="1" x14ac:dyDescent="0.25">
      <c r="A52" s="1"/>
      <c r="B52" s="16" t="s">
        <v>65</v>
      </c>
      <c r="C52" s="17" t="s">
        <v>16</v>
      </c>
      <c r="D52" s="18"/>
      <c r="E52" s="19">
        <v>151</v>
      </c>
      <c r="F52" s="20">
        <f t="shared" si="6"/>
        <v>0</v>
      </c>
    </row>
    <row r="53" spans="1:6" ht="15" customHeight="1" x14ac:dyDescent="0.25">
      <c r="A53" s="1"/>
      <c r="B53" s="21"/>
      <c r="C53" s="22" t="s">
        <v>17</v>
      </c>
      <c r="D53" s="23"/>
      <c r="E53" s="24"/>
      <c r="F53" s="23"/>
    </row>
    <row r="54" spans="1:6" ht="15" customHeight="1" x14ac:dyDescent="0.25">
      <c r="A54" s="1"/>
      <c r="B54" s="16" t="s">
        <v>66</v>
      </c>
      <c r="C54" s="17" t="s">
        <v>19</v>
      </c>
      <c r="D54" s="18"/>
      <c r="E54" s="24"/>
      <c r="F54" s="23"/>
    </row>
    <row r="55" spans="1:6" ht="15" customHeight="1" x14ac:dyDescent="0.25">
      <c r="A55" s="1"/>
      <c r="B55" s="16" t="s">
        <v>67</v>
      </c>
      <c r="C55" s="17" t="s">
        <v>21</v>
      </c>
      <c r="D55" s="18"/>
      <c r="E55" s="24"/>
      <c r="F55" s="23"/>
    </row>
    <row r="56" spans="1:6" ht="15" customHeight="1" x14ac:dyDescent="0.25">
      <c r="A56" s="1"/>
      <c r="B56" s="16" t="s">
        <v>68</v>
      </c>
      <c r="C56" s="17" t="s">
        <v>23</v>
      </c>
      <c r="D56" s="18"/>
      <c r="E56" s="24"/>
      <c r="F56" s="23"/>
    </row>
    <row r="57" spans="1:6" ht="15" customHeight="1" x14ac:dyDescent="0.25">
      <c r="A57" s="1"/>
      <c r="B57" s="16" t="s">
        <v>69</v>
      </c>
      <c r="C57" s="17" t="s">
        <v>25</v>
      </c>
      <c r="D57" s="18"/>
      <c r="E57" s="24"/>
      <c r="F57" s="23"/>
    </row>
    <row r="58" spans="1:6" ht="15" customHeight="1" x14ac:dyDescent="0.25">
      <c r="A58" s="1"/>
      <c r="B58" s="16" t="s">
        <v>70</v>
      </c>
      <c r="C58" s="17" t="s">
        <v>27</v>
      </c>
      <c r="D58" s="18"/>
      <c r="E58" s="24"/>
      <c r="F58" s="23"/>
    </row>
    <row r="59" spans="1:6" ht="15" customHeight="1" x14ac:dyDescent="0.25">
      <c r="A59" s="1"/>
      <c r="B59" s="16" t="s">
        <v>71</v>
      </c>
      <c r="C59" s="17" t="s">
        <v>29</v>
      </c>
      <c r="D59" s="18"/>
      <c r="E59" s="24"/>
      <c r="F59" s="23"/>
    </row>
    <row r="60" spans="1:6" ht="15" customHeight="1" x14ac:dyDescent="0.25">
      <c r="A60" s="1"/>
      <c r="B60" s="16" t="s">
        <v>72</v>
      </c>
      <c r="C60" s="17" t="s">
        <v>31</v>
      </c>
      <c r="D60" s="18"/>
      <c r="E60" s="24"/>
      <c r="F60" s="23"/>
    </row>
    <row r="61" spans="1:6" ht="15" customHeight="1" x14ac:dyDescent="0.25">
      <c r="A61" s="1"/>
      <c r="B61" s="25" t="s">
        <v>73</v>
      </c>
      <c r="C61" s="17" t="s">
        <v>32</v>
      </c>
      <c r="D61" s="18"/>
      <c r="E61" s="19">
        <v>151</v>
      </c>
      <c r="F61" s="20">
        <f t="shared" ref="F61" si="7">D61*E61</f>
        <v>0</v>
      </c>
    </row>
    <row r="62" spans="1:6" ht="15" customHeight="1" thickBot="1" x14ac:dyDescent="0.3">
      <c r="A62" s="1"/>
      <c r="B62" s="26" t="s">
        <v>74</v>
      </c>
      <c r="C62" s="27" t="s">
        <v>33</v>
      </c>
      <c r="D62" s="28"/>
      <c r="E62" s="29"/>
      <c r="F62" s="30"/>
    </row>
    <row r="63" spans="1:6" ht="15" customHeight="1" thickBot="1" x14ac:dyDescent="0.3">
      <c r="A63" s="1"/>
      <c r="B63" s="31"/>
      <c r="C63" s="32" t="s">
        <v>34</v>
      </c>
      <c r="D63" s="33"/>
      <c r="E63" s="34"/>
      <c r="F63" s="35">
        <f>F50+F51+F52+F61</f>
        <v>0</v>
      </c>
    </row>
    <row r="64" spans="1:6" ht="15" customHeight="1" thickBot="1" x14ac:dyDescent="0.3">
      <c r="A64" s="1"/>
      <c r="B64" s="10" t="s">
        <v>75</v>
      </c>
      <c r="C64" s="126" t="s">
        <v>76</v>
      </c>
      <c r="D64" s="127"/>
      <c r="E64" s="127"/>
      <c r="F64" s="127"/>
    </row>
    <row r="65" spans="1:6" ht="15" customHeight="1" x14ac:dyDescent="0.25">
      <c r="A65" s="1"/>
      <c r="B65" s="11" t="s">
        <v>77</v>
      </c>
      <c r="C65" s="12" t="s">
        <v>12</v>
      </c>
      <c r="D65" s="13"/>
      <c r="E65" s="14">
        <v>9</v>
      </c>
      <c r="F65" s="15">
        <f t="shared" ref="F65:F96" si="8">D65*E65</f>
        <v>0</v>
      </c>
    </row>
    <row r="66" spans="1:6" ht="15" customHeight="1" x14ac:dyDescent="0.25">
      <c r="A66" s="1"/>
      <c r="B66" s="16" t="s">
        <v>78</v>
      </c>
      <c r="C66" s="17" t="s">
        <v>14</v>
      </c>
      <c r="D66" s="18"/>
      <c r="E66" s="19">
        <v>3</v>
      </c>
      <c r="F66" s="20">
        <f t="shared" si="8"/>
        <v>0</v>
      </c>
    </row>
    <row r="67" spans="1:6" ht="15" customHeight="1" x14ac:dyDescent="0.25">
      <c r="A67" s="1"/>
      <c r="B67" s="16" t="s">
        <v>79</v>
      </c>
      <c r="C67" s="17" t="s">
        <v>16</v>
      </c>
      <c r="D67" s="18"/>
      <c r="E67" s="19">
        <v>1</v>
      </c>
      <c r="F67" s="20">
        <f t="shared" si="8"/>
        <v>0</v>
      </c>
    </row>
    <row r="68" spans="1:6" ht="15" customHeight="1" x14ac:dyDescent="0.25">
      <c r="A68" s="1"/>
      <c r="B68" s="21"/>
      <c r="C68" s="22" t="s">
        <v>17</v>
      </c>
      <c r="D68" s="23"/>
      <c r="E68" s="24"/>
      <c r="F68" s="23"/>
    </row>
    <row r="69" spans="1:6" ht="15" customHeight="1" x14ac:dyDescent="0.25">
      <c r="A69" s="1"/>
      <c r="B69" s="16" t="s">
        <v>80</v>
      </c>
      <c r="C69" s="17" t="s">
        <v>19</v>
      </c>
      <c r="D69" s="18"/>
      <c r="E69" s="24"/>
      <c r="F69" s="23"/>
    </row>
    <row r="70" spans="1:6" ht="15" customHeight="1" x14ac:dyDescent="0.25">
      <c r="A70" s="1"/>
      <c r="B70" s="16" t="s">
        <v>81</v>
      </c>
      <c r="C70" s="17" t="s">
        <v>21</v>
      </c>
      <c r="D70" s="18"/>
      <c r="E70" s="24"/>
      <c r="F70" s="23"/>
    </row>
    <row r="71" spans="1:6" ht="15" customHeight="1" x14ac:dyDescent="0.25">
      <c r="A71" s="1"/>
      <c r="B71" s="16" t="s">
        <v>82</v>
      </c>
      <c r="C71" s="17" t="s">
        <v>23</v>
      </c>
      <c r="D71" s="18"/>
      <c r="E71" s="24"/>
      <c r="F71" s="23"/>
    </row>
    <row r="72" spans="1:6" ht="15" customHeight="1" x14ac:dyDescent="0.25">
      <c r="A72" s="1"/>
      <c r="B72" s="16" t="s">
        <v>83</v>
      </c>
      <c r="C72" s="17" t="s">
        <v>25</v>
      </c>
      <c r="D72" s="18"/>
      <c r="E72" s="24"/>
      <c r="F72" s="23"/>
    </row>
    <row r="73" spans="1:6" ht="15" customHeight="1" x14ac:dyDescent="0.25">
      <c r="A73" s="1"/>
      <c r="B73" s="16" t="s">
        <v>84</v>
      </c>
      <c r="C73" s="17" t="s">
        <v>27</v>
      </c>
      <c r="D73" s="18"/>
      <c r="E73" s="24"/>
      <c r="F73" s="23"/>
    </row>
    <row r="74" spans="1:6" ht="15" customHeight="1" x14ac:dyDescent="0.25">
      <c r="A74" s="1"/>
      <c r="B74" s="16" t="s">
        <v>85</v>
      </c>
      <c r="C74" s="17" t="s">
        <v>29</v>
      </c>
      <c r="D74" s="18"/>
      <c r="E74" s="24"/>
      <c r="F74" s="23"/>
    </row>
    <row r="75" spans="1:6" ht="15" customHeight="1" x14ac:dyDescent="0.25">
      <c r="A75" s="1"/>
      <c r="B75" s="16" t="s">
        <v>86</v>
      </c>
      <c r="C75" s="17" t="s">
        <v>31</v>
      </c>
      <c r="D75" s="18"/>
      <c r="E75" s="19">
        <v>0</v>
      </c>
      <c r="F75" s="20">
        <f t="shared" si="8"/>
        <v>0</v>
      </c>
    </row>
    <row r="76" spans="1:6" ht="15" customHeight="1" x14ac:dyDescent="0.25">
      <c r="A76" s="1"/>
      <c r="B76" s="25" t="s">
        <v>87</v>
      </c>
      <c r="C76" s="17" t="s">
        <v>32</v>
      </c>
      <c r="D76" s="18"/>
      <c r="E76" s="19">
        <v>1</v>
      </c>
      <c r="F76" s="20">
        <f t="shared" si="8"/>
        <v>0</v>
      </c>
    </row>
    <row r="77" spans="1:6" ht="15" customHeight="1" thickBot="1" x14ac:dyDescent="0.3">
      <c r="A77" s="1"/>
      <c r="B77" s="26" t="s">
        <v>88</v>
      </c>
      <c r="C77" s="27" t="s">
        <v>33</v>
      </c>
      <c r="D77" s="28"/>
      <c r="E77" s="29"/>
      <c r="F77" s="30"/>
    </row>
    <row r="78" spans="1:6" ht="15" customHeight="1" thickBot="1" x14ac:dyDescent="0.3">
      <c r="A78" s="1"/>
      <c r="B78" s="31"/>
      <c r="C78" s="32" t="s">
        <v>34</v>
      </c>
      <c r="D78" s="33"/>
      <c r="E78" s="34"/>
      <c r="F78" s="35">
        <f>F65+F66+F67+F75+F76</f>
        <v>0</v>
      </c>
    </row>
    <row r="79" spans="1:6" ht="15" customHeight="1" thickBot="1" x14ac:dyDescent="0.3">
      <c r="A79" s="1"/>
      <c r="B79" s="36" t="s">
        <v>89</v>
      </c>
      <c r="C79" s="120" t="s">
        <v>90</v>
      </c>
      <c r="D79" s="121"/>
      <c r="E79" s="121"/>
      <c r="F79" s="121"/>
    </row>
    <row r="80" spans="1:6" ht="15" customHeight="1" x14ac:dyDescent="0.25">
      <c r="A80" s="1"/>
      <c r="B80" s="37" t="s">
        <v>91</v>
      </c>
      <c r="C80" s="38" t="s">
        <v>12</v>
      </c>
      <c r="D80" s="39"/>
      <c r="E80" s="40">
        <v>595</v>
      </c>
      <c r="F80" s="41">
        <f t="shared" ref="F80:F82" si="9">D80*E80</f>
        <v>0</v>
      </c>
    </row>
    <row r="81" spans="1:6" ht="15" customHeight="1" x14ac:dyDescent="0.25">
      <c r="A81" s="1"/>
      <c r="B81" s="16" t="s">
        <v>92</v>
      </c>
      <c r="C81" s="17" t="s">
        <v>14</v>
      </c>
      <c r="D81" s="18"/>
      <c r="E81" s="19">
        <v>200</v>
      </c>
      <c r="F81" s="20">
        <f t="shared" si="9"/>
        <v>0</v>
      </c>
    </row>
    <row r="82" spans="1:6" ht="15" customHeight="1" x14ac:dyDescent="0.25">
      <c r="A82" s="1"/>
      <c r="B82" s="16" t="s">
        <v>93</v>
      </c>
      <c r="C82" s="17" t="s">
        <v>94</v>
      </c>
      <c r="D82" s="18"/>
      <c r="E82" s="19">
        <v>30</v>
      </c>
      <c r="F82" s="20">
        <f t="shared" si="9"/>
        <v>0</v>
      </c>
    </row>
    <row r="83" spans="1:6" ht="15" customHeight="1" x14ac:dyDescent="0.25">
      <c r="A83" s="1"/>
      <c r="B83" s="42"/>
      <c r="C83" s="22" t="s">
        <v>17</v>
      </c>
      <c r="D83" s="23"/>
      <c r="E83" s="24"/>
      <c r="F83" s="23"/>
    </row>
    <row r="84" spans="1:6" ht="15" customHeight="1" x14ac:dyDescent="0.25">
      <c r="A84" s="1"/>
      <c r="B84" s="16" t="s">
        <v>95</v>
      </c>
      <c r="C84" s="17" t="s">
        <v>19</v>
      </c>
      <c r="D84" s="18"/>
      <c r="E84" s="24"/>
      <c r="F84" s="23"/>
    </row>
    <row r="85" spans="1:6" ht="15" customHeight="1" x14ac:dyDescent="0.25">
      <c r="A85" s="1"/>
      <c r="B85" s="16" t="s">
        <v>96</v>
      </c>
      <c r="C85" s="17" t="s">
        <v>23</v>
      </c>
      <c r="D85" s="18"/>
      <c r="E85" s="24"/>
      <c r="F85" s="23"/>
    </row>
    <row r="86" spans="1:6" ht="15" customHeight="1" x14ac:dyDescent="0.25">
      <c r="A86" s="1"/>
      <c r="B86" s="16" t="s">
        <v>97</v>
      </c>
      <c r="C86" s="17" t="s">
        <v>25</v>
      </c>
      <c r="D86" s="18"/>
      <c r="E86" s="24"/>
      <c r="F86" s="23"/>
    </row>
    <row r="87" spans="1:6" ht="15" customHeight="1" x14ac:dyDescent="0.25">
      <c r="A87" s="1"/>
      <c r="B87" s="16" t="s">
        <v>98</v>
      </c>
      <c r="C87" s="17" t="s">
        <v>27</v>
      </c>
      <c r="D87" s="18"/>
      <c r="E87" s="24"/>
      <c r="F87" s="23"/>
    </row>
    <row r="88" spans="1:6" ht="15" customHeight="1" x14ac:dyDescent="0.25">
      <c r="A88" s="1"/>
      <c r="B88" s="25" t="s">
        <v>99</v>
      </c>
      <c r="C88" s="17" t="s">
        <v>29</v>
      </c>
      <c r="D88" s="18"/>
      <c r="E88" s="24"/>
      <c r="F88" s="23"/>
    </row>
    <row r="89" spans="1:6" ht="15" customHeight="1" x14ac:dyDescent="0.25">
      <c r="A89" s="1"/>
      <c r="B89" s="16" t="s">
        <v>100</v>
      </c>
      <c r="C89" s="17" t="s">
        <v>31</v>
      </c>
      <c r="D89" s="18"/>
      <c r="E89" s="24"/>
      <c r="F89" s="23"/>
    </row>
    <row r="90" spans="1:6" ht="15" customHeight="1" x14ac:dyDescent="0.25">
      <c r="A90" s="1"/>
      <c r="B90" s="25" t="s">
        <v>101</v>
      </c>
      <c r="C90" s="17" t="s">
        <v>32</v>
      </c>
      <c r="D90" s="18"/>
      <c r="E90" s="19">
        <v>30</v>
      </c>
      <c r="F90" s="20">
        <f t="shared" ref="F90" si="10">D90*E90</f>
        <v>0</v>
      </c>
    </row>
    <row r="91" spans="1:6" ht="15" customHeight="1" thickBot="1" x14ac:dyDescent="0.3">
      <c r="A91" s="1"/>
      <c r="B91" s="26" t="s">
        <v>102</v>
      </c>
      <c r="C91" s="27" t="s">
        <v>33</v>
      </c>
      <c r="D91" s="28"/>
      <c r="E91" s="29"/>
      <c r="F91" s="30"/>
    </row>
    <row r="92" spans="1:6" ht="15" customHeight="1" thickBot="1" x14ac:dyDescent="0.3">
      <c r="A92" s="1"/>
      <c r="B92" s="31"/>
      <c r="C92" s="32" t="s">
        <v>103</v>
      </c>
      <c r="D92" s="43"/>
      <c r="E92" s="34"/>
      <c r="F92" s="35">
        <f>F80+F81+F82+F90</f>
        <v>0</v>
      </c>
    </row>
    <row r="93" spans="1:6" ht="15" customHeight="1" thickBot="1" x14ac:dyDescent="0.3">
      <c r="A93" s="1"/>
      <c r="B93" s="44" t="s">
        <v>104</v>
      </c>
      <c r="C93" s="128" t="s">
        <v>105</v>
      </c>
      <c r="D93" s="129"/>
      <c r="E93" s="129"/>
      <c r="F93" s="129"/>
    </row>
    <row r="94" spans="1:6" ht="15" customHeight="1" x14ac:dyDescent="0.25">
      <c r="A94" s="1"/>
      <c r="B94" s="45" t="s">
        <v>106</v>
      </c>
      <c r="C94" s="38" t="s">
        <v>12</v>
      </c>
      <c r="D94" s="39"/>
      <c r="E94" s="40">
        <v>135</v>
      </c>
      <c r="F94" s="41">
        <f t="shared" si="8"/>
        <v>0</v>
      </c>
    </row>
    <row r="95" spans="1:6" ht="15" customHeight="1" x14ac:dyDescent="0.25">
      <c r="A95" s="1"/>
      <c r="B95" s="46" t="s">
        <v>107</v>
      </c>
      <c r="C95" s="17" t="s">
        <v>14</v>
      </c>
      <c r="D95" s="18"/>
      <c r="E95" s="19">
        <v>45</v>
      </c>
      <c r="F95" s="20">
        <f t="shared" si="8"/>
        <v>0</v>
      </c>
    </row>
    <row r="96" spans="1:6" ht="15" customHeight="1" x14ac:dyDescent="0.25">
      <c r="A96" s="1"/>
      <c r="B96" s="46" t="s">
        <v>108</v>
      </c>
      <c r="C96" s="17" t="s">
        <v>16</v>
      </c>
      <c r="D96" s="18"/>
      <c r="E96" s="19">
        <v>7</v>
      </c>
      <c r="F96" s="20">
        <f t="shared" si="8"/>
        <v>0</v>
      </c>
    </row>
    <row r="97" spans="1:6" ht="15" customHeight="1" x14ac:dyDescent="0.25">
      <c r="A97" s="1"/>
      <c r="B97" s="47"/>
      <c r="C97" s="22" t="s">
        <v>17</v>
      </c>
      <c r="D97" s="23"/>
      <c r="E97" s="24"/>
      <c r="F97" s="23"/>
    </row>
    <row r="98" spans="1:6" ht="15" customHeight="1" x14ac:dyDescent="0.25">
      <c r="A98" s="1"/>
      <c r="B98" s="46" t="s">
        <v>109</v>
      </c>
      <c r="C98" s="17" t="s">
        <v>19</v>
      </c>
      <c r="D98" s="18"/>
      <c r="E98" s="24"/>
      <c r="F98" s="23"/>
    </row>
    <row r="99" spans="1:6" ht="15" customHeight="1" x14ac:dyDescent="0.25">
      <c r="A99" s="1"/>
      <c r="B99" s="46" t="s">
        <v>110</v>
      </c>
      <c r="C99" s="17" t="s">
        <v>21</v>
      </c>
      <c r="D99" s="18"/>
      <c r="E99" s="24"/>
      <c r="F99" s="23"/>
    </row>
    <row r="100" spans="1:6" ht="15" customHeight="1" x14ac:dyDescent="0.25">
      <c r="A100" s="1"/>
      <c r="B100" s="46" t="s">
        <v>111</v>
      </c>
      <c r="C100" s="17" t="s">
        <v>23</v>
      </c>
      <c r="D100" s="18"/>
      <c r="E100" s="24"/>
      <c r="F100" s="23"/>
    </row>
    <row r="101" spans="1:6" ht="15" customHeight="1" x14ac:dyDescent="0.25">
      <c r="A101" s="1"/>
      <c r="B101" s="46" t="s">
        <v>112</v>
      </c>
      <c r="C101" s="17" t="s">
        <v>25</v>
      </c>
      <c r="D101" s="18"/>
      <c r="E101" s="24"/>
      <c r="F101" s="23"/>
    </row>
    <row r="102" spans="1:6" ht="15" customHeight="1" x14ac:dyDescent="0.25">
      <c r="A102" s="1"/>
      <c r="B102" s="46" t="s">
        <v>113</v>
      </c>
      <c r="C102" s="17" t="s">
        <v>27</v>
      </c>
      <c r="D102" s="18"/>
      <c r="E102" s="24"/>
      <c r="F102" s="23"/>
    </row>
    <row r="103" spans="1:6" ht="15" customHeight="1" x14ac:dyDescent="0.25">
      <c r="A103" s="1"/>
      <c r="B103" s="46" t="s">
        <v>114</v>
      </c>
      <c r="C103" s="17" t="s">
        <v>29</v>
      </c>
      <c r="D103" s="18"/>
      <c r="E103" s="24"/>
      <c r="F103" s="23"/>
    </row>
    <row r="104" spans="1:6" ht="15" customHeight="1" x14ac:dyDescent="0.25">
      <c r="A104" s="1"/>
      <c r="B104" s="16" t="s">
        <v>115</v>
      </c>
      <c r="C104" s="17" t="s">
        <v>31</v>
      </c>
      <c r="D104" s="18"/>
      <c r="E104" s="24"/>
      <c r="F104" s="23"/>
    </row>
    <row r="105" spans="1:6" ht="15" customHeight="1" x14ac:dyDescent="0.25">
      <c r="A105" s="1"/>
      <c r="B105" s="48" t="s">
        <v>116</v>
      </c>
      <c r="C105" s="49" t="s">
        <v>32</v>
      </c>
      <c r="D105" s="50"/>
      <c r="E105" s="51">
        <v>7</v>
      </c>
      <c r="F105" s="52">
        <f t="shared" ref="F105" si="11">D105*E105</f>
        <v>0</v>
      </c>
    </row>
    <row r="106" spans="1:6" ht="15" customHeight="1" thickBot="1" x14ac:dyDescent="0.3">
      <c r="A106" s="53"/>
      <c r="B106" s="54" t="s">
        <v>117</v>
      </c>
      <c r="C106" s="27" t="s">
        <v>33</v>
      </c>
      <c r="D106" s="28"/>
      <c r="E106" s="29"/>
      <c r="F106" s="30"/>
    </row>
    <row r="107" spans="1:6" ht="15" customHeight="1" thickBot="1" x14ac:dyDescent="0.3">
      <c r="A107" s="53"/>
      <c r="B107" s="55"/>
      <c r="C107" s="56" t="s">
        <v>103</v>
      </c>
      <c r="D107" s="57"/>
      <c r="E107" s="58"/>
      <c r="F107" s="59">
        <f>F94+F95+F96+F105</f>
        <v>0</v>
      </c>
    </row>
    <row r="108" spans="1:6" ht="15" customHeight="1" thickBot="1" x14ac:dyDescent="0.3">
      <c r="A108" s="1"/>
      <c r="B108" s="61"/>
      <c r="C108" s="122" t="s">
        <v>118</v>
      </c>
      <c r="D108" s="123"/>
      <c r="E108" s="62"/>
      <c r="F108" s="63">
        <f>F18+F33+F48+F63+F78+F92+F107</f>
        <v>0</v>
      </c>
    </row>
    <row r="109" spans="1:6" ht="15" customHeight="1" thickBot="1" x14ac:dyDescent="0.3">
      <c r="A109" s="1"/>
      <c r="B109" s="26" t="s">
        <v>119</v>
      </c>
      <c r="C109" s="132" t="s">
        <v>120</v>
      </c>
      <c r="D109" s="133"/>
      <c r="E109" s="133"/>
      <c r="F109" s="133"/>
    </row>
    <row r="110" spans="1:6" ht="15" customHeight="1" thickBot="1" x14ac:dyDescent="0.3">
      <c r="A110" s="64"/>
      <c r="B110" s="65" t="s">
        <v>9</v>
      </c>
      <c r="C110" s="126" t="s">
        <v>121</v>
      </c>
      <c r="D110" s="127"/>
      <c r="E110" s="127"/>
      <c r="F110" s="127"/>
    </row>
    <row r="111" spans="1:6" ht="15" customHeight="1" x14ac:dyDescent="0.25">
      <c r="A111" s="1"/>
      <c r="B111" s="37" t="s">
        <v>11</v>
      </c>
      <c r="C111" s="66" t="s">
        <v>12</v>
      </c>
      <c r="D111" s="67"/>
      <c r="E111" s="68">
        <v>4</v>
      </c>
      <c r="F111" s="41">
        <f t="shared" ref="F111:F113" si="12">D111*E111</f>
        <v>0</v>
      </c>
    </row>
    <row r="112" spans="1:6" ht="15" customHeight="1" x14ac:dyDescent="0.25">
      <c r="A112" s="1"/>
      <c r="B112" s="16" t="s">
        <v>13</v>
      </c>
      <c r="C112" s="69" t="s">
        <v>122</v>
      </c>
      <c r="D112" s="50"/>
      <c r="E112" s="70">
        <v>1</v>
      </c>
      <c r="F112" s="20">
        <f t="shared" si="12"/>
        <v>0</v>
      </c>
    </row>
    <row r="113" spans="1:6" ht="15" customHeight="1" x14ac:dyDescent="0.25">
      <c r="A113" s="1"/>
      <c r="B113" s="16" t="s">
        <v>15</v>
      </c>
      <c r="C113" s="69" t="s">
        <v>16</v>
      </c>
      <c r="D113" s="50"/>
      <c r="E113" s="70">
        <v>1</v>
      </c>
      <c r="F113" s="20">
        <f t="shared" si="12"/>
        <v>0</v>
      </c>
    </row>
    <row r="114" spans="1:6" ht="15" customHeight="1" x14ac:dyDescent="0.25">
      <c r="A114" s="1"/>
      <c r="B114" s="21"/>
      <c r="C114" s="71" t="s">
        <v>17</v>
      </c>
      <c r="D114" s="23"/>
      <c r="E114" s="72"/>
      <c r="F114" s="23"/>
    </row>
    <row r="115" spans="1:6" ht="15" customHeight="1" x14ac:dyDescent="0.25">
      <c r="A115" s="1"/>
      <c r="B115" s="16" t="s">
        <v>18</v>
      </c>
      <c r="C115" s="74" t="s">
        <v>123</v>
      </c>
      <c r="D115" s="50"/>
      <c r="E115" s="72"/>
      <c r="F115" s="23"/>
    </row>
    <row r="116" spans="1:6" ht="15" customHeight="1" x14ac:dyDescent="0.25">
      <c r="A116" s="1"/>
      <c r="B116" s="16" t="s">
        <v>20</v>
      </c>
      <c r="C116" s="69" t="s">
        <v>124</v>
      </c>
      <c r="D116" s="50"/>
      <c r="E116" s="72"/>
      <c r="F116" s="23"/>
    </row>
    <row r="117" spans="1:6" ht="15" customHeight="1" x14ac:dyDescent="0.25">
      <c r="A117" s="1"/>
      <c r="B117" s="16" t="s">
        <v>22</v>
      </c>
      <c r="C117" s="17" t="s">
        <v>125</v>
      </c>
      <c r="D117" s="50"/>
      <c r="E117" s="72"/>
      <c r="F117" s="23"/>
    </row>
    <row r="118" spans="1:6" ht="15" customHeight="1" x14ac:dyDescent="0.25">
      <c r="A118" s="1"/>
      <c r="B118" s="16" t="s">
        <v>24</v>
      </c>
      <c r="C118" s="75" t="s">
        <v>126</v>
      </c>
      <c r="D118" s="50"/>
      <c r="E118" s="72"/>
      <c r="F118" s="23"/>
    </row>
    <row r="119" spans="1:6" ht="15" customHeight="1" x14ac:dyDescent="0.25">
      <c r="A119" s="1"/>
      <c r="B119" s="16" t="s">
        <v>26</v>
      </c>
      <c r="C119" s="75" t="s">
        <v>127</v>
      </c>
      <c r="D119" s="50"/>
      <c r="E119" s="72"/>
      <c r="F119" s="23"/>
    </row>
    <row r="120" spans="1:6" ht="15" customHeight="1" x14ac:dyDescent="0.25">
      <c r="A120" s="1"/>
      <c r="B120" s="16" t="s">
        <v>28</v>
      </c>
      <c r="C120" s="75" t="s">
        <v>128</v>
      </c>
      <c r="D120" s="50"/>
      <c r="E120" s="72"/>
      <c r="F120" s="23"/>
    </row>
    <row r="121" spans="1:6" ht="15" customHeight="1" x14ac:dyDescent="0.25">
      <c r="A121" s="1"/>
      <c r="B121" s="16" t="s">
        <v>129</v>
      </c>
      <c r="C121" s="75" t="s">
        <v>130</v>
      </c>
      <c r="D121" s="50"/>
      <c r="E121" s="72"/>
      <c r="F121" s="23"/>
    </row>
    <row r="122" spans="1:6" ht="15" customHeight="1" thickBot="1" x14ac:dyDescent="0.3">
      <c r="A122" s="1"/>
      <c r="B122" s="76" t="s">
        <v>131</v>
      </c>
      <c r="C122" s="77" t="s">
        <v>132</v>
      </c>
      <c r="D122" s="28"/>
      <c r="E122" s="78"/>
      <c r="F122" s="30"/>
    </row>
    <row r="123" spans="1:6" ht="15" customHeight="1" thickBot="1" x14ac:dyDescent="0.3">
      <c r="A123" s="1"/>
      <c r="B123" s="79"/>
      <c r="C123" s="80" t="s">
        <v>103</v>
      </c>
      <c r="D123" s="60"/>
      <c r="E123" s="81"/>
      <c r="F123" s="59">
        <f>F111+F112+F113</f>
        <v>0</v>
      </c>
    </row>
    <row r="124" spans="1:6" ht="15" customHeight="1" thickBot="1" x14ac:dyDescent="0.3">
      <c r="A124" s="1"/>
      <c r="B124" s="44" t="s">
        <v>35</v>
      </c>
      <c r="C124" s="128" t="s">
        <v>133</v>
      </c>
      <c r="D124" s="129"/>
      <c r="E124" s="129"/>
      <c r="F124" s="129"/>
    </row>
    <row r="125" spans="1:6" ht="15" customHeight="1" x14ac:dyDescent="0.25">
      <c r="A125" s="1"/>
      <c r="B125" s="45" t="s">
        <v>37</v>
      </c>
      <c r="C125" s="82" t="s">
        <v>12</v>
      </c>
      <c r="D125" s="67"/>
      <c r="E125" s="83">
        <v>325</v>
      </c>
      <c r="F125" s="41">
        <f t="shared" ref="F125:F127" si="13">D125*E125</f>
        <v>0</v>
      </c>
    </row>
    <row r="126" spans="1:6" ht="15" customHeight="1" x14ac:dyDescent="0.25">
      <c r="A126" s="64"/>
      <c r="B126" s="84" t="s">
        <v>38</v>
      </c>
      <c r="C126" s="85" t="s">
        <v>122</v>
      </c>
      <c r="D126" s="50"/>
      <c r="E126" s="19">
        <v>110</v>
      </c>
      <c r="F126" s="20">
        <f t="shared" si="13"/>
        <v>0</v>
      </c>
    </row>
    <row r="127" spans="1:6" ht="15" customHeight="1" x14ac:dyDescent="0.25">
      <c r="A127" s="64"/>
      <c r="B127" s="84" t="s">
        <v>39</v>
      </c>
      <c r="C127" s="85" t="s">
        <v>16</v>
      </c>
      <c r="D127" s="50"/>
      <c r="E127" s="86">
        <v>8</v>
      </c>
      <c r="F127" s="20">
        <f t="shared" si="13"/>
        <v>0</v>
      </c>
    </row>
    <row r="128" spans="1:6" ht="15" customHeight="1" x14ac:dyDescent="0.25">
      <c r="A128" s="1"/>
      <c r="B128" s="42"/>
      <c r="C128" s="87" t="s">
        <v>17</v>
      </c>
      <c r="D128" s="73"/>
      <c r="E128" s="88"/>
      <c r="F128" s="73"/>
    </row>
    <row r="129" spans="1:6" ht="15" customHeight="1" x14ac:dyDescent="0.25">
      <c r="A129" s="1"/>
      <c r="B129" s="16" t="s">
        <v>40</v>
      </c>
      <c r="C129" s="89" t="s">
        <v>134</v>
      </c>
      <c r="D129" s="50"/>
      <c r="E129" s="88"/>
      <c r="F129" s="73"/>
    </row>
    <row r="130" spans="1:6" ht="15" customHeight="1" x14ac:dyDescent="0.25">
      <c r="A130" s="1"/>
      <c r="B130" s="16" t="s">
        <v>41</v>
      </c>
      <c r="C130" s="89" t="s">
        <v>135</v>
      </c>
      <c r="D130" s="50"/>
      <c r="E130" s="88"/>
      <c r="F130" s="73"/>
    </row>
    <row r="131" spans="1:6" ht="15" customHeight="1" x14ac:dyDescent="0.25">
      <c r="A131" s="1"/>
      <c r="B131" s="25" t="s">
        <v>136</v>
      </c>
      <c r="C131" s="90" t="s">
        <v>123</v>
      </c>
      <c r="D131" s="50"/>
      <c r="E131" s="88"/>
      <c r="F131" s="73"/>
    </row>
    <row r="132" spans="1:6" ht="15" customHeight="1" x14ac:dyDescent="0.25">
      <c r="A132" s="1"/>
      <c r="B132" s="25" t="s">
        <v>43</v>
      </c>
      <c r="C132" s="85" t="s">
        <v>124</v>
      </c>
      <c r="D132" s="50"/>
      <c r="E132" s="24"/>
      <c r="F132" s="73"/>
    </row>
    <row r="133" spans="1:6" ht="15" customHeight="1" x14ac:dyDescent="0.25">
      <c r="A133" s="64"/>
      <c r="B133" s="25" t="s">
        <v>44</v>
      </c>
      <c r="C133" s="17" t="s">
        <v>125</v>
      </c>
      <c r="D133" s="50"/>
      <c r="E133" s="91"/>
      <c r="F133" s="91"/>
    </row>
    <row r="134" spans="1:6" ht="15" customHeight="1" x14ac:dyDescent="0.25">
      <c r="A134" s="64"/>
      <c r="B134" s="25" t="s">
        <v>45</v>
      </c>
      <c r="C134" s="85" t="s">
        <v>137</v>
      </c>
      <c r="D134" s="50"/>
      <c r="E134" s="92"/>
      <c r="F134" s="92"/>
    </row>
    <row r="135" spans="1:6" ht="15" customHeight="1" x14ac:dyDescent="0.25">
      <c r="A135" s="1"/>
      <c r="B135" s="25" t="s">
        <v>138</v>
      </c>
      <c r="C135" s="93" t="s">
        <v>126</v>
      </c>
      <c r="D135" s="50"/>
      <c r="E135" s="72"/>
      <c r="F135" s="23"/>
    </row>
    <row r="136" spans="1:6" ht="15" customHeight="1" thickBot="1" x14ac:dyDescent="0.3">
      <c r="A136" s="1"/>
      <c r="B136" s="25" t="s">
        <v>139</v>
      </c>
      <c r="C136" s="93" t="s">
        <v>140</v>
      </c>
      <c r="D136" s="28"/>
      <c r="E136" s="78"/>
      <c r="F136" s="30"/>
    </row>
    <row r="137" spans="1:6" ht="15" customHeight="1" thickBot="1" x14ac:dyDescent="0.3">
      <c r="A137" s="1"/>
      <c r="B137" s="79"/>
      <c r="C137" s="80" t="s">
        <v>103</v>
      </c>
      <c r="D137" s="60"/>
      <c r="E137" s="81"/>
      <c r="F137" s="59">
        <f>F125+F126+F127</f>
        <v>0</v>
      </c>
    </row>
    <row r="138" spans="1:6" ht="15" customHeight="1" thickBot="1" x14ac:dyDescent="0.3">
      <c r="A138" s="1"/>
      <c r="B138" s="36" t="s">
        <v>47</v>
      </c>
      <c r="C138" s="120" t="s">
        <v>141</v>
      </c>
      <c r="D138" s="121"/>
      <c r="E138" s="121"/>
      <c r="F138" s="121"/>
    </row>
    <row r="139" spans="1:6" ht="15" customHeight="1" x14ac:dyDescent="0.25">
      <c r="A139" s="1"/>
      <c r="B139" s="37" t="s">
        <v>49</v>
      </c>
      <c r="C139" s="66" t="s">
        <v>12</v>
      </c>
      <c r="D139" s="39"/>
      <c r="E139" s="68">
        <v>598</v>
      </c>
      <c r="F139" s="41">
        <f t="shared" ref="F139:F141" si="14">D139*E139</f>
        <v>0</v>
      </c>
    </row>
    <row r="140" spans="1:6" ht="15" customHeight="1" x14ac:dyDescent="0.25">
      <c r="A140" s="1"/>
      <c r="B140" s="16" t="s">
        <v>50</v>
      </c>
      <c r="C140" s="69" t="s">
        <v>122</v>
      </c>
      <c r="D140" s="18"/>
      <c r="E140" s="70">
        <v>200</v>
      </c>
      <c r="F140" s="20">
        <f t="shared" si="14"/>
        <v>0</v>
      </c>
    </row>
    <row r="141" spans="1:6" ht="15" customHeight="1" x14ac:dyDescent="0.25">
      <c r="A141" s="1"/>
      <c r="B141" s="16" t="s">
        <v>51</v>
      </c>
      <c r="C141" s="69" t="s">
        <v>16</v>
      </c>
      <c r="D141" s="18"/>
      <c r="E141" s="70">
        <v>15</v>
      </c>
      <c r="F141" s="20">
        <f t="shared" si="14"/>
        <v>0</v>
      </c>
    </row>
    <row r="142" spans="1:6" ht="15" customHeight="1" x14ac:dyDescent="0.25">
      <c r="A142" s="1"/>
      <c r="B142" s="42"/>
      <c r="C142" s="94" t="s">
        <v>142</v>
      </c>
      <c r="D142" s="23"/>
      <c r="E142" s="72"/>
      <c r="F142" s="23"/>
    </row>
    <row r="143" spans="1:6" ht="15" customHeight="1" x14ac:dyDescent="0.25">
      <c r="A143" s="1"/>
      <c r="B143" s="16" t="s">
        <v>52</v>
      </c>
      <c r="C143" s="89" t="s">
        <v>134</v>
      </c>
      <c r="D143" s="18"/>
      <c r="E143" s="72"/>
      <c r="F143" s="23"/>
    </row>
    <row r="144" spans="1:6" ht="15" customHeight="1" x14ac:dyDescent="0.25">
      <c r="A144" s="1"/>
      <c r="B144" s="16" t="s">
        <v>53</v>
      </c>
      <c r="C144" s="89" t="s">
        <v>135</v>
      </c>
      <c r="D144" s="18"/>
      <c r="E144" s="72"/>
      <c r="F144" s="23"/>
    </row>
    <row r="145" spans="1:6" ht="15" customHeight="1" x14ac:dyDescent="0.25">
      <c r="A145" s="1"/>
      <c r="B145" s="16" t="s">
        <v>54</v>
      </c>
      <c r="C145" s="89" t="s">
        <v>123</v>
      </c>
      <c r="D145" s="18"/>
      <c r="E145" s="72"/>
      <c r="F145" s="23"/>
    </row>
    <row r="146" spans="1:6" ht="15" customHeight="1" x14ac:dyDescent="0.25">
      <c r="A146" s="1"/>
      <c r="B146" s="16" t="s">
        <v>55</v>
      </c>
      <c r="C146" s="89" t="s">
        <v>124</v>
      </c>
      <c r="D146" s="18"/>
      <c r="E146" s="72"/>
      <c r="F146" s="23"/>
    </row>
    <row r="147" spans="1:6" ht="15" customHeight="1" x14ac:dyDescent="0.25">
      <c r="A147" s="1"/>
      <c r="B147" s="25" t="s">
        <v>44</v>
      </c>
      <c r="C147" s="17" t="s">
        <v>125</v>
      </c>
      <c r="D147" s="18"/>
      <c r="E147" s="72"/>
      <c r="F147" s="23"/>
    </row>
    <row r="148" spans="1:6" ht="15" customHeight="1" x14ac:dyDescent="0.25">
      <c r="A148" s="1"/>
      <c r="B148" s="25" t="s">
        <v>45</v>
      </c>
      <c r="C148" s="69" t="s">
        <v>137</v>
      </c>
      <c r="D148" s="18"/>
      <c r="E148" s="72"/>
      <c r="F148" s="23"/>
    </row>
    <row r="149" spans="1:6" ht="15" customHeight="1" x14ac:dyDescent="0.25">
      <c r="A149" s="1"/>
      <c r="B149" s="16" t="s">
        <v>143</v>
      </c>
      <c r="C149" s="75" t="s">
        <v>126</v>
      </c>
      <c r="D149" s="18"/>
      <c r="E149" s="72"/>
      <c r="F149" s="23"/>
    </row>
    <row r="150" spans="1:6" ht="15" customHeight="1" thickBot="1" x14ac:dyDescent="0.3">
      <c r="A150" s="1"/>
      <c r="B150" s="26" t="s">
        <v>144</v>
      </c>
      <c r="C150" s="95" t="s">
        <v>140</v>
      </c>
      <c r="D150" s="28"/>
      <c r="E150" s="78"/>
      <c r="F150" s="30"/>
    </row>
    <row r="151" spans="1:6" ht="15" customHeight="1" thickBot="1" x14ac:dyDescent="0.3">
      <c r="A151" s="1"/>
      <c r="B151" s="96"/>
      <c r="C151" s="97" t="s">
        <v>103</v>
      </c>
      <c r="D151" s="33"/>
      <c r="E151" s="98"/>
      <c r="F151" s="35">
        <f>F139+F140+F141</f>
        <v>0</v>
      </c>
    </row>
    <row r="152" spans="1:6" ht="15" customHeight="1" thickBot="1" x14ac:dyDescent="0.3">
      <c r="A152" s="1"/>
      <c r="B152" s="61"/>
      <c r="C152" s="122" t="s">
        <v>145</v>
      </c>
      <c r="D152" s="123"/>
      <c r="E152" s="62"/>
      <c r="F152" s="63">
        <f>F123+F137+F151</f>
        <v>0</v>
      </c>
    </row>
    <row r="153" spans="1:6" ht="15" customHeight="1" thickBot="1" x14ac:dyDescent="0.3">
      <c r="A153" s="1"/>
      <c r="B153" s="26" t="s">
        <v>146</v>
      </c>
      <c r="C153" s="124" t="s">
        <v>147</v>
      </c>
      <c r="D153" s="125"/>
      <c r="E153" s="125"/>
      <c r="F153" s="125"/>
    </row>
    <row r="154" spans="1:6" ht="15" customHeight="1" thickBot="1" x14ac:dyDescent="0.3">
      <c r="A154" s="1"/>
      <c r="B154" s="10" t="s">
        <v>9</v>
      </c>
      <c r="C154" s="126" t="s">
        <v>148</v>
      </c>
      <c r="D154" s="127"/>
      <c r="E154" s="127"/>
      <c r="F154" s="127"/>
    </row>
    <row r="155" spans="1:6" ht="15" customHeight="1" x14ac:dyDescent="0.25">
      <c r="A155" s="1"/>
      <c r="B155" s="37" t="s">
        <v>11</v>
      </c>
      <c r="C155" s="99" t="s">
        <v>149</v>
      </c>
      <c r="D155" s="18"/>
      <c r="E155" s="68">
        <v>638</v>
      </c>
      <c r="F155" s="41">
        <f t="shared" ref="F155:F156" si="15">D155*E155</f>
        <v>0</v>
      </c>
    </row>
    <row r="156" spans="1:6" ht="15" customHeight="1" x14ac:dyDescent="0.25">
      <c r="A156" s="1"/>
      <c r="B156" s="16" t="s">
        <v>13</v>
      </c>
      <c r="C156" s="100" t="s">
        <v>150</v>
      </c>
      <c r="D156" s="18"/>
      <c r="E156" s="70">
        <v>350</v>
      </c>
      <c r="F156" s="20">
        <f t="shared" si="15"/>
        <v>0</v>
      </c>
    </row>
    <row r="157" spans="1:6" ht="15" customHeight="1" x14ac:dyDescent="0.25">
      <c r="A157" s="1"/>
      <c r="B157" s="42"/>
      <c r="C157" s="101" t="s">
        <v>17</v>
      </c>
      <c r="D157" s="102"/>
      <c r="E157" s="72"/>
      <c r="F157" s="23"/>
    </row>
    <row r="158" spans="1:6" ht="15" customHeight="1" x14ac:dyDescent="0.25">
      <c r="A158" s="1"/>
      <c r="B158" s="16" t="s">
        <v>151</v>
      </c>
      <c r="C158" s="100" t="s">
        <v>152</v>
      </c>
      <c r="D158" s="18"/>
      <c r="E158" s="72"/>
      <c r="F158" s="23"/>
    </row>
    <row r="159" spans="1:6" ht="15" customHeight="1" x14ac:dyDescent="0.25">
      <c r="A159" s="1"/>
      <c r="B159" s="16" t="s">
        <v>153</v>
      </c>
      <c r="C159" s="100" t="s">
        <v>154</v>
      </c>
      <c r="D159" s="18"/>
      <c r="E159" s="72"/>
      <c r="F159" s="23"/>
    </row>
    <row r="160" spans="1:6" ht="15" customHeight="1" x14ac:dyDescent="0.25">
      <c r="A160" s="1"/>
      <c r="B160" s="16" t="s">
        <v>155</v>
      </c>
      <c r="C160" s="100" t="s">
        <v>156</v>
      </c>
      <c r="D160" s="18"/>
      <c r="E160" s="72"/>
      <c r="F160" s="23"/>
    </row>
    <row r="161" spans="1:6" ht="24" customHeight="1" x14ac:dyDescent="0.25">
      <c r="A161" s="1"/>
      <c r="B161" s="16" t="s">
        <v>157</v>
      </c>
      <c r="C161" s="100" t="s">
        <v>158</v>
      </c>
      <c r="D161" s="18"/>
      <c r="E161" s="72"/>
      <c r="F161" s="23"/>
    </row>
    <row r="162" spans="1:6" ht="24" customHeight="1" x14ac:dyDescent="0.25">
      <c r="A162" s="1"/>
      <c r="B162" s="16" t="s">
        <v>159</v>
      </c>
      <c r="C162" s="100" t="s">
        <v>160</v>
      </c>
      <c r="D162" s="18"/>
      <c r="E162" s="72"/>
      <c r="F162" s="23"/>
    </row>
    <row r="163" spans="1:6" ht="15" customHeight="1" x14ac:dyDescent="0.25">
      <c r="A163" s="1"/>
      <c r="B163" s="16" t="s">
        <v>161</v>
      </c>
      <c r="C163" s="100" t="s">
        <v>162</v>
      </c>
      <c r="D163" s="18"/>
      <c r="E163" s="72"/>
      <c r="F163" s="23"/>
    </row>
    <row r="164" spans="1:6" ht="15" customHeight="1" x14ac:dyDescent="0.25">
      <c r="A164" s="1"/>
      <c r="B164" s="16" t="s">
        <v>163</v>
      </c>
      <c r="C164" s="100" t="s">
        <v>164</v>
      </c>
      <c r="D164" s="18"/>
      <c r="E164" s="72"/>
      <c r="F164" s="23"/>
    </row>
    <row r="165" spans="1:6" ht="15" customHeight="1" thickBot="1" x14ac:dyDescent="0.3">
      <c r="A165" s="1"/>
      <c r="B165" s="26" t="s">
        <v>165</v>
      </c>
      <c r="C165" s="95" t="s">
        <v>166</v>
      </c>
      <c r="D165" s="18"/>
      <c r="E165" s="78"/>
      <c r="F165" s="30"/>
    </row>
    <row r="166" spans="1:6" ht="15" customHeight="1" thickBot="1" x14ac:dyDescent="0.3">
      <c r="A166" s="1"/>
      <c r="B166" s="79"/>
      <c r="C166" s="80" t="s">
        <v>103</v>
      </c>
      <c r="D166" s="60"/>
      <c r="E166" s="81"/>
      <c r="F166" s="59">
        <f>F155+F156</f>
        <v>0</v>
      </c>
    </row>
    <row r="167" spans="1:6" ht="15" customHeight="1" thickBot="1" x14ac:dyDescent="0.3">
      <c r="A167" s="1"/>
      <c r="B167" s="10" t="s">
        <v>35</v>
      </c>
      <c r="C167" s="126" t="s">
        <v>167</v>
      </c>
      <c r="D167" s="127"/>
      <c r="E167" s="127"/>
      <c r="F167" s="127"/>
    </row>
    <row r="168" spans="1:6" ht="15" customHeight="1" x14ac:dyDescent="0.25">
      <c r="A168" s="1"/>
      <c r="B168" s="37" t="s">
        <v>37</v>
      </c>
      <c r="C168" s="99" t="s">
        <v>149</v>
      </c>
      <c r="D168" s="18"/>
      <c r="E168" s="68">
        <v>4</v>
      </c>
      <c r="F168" s="41">
        <f t="shared" ref="F168:F169" si="16">D168*E168</f>
        <v>0</v>
      </c>
    </row>
    <row r="169" spans="1:6" ht="15" customHeight="1" thickBot="1" x14ac:dyDescent="0.3">
      <c r="A169" s="1"/>
      <c r="B169" s="103" t="s">
        <v>38</v>
      </c>
      <c r="C169" s="104" t="s">
        <v>168</v>
      </c>
      <c r="D169" s="18"/>
      <c r="E169" s="105">
        <v>2</v>
      </c>
      <c r="F169" s="52">
        <f t="shared" si="16"/>
        <v>0</v>
      </c>
    </row>
    <row r="170" spans="1:6" ht="15" customHeight="1" thickBot="1" x14ac:dyDescent="0.3">
      <c r="A170" s="1"/>
      <c r="B170" s="79"/>
      <c r="C170" s="80" t="s">
        <v>103</v>
      </c>
      <c r="D170" s="60"/>
      <c r="E170" s="81"/>
      <c r="F170" s="59">
        <f>F168+F169</f>
        <v>0</v>
      </c>
    </row>
    <row r="171" spans="1:6" ht="15" customHeight="1" thickBot="1" x14ac:dyDescent="0.3">
      <c r="A171" s="1"/>
      <c r="B171" s="106"/>
      <c r="C171" s="118" t="s">
        <v>169</v>
      </c>
      <c r="D171" s="119"/>
      <c r="E171" s="107"/>
      <c r="F171" s="108">
        <f>F166+F170</f>
        <v>0</v>
      </c>
    </row>
    <row r="172" spans="1:6" ht="15" customHeight="1" thickBot="1" x14ac:dyDescent="0.3">
      <c r="A172" s="109"/>
      <c r="B172" s="110"/>
      <c r="C172" s="111"/>
      <c r="D172" s="112"/>
      <c r="E172" s="113"/>
      <c r="F172" s="114"/>
    </row>
    <row r="173" spans="1:6" ht="15" customHeight="1" thickBot="1" x14ac:dyDescent="0.3">
      <c r="A173" s="1"/>
      <c r="B173" s="106"/>
      <c r="C173" s="118" t="s">
        <v>170</v>
      </c>
      <c r="D173" s="119"/>
      <c r="E173" s="107"/>
      <c r="F173" s="108">
        <f>F108+F152+F171</f>
        <v>0</v>
      </c>
    </row>
    <row r="174" spans="1:6" ht="15" customHeight="1" thickBot="1" x14ac:dyDescent="0.3">
      <c r="A174" s="1"/>
      <c r="B174" s="2"/>
      <c r="C174" s="115"/>
      <c r="D174" s="116"/>
      <c r="E174" s="2"/>
      <c r="F174" s="3"/>
    </row>
    <row r="175" spans="1:6" ht="15" customHeight="1" thickBot="1" x14ac:dyDescent="0.3">
      <c r="A175" s="1"/>
      <c r="B175" s="2"/>
      <c r="C175" s="117" t="s">
        <v>171</v>
      </c>
      <c r="D175" s="116"/>
      <c r="E175" s="2"/>
      <c r="F175" s="3"/>
    </row>
  </sheetData>
  <mergeCells count="19">
    <mergeCell ref="C124:F124"/>
    <mergeCell ref="B1:D1"/>
    <mergeCell ref="C4:F4"/>
    <mergeCell ref="C19:F19"/>
    <mergeCell ref="C34:F34"/>
    <mergeCell ref="C49:F49"/>
    <mergeCell ref="C64:F64"/>
    <mergeCell ref="C79:F79"/>
    <mergeCell ref="C93:F93"/>
    <mergeCell ref="C108:D108"/>
    <mergeCell ref="C109:F109"/>
    <mergeCell ref="C110:F110"/>
    <mergeCell ref="C173:D173"/>
    <mergeCell ref="C138:F138"/>
    <mergeCell ref="C152:D152"/>
    <mergeCell ref="C153:F153"/>
    <mergeCell ref="C154:F154"/>
    <mergeCell ref="C167:F167"/>
    <mergeCell ref="C171:D171"/>
  </mergeCells>
  <pageMargins left="0.7" right="0.7" top="0.75" bottom="0.75" header="0.3" footer="0.3"/>
  <pageSetup paperSize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Ľuboš Mravík</dc:creator>
  <cp:lastModifiedBy>Ľuboš Mravík</cp:lastModifiedBy>
  <cp:lastPrinted>2024-12-04T09:11:19Z</cp:lastPrinted>
  <dcterms:created xsi:type="dcterms:W3CDTF">2024-07-16T07:43:40Z</dcterms:created>
  <dcterms:modified xsi:type="dcterms:W3CDTF">2024-12-04T09:45:14Z</dcterms:modified>
</cp:coreProperties>
</file>