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1. Magda\376_2023 KONTRASNÉ LÁTKY\02. Príprava\PT\"/>
    </mc:Choice>
  </mc:AlternateContent>
  <xr:revisionPtr revIDLastSave="0" documentId="13_ncr:1_{44C99782-2ADB-4A32-8B33-7F122AF15B5C}" xr6:coauthVersionLast="36" xr6:coauthVersionMax="36" xr10:uidLastSave="{00000000-0000-0000-0000-000000000000}"/>
  <bookViews>
    <workbookView xWindow="0" yWindow="0" windowWidth="28800" windowHeight="11325" xr2:uid="{3361CCE5-C421-424B-AA5C-7E64A4189AFE}"/>
  </bookViews>
  <sheets>
    <sheet name="Príloha č. 1 - časť 1" sheetId="1" r:id="rId1"/>
    <sheet name="Príloha č. 1 - časť 2" sheetId="2" r:id="rId2"/>
    <sheet name="Príloha č. 1 - časť 3 " sheetId="3" r:id="rId3"/>
    <sheet name="Príloha č. 1 - časť 4" sheetId="4" r:id="rId4"/>
    <sheet name="Príloha č. 2 - časť 1" sheetId="5" r:id="rId5"/>
    <sheet name="Príloha č. 2 - časť 2" sheetId="6" r:id="rId6"/>
    <sheet name="Príloha č. 2 - časť 3" sheetId="7" r:id="rId7"/>
    <sheet name="Príloha č. 2 - časť 4" sheetId="8" r:id="rId8"/>
    <sheet name=" Príloha č. 3 - časť č. 1" sheetId="9" r:id="rId9"/>
    <sheet name=" Príloha č. 3 - časť č. 2" sheetId="10" r:id="rId10"/>
    <sheet name=" Príloha č. 3 - časť č. 3" sheetId="11" r:id="rId11"/>
    <sheet name=" Príloha č. 3 - časť č. 4" sheetId="12" r:id="rId12"/>
  </sheets>
  <externalReferences>
    <externalReference r:id="rId13"/>
  </externalReferences>
  <definedNames>
    <definedName name="_xlnm.Print_Area" localSheetId="8">' Príloha č. 3 - časť č. 1'!$A$1:$S$39</definedName>
    <definedName name="_xlnm.Print_Area" localSheetId="9">' Príloha č. 3 - časť č. 2'!$A$1:$S$30</definedName>
    <definedName name="_xlnm.Print_Area" localSheetId="10">' Príloha č. 3 - časť č. 3'!$A$1:$S$46</definedName>
    <definedName name="_xlnm.Print_Area" localSheetId="11">' Príloha č. 3 - časť č. 4'!$A$1:$S$26</definedName>
    <definedName name="_xlnm.Print_Area" localSheetId="0">'Príloha č. 1 - časť 1'!$A$1:$C$33</definedName>
    <definedName name="_xlnm.Print_Area" localSheetId="1">'Príloha č. 1 - časť 2'!$A$1:$C$33</definedName>
    <definedName name="_xlnm.Print_Area" localSheetId="2">'Príloha č. 1 - časť 3 '!$A$1:$C$34</definedName>
    <definedName name="_xlnm.Print_Area" localSheetId="3">'Príloha č. 1 - časť 4'!$A$1:$C$30</definedName>
    <definedName name="_xlnm.Print_Area" localSheetId="4">'Príloha č. 2 - časť 1'!$A$1:$N$34</definedName>
    <definedName name="_xlnm.Print_Area" localSheetId="5">'Príloha č. 2 - časť 2'!$A$1:$N$23</definedName>
    <definedName name="_xlnm.Print_Area" localSheetId="6">'Príloha č. 2 - časť 3'!$A$1:$N$37</definedName>
    <definedName name="_xlnm.Print_Area" localSheetId="7">'Príloha č. 2 - časť 4'!$A$1:$N$23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2" l="1"/>
  <c r="B17" i="12"/>
  <c r="B35" i="11"/>
  <c r="B34" i="11"/>
  <c r="B18" i="10"/>
  <c r="B17" i="10"/>
  <c r="B15" i="8"/>
  <c r="B28" i="7"/>
  <c r="B16" i="6"/>
  <c r="B26" i="9" l="1"/>
  <c r="B25" i="9"/>
  <c r="K9" i="8"/>
  <c r="K11" i="8" s="1"/>
  <c r="I9" i="8"/>
  <c r="J9" i="8" s="1"/>
  <c r="K21" i="7"/>
  <c r="K22" i="7" s="1"/>
  <c r="I21" i="7"/>
  <c r="J21" i="7" s="1"/>
  <c r="K15" i="7"/>
  <c r="L15" i="7" s="1"/>
  <c r="M15" i="7" s="1"/>
  <c r="M16" i="7" s="1"/>
  <c r="I15" i="7"/>
  <c r="J15" i="7" s="1"/>
  <c r="K9" i="7"/>
  <c r="I9" i="7"/>
  <c r="J9" i="7" s="1"/>
  <c r="K9" i="6"/>
  <c r="K10" i="6" s="1"/>
  <c r="K12" i="6" s="1"/>
  <c r="I9" i="6"/>
  <c r="J9" i="6" s="1"/>
  <c r="B24" i="5"/>
  <c r="K17" i="5"/>
  <c r="K18" i="5" s="1"/>
  <c r="I17" i="5"/>
  <c r="J17" i="5" s="1"/>
  <c r="K9" i="5"/>
  <c r="K10" i="5" s="1"/>
  <c r="I9" i="5"/>
  <c r="J9" i="5" s="1"/>
  <c r="B19" i="4"/>
  <c r="B18" i="4"/>
  <c r="B21" i="3"/>
  <c r="B20" i="3"/>
  <c r="B19" i="2"/>
  <c r="B18" i="2"/>
  <c r="B20" i="1"/>
  <c r="B19" i="1"/>
  <c r="K16" i="7" l="1"/>
  <c r="L17" i="5"/>
  <c r="M17" i="5" s="1"/>
  <c r="M18" i="5" s="1"/>
  <c r="L9" i="8"/>
  <c r="M9" i="8" s="1"/>
  <c r="M11" i="8" s="1"/>
  <c r="L9" i="7"/>
  <c r="M9" i="7" s="1"/>
  <c r="M10" i="7" s="1"/>
  <c r="K10" i="7"/>
  <c r="K24" i="7" s="1"/>
  <c r="L21" i="7"/>
  <c r="M21" i="7" s="1"/>
  <c r="M22" i="7" s="1"/>
  <c r="L9" i="6"/>
  <c r="M9" i="6" s="1"/>
  <c r="M10" i="6" s="1"/>
  <c r="M12" i="6" s="1"/>
  <c r="K20" i="5"/>
  <c r="L9" i="5"/>
  <c r="M9" i="5" s="1"/>
  <c r="M10" i="5" s="1"/>
  <c r="M20" i="5" s="1"/>
  <c r="M24" i="7" l="1"/>
</calcChain>
</file>

<file path=xl/sharedStrings.xml><?xml version="1.0" encoding="utf-8"?>
<sst xmlns="http://schemas.openxmlformats.org/spreadsheetml/2006/main" count="754" uniqueCount="127">
  <si>
    <t>Názov predmetu zákazky:</t>
  </si>
  <si>
    <t>Špecifikácia predmetu zákazky</t>
  </si>
  <si>
    <t>Časť č. 1 -  Neiónová, nízkoosmolárna a vodou rozpustná kontrastná látka pre RTG vyšetrenia s koncentráciou jódu 350 mg/1ml</t>
  </si>
  <si>
    <t xml:space="preserve">Požadované minimálne technické vlastnosti, parametre a hodnoty predmetu zákazky
</t>
  </si>
  <si>
    <t>1.1</t>
  </si>
  <si>
    <t>Množstvo účinnej látky v mernej jednotke:</t>
  </si>
  <si>
    <t xml:space="preserve">
350 mg jódu v 1 ml
</t>
  </si>
  <si>
    <t>1.2</t>
  </si>
  <si>
    <t>Veľkosť mernej jednotky:</t>
  </si>
  <si>
    <t>100ml, 200ml</t>
  </si>
  <si>
    <t>Lieková forma:</t>
  </si>
  <si>
    <t>injekčný roztok</t>
  </si>
  <si>
    <t>1.4</t>
  </si>
  <si>
    <t>Merná jednotka:</t>
  </si>
  <si>
    <t>kus</t>
  </si>
  <si>
    <t>1.5</t>
  </si>
  <si>
    <t>Cesta podania:</t>
  </si>
  <si>
    <t xml:space="preserve">Intraarteriálne a intravenózne  </t>
  </si>
  <si>
    <t xml:space="preserve">Položky predmetu zákazky pre časť č. 1: </t>
  </si>
  <si>
    <t>1.</t>
  </si>
  <si>
    <t>Kontrasná látka s koncentráciou 350 mg jódu v 1 ml (100 ml)</t>
  </si>
  <si>
    <t>2.</t>
  </si>
  <si>
    <t>Kontrasná látka s koncentráciou 350 mg jódu v 1 ml (200 ml)</t>
  </si>
  <si>
    <t>V:</t>
  </si>
  <si>
    <t>Dňa:</t>
  </si>
  <si>
    <t>pečiatka:</t>
  </si>
  <si>
    <t>Poznámka:</t>
  </si>
  <si>
    <t>- povinné údaje vyplní uchádzač</t>
  </si>
  <si>
    <t>Časť č. 2 -  Neiónová, nízkoosmolárna a vodou rozpustná nefrotropná RTG kontrastná látka na neurointervencie s koncentráciou jódu 400 mg/1ml</t>
  </si>
  <si>
    <t xml:space="preserve">Požadujeme neiónovú, nízkoosmolárnu,  nefrotropnú vo vode rozpustnú RTG kontrastnú látku na neurointervencie v koncentrácií jódu 400 mg na 1 ml. Kontrastná látka musí byť indikovaná minimálne na konvenčnú angiografiu a intraartériové DSA. </t>
  </si>
  <si>
    <t xml:space="preserve">
400 mg jódu v 1 ml
</t>
  </si>
  <si>
    <t>100ml</t>
  </si>
  <si>
    <t xml:space="preserve">Položky predmetu zákazky pre časť č. 2: </t>
  </si>
  <si>
    <t>Kontrasná látka s koncentráciou 400 mg jódu v 1 ml (100 ml)</t>
  </si>
  <si>
    <t>Požadujeme neiónovú, nízkoosmolárnu, nefrotropnú vo vode rozpustnú RTG kontrastnú látku určenú na realizáciu vyšetrení CT koronarografie, CTA angiografie, CT venografie a CT vyšetrenia pre dospelých pacientov.</t>
  </si>
  <si>
    <t xml:space="preserve">
370 mg jódu v 1 ml
</t>
  </si>
  <si>
    <t>100ml, 200 ml, 500ml</t>
  </si>
  <si>
    <t xml:space="preserve">intravenózne  </t>
  </si>
  <si>
    <t xml:space="preserve">Položky predmetu zákazky pre časť č. 3: </t>
  </si>
  <si>
    <t>Kontrasná látka s koncentráciou 370 mg jódu v 1 ml (100 ml)</t>
  </si>
  <si>
    <t>Kontrasná látka s koncentráciou 370 mg jódu v 1 ml (200 ml)</t>
  </si>
  <si>
    <t>3.</t>
  </si>
  <si>
    <t>Kontrasná látka s koncentráciou 370 mg jódu v 1 ml (500 ml)</t>
  </si>
  <si>
    <t>Časť č. 4 -  Neiónová, nízkoosmolárna, nefrotropná vo vode rozpustná RTG kontrastná látka pre vyšetrenia pediatrických pacientov a pacientov s porušenou funkciou obličiek s koncentráciou jódu 300 mg/1ml</t>
  </si>
  <si>
    <t>Požadujeme neiónovú, nízkoosmolárnu, nefrotropnú vo vode rozpustnú RTG kontrastnú látku určenú pri vyšetreniach pediatrických pacientov a pacientov s porušenou  funkciou obličiek</t>
  </si>
  <si>
    <t xml:space="preserve">
300 mg jódu v 1 ml
</t>
  </si>
  <si>
    <t xml:space="preserve">Položky predmetu zákazky pre časť č. 4: </t>
  </si>
  <si>
    <t>Kontrasná látka s koncentráciou 300 mg jódu v 1 ml (100 ml)</t>
  </si>
  <si>
    <t>KALKULÁCIA CENY A NÁVRH NA PLNENIE KRITÉRIA NA VYHODNOTENIE PONÚK</t>
  </si>
  <si>
    <t>Časť č. 1 - Neiónová, nízkoosmolárna a vodou rozpustná kontrastná látka pre RTG vyšetrenia s koncentráciou 350 mg jódu /1ml</t>
  </si>
  <si>
    <t>Por. č.</t>
  </si>
  <si>
    <t>Názov položky</t>
  </si>
  <si>
    <t>Merná jednotka
(MJ)</t>
  </si>
  <si>
    <t>Veľkosť 
MJ</t>
  </si>
  <si>
    <t>Predpokladané množstvo MJ počas trvania zmluvy
(24 mesiacov)</t>
  </si>
  <si>
    <t>Jednotková cena za MJ v EUR</t>
  </si>
  <si>
    <t>Celková cena za predpokladané množstvo MJ v EUR</t>
  </si>
  <si>
    <t xml:space="preserve">Počet MJ v MJB
</t>
  </si>
  <si>
    <t>bez DPH</t>
  </si>
  <si>
    <t>sadzba DPH 
v %</t>
  </si>
  <si>
    <t>výška DPH 
v €</t>
  </si>
  <si>
    <t>vrátane DPH</t>
  </si>
  <si>
    <t>(veľkosť balenia)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</si>
  <si>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</si>
  <si>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</si>
  <si>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</si>
  <si>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</si>
  <si>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</si>
  <si>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</si>
  <si>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</si>
  <si>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</si>
  <si>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</si>
  <si>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</si>
  <si>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Kontrasná látka s koncentráciou v 1 ml (100 ml)</t>
  </si>
  <si>
    <t>ks</t>
  </si>
  <si>
    <t>100 ml</t>
  </si>
  <si>
    <t>Cena v EUR s DPH za položku č. 1:</t>
  </si>
  <si>
    <t>200 ml</t>
  </si>
  <si>
    <r>
      <t>Cena v EUR s DPH za položku č. 2</t>
    </r>
    <r>
      <rPr>
        <sz val="9"/>
        <color theme="1"/>
        <rFont val="Arial"/>
        <family val="2"/>
        <charset val="238"/>
      </rPr>
      <t>:</t>
    </r>
  </si>
  <si>
    <r>
      <t>Celková cena v EUR s DPH za 1. časť predmetu zákazky</t>
    </r>
    <r>
      <rPr>
        <sz val="9"/>
        <color theme="1"/>
        <rFont val="Arial"/>
        <family val="2"/>
        <charset val="238"/>
      </rPr>
      <t>:</t>
    </r>
  </si>
  <si>
    <t>Časť č. 2 - Neiónová, nízkoosmolárna a vodou rozpustná nefrotropná RTG kontrastná látka na neurointervencie s koncentráciou 400 mg jódu /1ml</t>
  </si>
  <si>
    <r>
      <t>Cena v EUR s DPH za položku č.1</t>
    </r>
    <r>
      <rPr>
        <sz val="9"/>
        <color theme="1"/>
        <rFont val="Arial"/>
        <family val="2"/>
        <charset val="238"/>
      </rPr>
      <t>:</t>
    </r>
  </si>
  <si>
    <r>
      <t>Celková cena v EUR s DPH za 2. časť predmetu zákazky</t>
    </r>
    <r>
      <rPr>
        <sz val="9"/>
        <color theme="1"/>
        <rFont val="Arial"/>
        <family val="2"/>
        <charset val="238"/>
      </rPr>
      <t>:</t>
    </r>
  </si>
  <si>
    <t>Časť č. 3 - Neiónová, nízkoosmolárna, nefrotropná vo vode rozpustná RTG kontrastná látka pre CTA a CT vyšetrenia s koncentráciou jódu 370 mg/1ml</t>
  </si>
  <si>
    <r>
      <t>Cena v EUR s DPH za položku č. 1</t>
    </r>
    <r>
      <rPr>
        <sz val="9"/>
        <color theme="1"/>
        <rFont val="Arial"/>
        <family val="2"/>
        <charset val="238"/>
      </rPr>
      <t>:</t>
    </r>
  </si>
  <si>
    <t>500 ml</t>
  </si>
  <si>
    <t>Cena v EUR s DPH za položku č. 3:</t>
  </si>
  <si>
    <r>
      <t>Celková cena v EUR s DPH za 3. časť predmetu zákazky</t>
    </r>
    <r>
      <rPr>
        <sz val="9"/>
        <color theme="1"/>
        <rFont val="Arial"/>
        <family val="2"/>
        <charset val="238"/>
      </rPr>
      <t>:</t>
    </r>
  </si>
  <si>
    <t>Časť č. 4 - Neiónová, nízkoosmolárna, nefrotropná vo vode rozpustná RTG kontrastná látka pre CTA a CT vyšetrenia s koncentráciou jódu 300 mg/1ml</t>
  </si>
  <si>
    <r>
      <t>Celková cena v EUR s DPH za 4. časť predmetu zákazky</t>
    </r>
    <r>
      <rPr>
        <sz val="9"/>
        <color theme="1"/>
        <rFont val="Arial"/>
        <family val="2"/>
        <charset val="238"/>
      </rPr>
      <t>:</t>
    </r>
  </si>
  <si>
    <t>Sortiment ponúkaného tovaru</t>
  </si>
  <si>
    <t>Časť č. 1 - Neiónová, nízkoosmolárna a vodou rozpustná kontrastná látka pre RTG vyšetrenia s koncentráciou jódu 350 mg/1ml</t>
  </si>
  <si>
    <t>Položka č. 1 - Kontrasná látka s koncentráciou 350 mg jódu v 1 ml (100 ml):</t>
  </si>
  <si>
    <t>Katalógové číslo</t>
  </si>
  <si>
    <t>ŠUKL</t>
  </si>
  <si>
    <t>ATC skupina číslo</t>
  </si>
  <si>
    <t>Názov ponúkaného produktu</t>
  </si>
  <si>
    <t>Držiteľ rozhodnutia o registrácii</t>
  </si>
  <si>
    <t>Názov účinnej látky</t>
  </si>
  <si>
    <t>Lieková forma</t>
  </si>
  <si>
    <t xml:space="preserve">Cesta podania </t>
  </si>
  <si>
    <t>Množstvo účinnej látky</t>
  </si>
  <si>
    <r>
      <t xml:space="preserve">Počet MJ v MJB
</t>
    </r>
    <r>
      <rPr>
        <sz val="8"/>
        <color theme="1"/>
        <rFont val="Arial"/>
        <family val="2"/>
        <charset val="238"/>
      </rPr>
      <t>(veľkosť balenia)</t>
    </r>
  </si>
  <si>
    <t>Jednotková cena za MJB v EUR</t>
  </si>
  <si>
    <t>sadzba DPH v %</t>
  </si>
  <si>
    <t>s DPH</t>
  </si>
  <si>
    <t>14.</t>
  </si>
  <si>
    <t>15.</t>
  </si>
  <si>
    <t>16.</t>
  </si>
  <si>
    <t>17.</t>
  </si>
  <si>
    <t>18.</t>
  </si>
  <si>
    <t>Položka č. 2 - Kontrasná látka s koncentráciou 350 mg jódu v 1 ml (200 ml):</t>
  </si>
  <si>
    <t>Časť č. 2 - Neiónová, nízkoosmolárna a vodou rozpustná nefrotropná RTG kontrastná látka na neurointervencie s koncentráciou jódu 400 mg/1ml</t>
  </si>
  <si>
    <t>Položka č. 1 - Kontrasná látka s koncentráciou 400 mg jódu v 1 ml (100 ml):</t>
  </si>
  <si>
    <t>Položka č. 1 - Kontrasná látka s koncentráciou 370 mg jódu v 1 ml (100 ml):</t>
  </si>
  <si>
    <t>Položka č. 2 - Kontrasná látka s koncentráciou 370 mg jódu v 1 ml (200 ml):</t>
  </si>
  <si>
    <t>Položka č. 3 - Kontrasná látka s koncentráciou 370 mg jódu v 1 ml (500 ml):</t>
  </si>
  <si>
    <t>Časť č. 4 - Neiónová, nízkoosmolárna, nefrotropná vo vode rozpustná RTG kontrastná látka pre vyšetrenia pediatrických pacientov a pacientov s porušenou funkciou obličiek s koncentráciou jódu 300 mg/1ml</t>
  </si>
  <si>
    <t>Položka č. 1 - Kontrasná látka s koncentráciou 300 mg jódu v 1 ml (100 ml):</t>
  </si>
  <si>
    <t>KONTRASNÉ LÁTKY</t>
  </si>
  <si>
    <t>podpis:</t>
  </si>
  <si>
    <t>meno:</t>
  </si>
  <si>
    <t>pracovná pozícia:</t>
  </si>
  <si>
    <r>
      <t xml:space="preserve">Požadujeme neiónovú, nízkoosmolárnu vo vode rozpustnú RTG kontrastnú látku s koncentráciou jódu 350 mg jódu/1 ml  určené </t>
    </r>
    <r>
      <rPr>
        <b/>
        <sz val="10"/>
        <rFont val="Arial"/>
        <family val="2"/>
        <charset val="238"/>
      </rPr>
      <t>na vyšetrenia koronarografií</t>
    </r>
    <r>
      <rPr>
        <b/>
        <sz val="10"/>
        <color theme="1"/>
        <rFont val="Arial"/>
        <family val="2"/>
        <charset val="238"/>
      </rPr>
      <t xml:space="preserve">, ľavostrannej ventrikulografií, arteriografií vrátane zobrazenia renálneho a viscerálneho riečiska, DSA vyšetrení a venografií. </t>
    </r>
  </si>
  <si>
    <t>Časť č. 3 -  Neiónová, nízkoosmolárna, nefrotropná vo vode rozpustná RTG kontrastná látka pre CTA a CT vyšetrenia s koncentráciou jódu 370 mg/1ml</t>
  </si>
  <si>
    <t>19.</t>
  </si>
  <si>
    <t>Predpokladané množstvo MJ počas trvania zmluvy 
(24 mesiacov)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</si>
</sst>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\ &quot;€&quot;"/>
    <numFmt numFmtId="165" formatCode="#,##0.0000\ _€"/>
    <numFmt numFmtId="166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/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/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medium">
        <color indexed="64"/>
      </bottom>
      <diagonal/>
    </border>
    <border>
      <left/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/>
      <top style="thin">
        <color rgb="FFC00000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 style="thin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indexed="64"/>
      </right>
      <top/>
      <bottom style="thin">
        <color rgb="FFC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4">
    <xf numFmtId="0" fontId="0" fillId="0" borderId="0" xfId="0"/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center" wrapText="1"/>
    </xf>
    <xf numFmtId="49" fontId="7" fillId="0" borderId="11" xfId="0" applyNumberFormat="1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" fontId="2" fillId="0" borderId="11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7" fillId="0" borderId="21" xfId="0" applyNumberFormat="1" applyFont="1" applyFill="1" applyBorder="1" applyAlignment="1">
      <alignment horizontal="left" vertical="center" wrapText="1"/>
    </xf>
    <xf numFmtId="49" fontId="7" fillId="0" borderId="2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NumberFormat="1" applyFont="1" applyBorder="1" applyAlignment="1">
      <alignment horizontal="left" vertical="center" wrapText="1"/>
    </xf>
    <xf numFmtId="14" fontId="8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49" fontId="11" fillId="3" borderId="23" xfId="0" applyNumberFormat="1" applyFont="1" applyFill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/>
    <xf numFmtId="3" fontId="10" fillId="0" borderId="0" xfId="0" applyNumberFormat="1" applyFont="1" applyAlignment="1">
      <alignment horizontal="center"/>
    </xf>
    <xf numFmtId="0" fontId="8" fillId="0" borderId="0" xfId="2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vertical="top" wrapText="1"/>
      <protection locked="0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12" fillId="0" borderId="0" xfId="2" applyFont="1" applyFill="1" applyAlignment="1" applyProtection="1">
      <alignment vertical="center" wrapText="1"/>
      <protection locked="0"/>
    </xf>
    <xf numFmtId="0" fontId="8" fillId="0" borderId="0" xfId="2" applyFont="1" applyFill="1" applyAlignment="1" applyProtection="1">
      <alignment vertical="center" wrapText="1"/>
      <protection locked="0"/>
    </xf>
    <xf numFmtId="0" fontId="12" fillId="0" borderId="26" xfId="2" applyFont="1" applyBorder="1" applyAlignment="1" applyProtection="1">
      <alignment horizontal="center" vertical="top" wrapText="1"/>
      <protection locked="0"/>
    </xf>
    <xf numFmtId="0" fontId="12" fillId="0" borderId="32" xfId="2" applyFont="1" applyBorder="1" applyAlignment="1" applyProtection="1">
      <alignment horizontal="center" vertical="top" wrapText="1"/>
      <protection locked="0"/>
    </xf>
    <xf numFmtId="0" fontId="8" fillId="0" borderId="0" xfId="2" applyFont="1" applyAlignment="1" applyProtection="1">
      <alignment vertical="top" wrapText="1"/>
      <protection locked="0"/>
    </xf>
    <xf numFmtId="0" fontId="12" fillId="0" borderId="36" xfId="2" applyFont="1" applyBorder="1" applyAlignment="1" applyProtection="1">
      <alignment horizontal="center" vertical="top" wrapText="1"/>
      <protection locked="0"/>
    </xf>
    <xf numFmtId="0" fontId="8" fillId="0" borderId="38" xfId="2" applyFont="1" applyBorder="1" applyAlignment="1" applyProtection="1">
      <alignment horizontal="center" vertical="center" wrapText="1"/>
      <protection locked="0"/>
    </xf>
    <xf numFmtId="0" fontId="8" fillId="0" borderId="39" xfId="2" applyFont="1" applyBorder="1" applyAlignment="1" applyProtection="1">
      <alignment horizontal="center" vertical="center" wrapText="1"/>
      <protection locked="0"/>
    </xf>
    <xf numFmtId="0" fontId="8" fillId="0" borderId="40" xfId="2" applyFont="1" applyBorder="1" applyAlignment="1" applyProtection="1">
      <alignment horizontal="center" vertical="center" wrapText="1"/>
      <protection locked="0"/>
    </xf>
    <xf numFmtId="0" fontId="8" fillId="0" borderId="41" xfId="2" applyFont="1" applyBorder="1" applyAlignment="1" applyProtection="1">
      <alignment horizontal="center" vertical="center" wrapText="1"/>
      <protection locked="0"/>
    </xf>
    <xf numFmtId="0" fontId="8" fillId="0" borderId="42" xfId="2" applyFont="1" applyBorder="1" applyAlignment="1" applyProtection="1">
      <alignment horizontal="center" vertical="center" wrapText="1"/>
      <protection locked="0"/>
    </xf>
    <xf numFmtId="0" fontId="8" fillId="0" borderId="14" xfId="2" applyFont="1" applyBorder="1" applyAlignment="1" applyProtection="1">
      <alignment horizontal="center" vertical="center" wrapText="1"/>
      <protection locked="0"/>
    </xf>
    <xf numFmtId="0" fontId="12" fillId="0" borderId="43" xfId="2" applyFont="1" applyBorder="1" applyAlignment="1" applyProtection="1">
      <alignment horizontal="center" vertical="top" wrapText="1"/>
      <protection locked="0"/>
    </xf>
    <xf numFmtId="0" fontId="8" fillId="3" borderId="44" xfId="2" applyFont="1" applyFill="1" applyBorder="1" applyAlignment="1" applyProtection="1">
      <alignment horizontal="center" vertical="center" wrapText="1"/>
      <protection locked="0"/>
    </xf>
    <xf numFmtId="0" fontId="8" fillId="3" borderId="47" xfId="2" applyFont="1" applyFill="1" applyBorder="1" applyAlignment="1" applyProtection="1">
      <alignment horizontal="center" vertical="center" wrapText="1"/>
      <protection locked="0"/>
    </xf>
    <xf numFmtId="0" fontId="8" fillId="3" borderId="48" xfId="2" applyFont="1" applyFill="1" applyBorder="1" applyAlignment="1" applyProtection="1">
      <alignment horizontal="center" vertical="center" wrapText="1"/>
      <protection locked="0"/>
    </xf>
    <xf numFmtId="0" fontId="8" fillId="3" borderId="49" xfId="2" applyFont="1" applyFill="1" applyBorder="1" applyAlignment="1" applyProtection="1">
      <alignment horizontal="center" vertical="center" wrapText="1"/>
      <protection locked="0"/>
    </xf>
    <xf numFmtId="0" fontId="8" fillId="3" borderId="50" xfId="2" applyFont="1" applyFill="1" applyBorder="1" applyAlignment="1" applyProtection="1">
      <alignment horizontal="center" vertical="center" wrapText="1"/>
      <protection locked="0"/>
    </xf>
    <xf numFmtId="0" fontId="8" fillId="3" borderId="51" xfId="2" applyFont="1" applyFill="1" applyBorder="1" applyAlignment="1" applyProtection="1">
      <alignment horizontal="center" vertical="center" wrapText="1"/>
      <protection locked="0"/>
    </xf>
    <xf numFmtId="0" fontId="8" fillId="3" borderId="52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8" fillId="0" borderId="53" xfId="2" applyFont="1" applyFill="1" applyBorder="1" applyAlignment="1" applyProtection="1">
      <alignment horizontal="center" vertical="center" wrapText="1"/>
      <protection locked="0"/>
    </xf>
    <xf numFmtId="0" fontId="8" fillId="0" borderId="56" xfId="2" applyFont="1" applyFill="1" applyBorder="1" applyAlignment="1" applyProtection="1">
      <alignment horizontal="center" vertical="center" wrapText="1"/>
      <protection locked="0"/>
    </xf>
    <xf numFmtId="164" fontId="8" fillId="0" borderId="58" xfId="2" applyNumberFormat="1" applyFont="1" applyFill="1" applyBorder="1" applyAlignment="1" applyProtection="1">
      <alignment horizontal="right" vertical="center" wrapText="1"/>
      <protection locked="0"/>
    </xf>
    <xf numFmtId="9" fontId="8" fillId="0" borderId="56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56" xfId="2" applyNumberFormat="1" applyFont="1" applyFill="1" applyBorder="1" applyAlignment="1" applyProtection="1">
      <alignment horizontal="right" vertical="center" wrapText="1"/>
      <protection locked="0"/>
    </xf>
    <xf numFmtId="164" fontId="8" fillId="0" borderId="59" xfId="2" applyNumberFormat="1" applyFont="1" applyFill="1" applyBorder="1" applyAlignment="1" applyProtection="1">
      <alignment horizontal="right" vertical="center" wrapText="1"/>
      <protection locked="0"/>
    </xf>
    <xf numFmtId="164" fontId="8" fillId="0" borderId="41" xfId="2" applyNumberFormat="1" applyFont="1" applyFill="1" applyBorder="1" applyAlignment="1" applyProtection="1">
      <alignment vertical="center" wrapText="1"/>
      <protection locked="0"/>
    </xf>
    <xf numFmtId="165" fontId="8" fillId="0" borderId="42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14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60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Alignment="1" applyProtection="1">
      <alignment horizontal="center" vertical="center" wrapText="1"/>
      <protection locked="0"/>
    </xf>
    <xf numFmtId="164" fontId="8" fillId="0" borderId="0" xfId="2" applyNumberFormat="1" applyFont="1" applyFill="1" applyAlignment="1" applyProtection="1">
      <alignment horizontal="center" vertical="center" wrapText="1"/>
      <protection locked="0"/>
    </xf>
    <xf numFmtId="164" fontId="12" fillId="0" borderId="62" xfId="2" applyNumberFormat="1" applyFont="1" applyFill="1" applyBorder="1" applyAlignment="1" applyProtection="1">
      <alignment vertical="center"/>
      <protection locked="0"/>
    </xf>
    <xf numFmtId="0" fontId="12" fillId="0" borderId="61" xfId="2" applyFont="1" applyFill="1" applyBorder="1" applyAlignment="1" applyProtection="1">
      <alignment horizontal="right" vertical="center"/>
      <protection locked="0"/>
    </xf>
    <xf numFmtId="166" fontId="12" fillId="0" borderId="62" xfId="2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Fill="1" applyAlignment="1" applyProtection="1">
      <alignment vertical="center"/>
      <protection locked="0"/>
    </xf>
    <xf numFmtId="0" fontId="12" fillId="0" borderId="0" xfId="2" applyFont="1" applyBorder="1" applyAlignment="1" applyProtection="1">
      <alignment horizontal="right" vertical="center"/>
      <protection locked="0"/>
    </xf>
    <xf numFmtId="166" fontId="12" fillId="4" borderId="0" xfId="2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8" fillId="0" borderId="0" xfId="2" applyFont="1" applyFill="1" applyAlignment="1" applyProtection="1">
      <alignment wrapText="1"/>
      <protection locked="0"/>
    </xf>
    <xf numFmtId="166" fontId="12" fillId="5" borderId="62" xfId="2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wrapText="1"/>
    </xf>
    <xf numFmtId="0" fontId="12" fillId="0" borderId="0" xfId="2" applyFont="1" applyAlignment="1" applyProtection="1">
      <alignment vertical="center" wrapText="1"/>
      <protection locked="0"/>
    </xf>
    <xf numFmtId="0" fontId="12" fillId="0" borderId="61" xfId="2" applyFont="1" applyBorder="1" applyAlignment="1" applyProtection="1">
      <alignment horizontal="right" vertical="center"/>
      <protection locked="0"/>
    </xf>
    <xf numFmtId="164" fontId="12" fillId="0" borderId="0" xfId="2" applyNumberFormat="1" applyFont="1" applyFill="1" applyBorder="1" applyAlignment="1" applyProtection="1">
      <alignment vertical="center"/>
      <protection locked="0"/>
    </xf>
    <xf numFmtId="166" fontId="12" fillId="0" borderId="0" xfId="2" applyNumberFormat="1" applyFont="1" applyFill="1" applyBorder="1" applyAlignment="1" applyProtection="1">
      <alignment horizontal="right" vertical="center"/>
      <protection locked="0"/>
    </xf>
    <xf numFmtId="0" fontId="8" fillId="0" borderId="67" xfId="2" applyFont="1" applyFill="1" applyBorder="1" applyAlignment="1" applyProtection="1">
      <alignment horizontal="center" vertical="center" wrapText="1"/>
      <protection locked="0"/>
    </xf>
    <xf numFmtId="0" fontId="8" fillId="0" borderId="70" xfId="2" applyFont="1" applyFill="1" applyBorder="1" applyAlignment="1" applyProtection="1">
      <alignment horizontal="center" vertical="center" wrapText="1"/>
      <protection locked="0"/>
    </xf>
    <xf numFmtId="164" fontId="8" fillId="0" borderId="72" xfId="2" applyNumberFormat="1" applyFont="1" applyFill="1" applyBorder="1" applyAlignment="1" applyProtection="1">
      <alignment horizontal="right" vertical="center" wrapText="1"/>
      <protection locked="0"/>
    </xf>
    <xf numFmtId="9" fontId="8" fillId="0" borderId="70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70" xfId="2" applyNumberFormat="1" applyFont="1" applyFill="1" applyBorder="1" applyAlignment="1" applyProtection="1">
      <alignment horizontal="right" vertical="center" wrapText="1"/>
      <protection locked="0"/>
    </xf>
    <xf numFmtId="164" fontId="8" fillId="0" borderId="73" xfId="2" applyNumberFormat="1" applyFont="1" applyFill="1" applyBorder="1" applyAlignment="1" applyProtection="1">
      <alignment horizontal="right" vertical="center" wrapText="1"/>
      <protection locked="0"/>
    </xf>
    <xf numFmtId="164" fontId="8" fillId="0" borderId="72" xfId="2" applyNumberFormat="1" applyFont="1" applyFill="1" applyBorder="1" applyAlignment="1" applyProtection="1">
      <alignment vertical="center" wrapText="1"/>
      <protection locked="0"/>
    </xf>
    <xf numFmtId="165" fontId="8" fillId="0" borderId="71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74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9" fontId="6" fillId="0" borderId="0" xfId="3" applyNumberFormat="1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49" fontId="7" fillId="0" borderId="0" xfId="3" applyNumberFormat="1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84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85" xfId="0" applyFont="1" applyBorder="1" applyAlignment="1" applyProtection="1">
      <alignment horizontal="center" vertical="center" wrapText="1"/>
      <protection locked="0"/>
    </xf>
    <xf numFmtId="0" fontId="10" fillId="3" borderId="86" xfId="0" applyFont="1" applyFill="1" applyBorder="1" applyAlignment="1" applyProtection="1">
      <alignment horizontal="center" vertical="top" wrapText="1"/>
      <protection locked="0"/>
    </xf>
    <xf numFmtId="0" fontId="10" fillId="3" borderId="87" xfId="0" applyFont="1" applyFill="1" applyBorder="1" applyAlignment="1" applyProtection="1">
      <alignment horizontal="center" vertical="top" wrapText="1"/>
      <protection locked="0"/>
    </xf>
    <xf numFmtId="0" fontId="10" fillId="3" borderId="88" xfId="0" applyFont="1" applyFill="1" applyBorder="1" applyAlignment="1" applyProtection="1">
      <alignment horizontal="center" vertical="top" wrapText="1"/>
      <protection locked="0"/>
    </xf>
    <xf numFmtId="0" fontId="10" fillId="3" borderId="46" xfId="0" applyFont="1" applyFill="1" applyBorder="1" applyAlignment="1" applyProtection="1">
      <alignment horizontal="center" vertical="top" wrapText="1"/>
      <protection locked="0"/>
    </xf>
    <xf numFmtId="0" fontId="10" fillId="3" borderId="48" xfId="0" applyFont="1" applyFill="1" applyBorder="1" applyAlignment="1" applyProtection="1">
      <alignment horizontal="center" vertical="top" wrapText="1"/>
      <protection locked="0"/>
    </xf>
    <xf numFmtId="0" fontId="10" fillId="3" borderId="49" xfId="0" applyFont="1" applyFill="1" applyBorder="1" applyAlignment="1" applyProtection="1">
      <alignment horizontal="center" vertical="top" wrapText="1"/>
      <protection locked="0"/>
    </xf>
    <xf numFmtId="0" fontId="10" fillId="3" borderId="50" xfId="0" applyFont="1" applyFill="1" applyBorder="1" applyAlignment="1" applyProtection="1">
      <alignment horizontal="center" vertical="top" wrapText="1"/>
      <protection locked="0"/>
    </xf>
    <xf numFmtId="0" fontId="10" fillId="3" borderId="89" xfId="0" applyFont="1" applyFill="1" applyBorder="1" applyAlignment="1" applyProtection="1">
      <alignment horizontal="center" vertical="center" wrapText="1"/>
      <protection locked="0"/>
    </xf>
    <xf numFmtId="0" fontId="10" fillId="3" borderId="90" xfId="0" applyFont="1" applyFill="1" applyBorder="1" applyAlignment="1" applyProtection="1">
      <alignment horizontal="center" vertical="center" wrapText="1"/>
      <protection locked="0"/>
    </xf>
    <xf numFmtId="0" fontId="10" fillId="3" borderId="88" xfId="0" applyFont="1" applyFill="1" applyBorder="1" applyAlignment="1" applyProtection="1">
      <alignment horizontal="center" vertical="center" wrapText="1"/>
      <protection locked="0"/>
    </xf>
    <xf numFmtId="0" fontId="10" fillId="3" borderId="91" xfId="0" applyFont="1" applyFill="1" applyBorder="1" applyAlignment="1" applyProtection="1">
      <alignment horizontal="center" vertical="center" wrapText="1"/>
      <protection locked="0"/>
    </xf>
    <xf numFmtId="0" fontId="10" fillId="3" borderId="92" xfId="0" applyFont="1" applyFill="1" applyBorder="1" applyAlignment="1" applyProtection="1">
      <alignment horizontal="center" vertical="center" wrapText="1"/>
      <protection locked="0"/>
    </xf>
    <xf numFmtId="0" fontId="10" fillId="3" borderId="9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2" fillId="0" borderId="94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vertical="center" wrapText="1"/>
      <protection locked="0"/>
    </xf>
    <xf numFmtId="49" fontId="2" fillId="0" borderId="95" xfId="0" applyNumberFormat="1" applyFont="1" applyBorder="1" applyAlignment="1" applyProtection="1">
      <alignment vertical="center" wrapText="1"/>
      <protection locked="0"/>
    </xf>
    <xf numFmtId="49" fontId="2" fillId="0" borderId="96" xfId="0" applyNumberFormat="1" applyFont="1" applyBorder="1" applyAlignment="1" applyProtection="1">
      <alignment horizontal="center" vertical="center" wrapText="1"/>
      <protection locked="0"/>
    </xf>
    <xf numFmtId="49" fontId="2" fillId="0" borderId="97" xfId="0" applyNumberFormat="1" applyFont="1" applyBorder="1" applyAlignment="1" applyProtection="1">
      <alignment horizontal="center" vertical="center" wrapText="1"/>
      <protection locked="0"/>
    </xf>
    <xf numFmtId="49" fontId="2" fillId="0" borderId="98" xfId="0" applyNumberFormat="1" applyFont="1" applyBorder="1" applyAlignment="1" applyProtection="1">
      <alignment horizontal="center" vertical="center" wrapText="1"/>
      <protection locked="0"/>
    </xf>
    <xf numFmtId="49" fontId="2" fillId="0" borderId="99" xfId="0" applyNumberFormat="1" applyFont="1" applyBorder="1" applyAlignment="1" applyProtection="1">
      <alignment horizontal="center" vertical="center" wrapText="1"/>
      <protection locked="0"/>
    </xf>
    <xf numFmtId="49" fontId="2" fillId="0" borderId="100" xfId="0" applyNumberFormat="1" applyFont="1" applyBorder="1" applyAlignment="1" applyProtection="1">
      <alignment horizontal="center" vertical="center" wrapText="1"/>
      <protection locked="0"/>
    </xf>
    <xf numFmtId="49" fontId="2" fillId="0" borderId="95" xfId="0" applyNumberFormat="1" applyFont="1" applyBorder="1" applyAlignment="1" applyProtection="1">
      <alignment horizontal="center" vertical="center" wrapText="1"/>
      <protection locked="0"/>
    </xf>
    <xf numFmtId="4" fontId="2" fillId="0" borderId="22" xfId="0" applyNumberFormat="1" applyFont="1" applyBorder="1" applyAlignment="1" applyProtection="1">
      <alignment horizontal="right" vertical="center" wrapText="1"/>
      <protection locked="0"/>
    </xf>
    <xf numFmtId="9" fontId="2" fillId="0" borderId="101" xfId="0" applyNumberFormat="1" applyFont="1" applyBorder="1" applyAlignment="1" applyProtection="1">
      <alignment horizontal="center" vertical="center" wrapText="1"/>
      <protection locked="0"/>
    </xf>
    <xf numFmtId="4" fontId="2" fillId="0" borderId="102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103" xfId="0" applyNumberFormat="1" applyFont="1" applyBorder="1" applyAlignment="1" applyProtection="1">
      <alignment horizontal="center" vertical="center" wrapText="1"/>
      <protection locked="0"/>
    </xf>
    <xf numFmtId="49" fontId="2" fillId="0" borderId="104" xfId="0" applyNumberFormat="1" applyFont="1" applyBorder="1" applyAlignment="1" applyProtection="1">
      <alignment vertical="center" wrapText="1"/>
      <protection locked="0"/>
    </xf>
    <xf numFmtId="49" fontId="2" fillId="0" borderId="105" xfId="0" applyNumberFormat="1" applyFont="1" applyBorder="1" applyAlignment="1" applyProtection="1">
      <alignment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06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107" xfId="0" applyNumberFormat="1" applyFont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49" fontId="2" fillId="0" borderId="105" xfId="0" applyNumberFormat="1" applyFont="1" applyBorder="1" applyAlignment="1" applyProtection="1">
      <alignment horizontal="center" vertical="center" wrapText="1"/>
      <protection locked="0"/>
    </xf>
    <xf numFmtId="4" fontId="2" fillId="0" borderId="104" xfId="0" applyNumberFormat="1" applyFont="1" applyBorder="1" applyAlignment="1" applyProtection="1">
      <alignment horizontal="right" vertical="center" wrapText="1"/>
      <protection locked="0"/>
    </xf>
    <xf numFmtId="9" fontId="2" fillId="0" borderId="108" xfId="0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2" fillId="0" borderId="109" xfId="0" applyNumberFormat="1" applyFont="1" applyBorder="1" applyAlignment="1" applyProtection="1">
      <alignment horizontal="center" vertical="center" wrapText="1"/>
      <protection locked="0"/>
    </xf>
    <xf numFmtId="49" fontId="2" fillId="0" borderId="110" xfId="0" applyNumberFormat="1" applyFont="1" applyBorder="1" applyAlignment="1" applyProtection="1">
      <alignment vertical="center" wrapText="1"/>
      <protection locked="0"/>
    </xf>
    <xf numFmtId="49" fontId="2" fillId="0" borderId="111" xfId="0" applyNumberFormat="1" applyFont="1" applyBorder="1" applyAlignment="1" applyProtection="1">
      <alignment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2" fillId="0" borderId="112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11" xfId="0" applyNumberFormat="1" applyFont="1" applyBorder="1" applyAlignment="1" applyProtection="1">
      <alignment horizontal="center" vertical="center" wrapText="1"/>
      <protection locked="0"/>
    </xf>
    <xf numFmtId="4" fontId="2" fillId="0" borderId="110" xfId="0" applyNumberFormat="1" applyFont="1" applyBorder="1" applyAlignment="1" applyProtection="1">
      <alignment horizontal="right" vertical="center" wrapText="1"/>
      <protection locked="0"/>
    </xf>
    <xf numFmtId="9" fontId="2" fillId="0" borderId="113" xfId="0" applyNumberFormat="1" applyFont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2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horizontal="right" vertical="center"/>
    </xf>
    <xf numFmtId="0" fontId="12" fillId="0" borderId="0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vertical="center" wrapText="1"/>
    </xf>
    <xf numFmtId="49" fontId="2" fillId="0" borderId="117" xfId="0" applyNumberFormat="1" applyFont="1" applyFill="1" applyBorder="1" applyAlignment="1">
      <alignment horizontal="center" vertical="center" wrapText="1"/>
    </xf>
    <xf numFmtId="49" fontId="2" fillId="0" borderId="115" xfId="0" applyNumberFormat="1" applyFont="1" applyFill="1" applyBorder="1" applyAlignment="1">
      <alignment horizontal="center" vertical="center" wrapText="1"/>
    </xf>
    <xf numFmtId="49" fontId="2" fillId="0" borderId="116" xfId="0" applyNumberFormat="1" applyFont="1" applyFill="1" applyBorder="1" applyAlignment="1">
      <alignment horizontal="center" vertical="center" wrapText="1"/>
    </xf>
    <xf numFmtId="3" fontId="8" fillId="6" borderId="71" xfId="2" applyNumberFormat="1" applyFont="1" applyFill="1" applyBorder="1" applyAlignment="1" applyProtection="1">
      <alignment horizontal="center" vertical="center" wrapText="1"/>
      <protection locked="0"/>
    </xf>
    <xf numFmtId="3" fontId="8" fillId="6" borderId="57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49" fontId="6" fillId="3" borderId="19" xfId="0" applyNumberFormat="1" applyFont="1" applyFill="1" applyBorder="1" applyAlignment="1">
      <alignment horizontal="left" vertical="center" wrapText="1"/>
    </xf>
    <xf numFmtId="49" fontId="6" fillId="3" borderId="20" xfId="0" applyNumberFormat="1" applyFont="1" applyFill="1" applyBorder="1" applyAlignment="1">
      <alignment horizontal="left" vertical="center" wrapText="1"/>
    </xf>
    <xf numFmtId="49" fontId="7" fillId="0" borderId="2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61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3" fillId="2" borderId="63" xfId="0" applyNumberFormat="1" applyFont="1" applyFill="1" applyBorder="1" applyAlignment="1">
      <alignment horizontal="left" vertical="top" wrapText="1"/>
    </xf>
    <xf numFmtId="49" fontId="3" fillId="2" borderId="64" xfId="0" applyNumberFormat="1" applyFont="1" applyFill="1" applyBorder="1" applyAlignment="1">
      <alignment horizontal="left" vertical="top" wrapText="1"/>
    </xf>
    <xf numFmtId="49" fontId="3" fillId="2" borderId="65" xfId="0" applyNumberFormat="1" applyFont="1" applyFill="1" applyBorder="1" applyAlignment="1">
      <alignment horizontal="left" vertical="top" wrapText="1"/>
    </xf>
    <xf numFmtId="0" fontId="10" fillId="0" borderId="6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28" xfId="2" applyFont="1" applyBorder="1" applyAlignment="1" applyProtection="1">
      <alignment horizontal="center" vertical="center" wrapText="1"/>
      <protection locked="0"/>
    </xf>
    <xf numFmtId="0" fontId="12" fillId="0" borderId="29" xfId="2" applyFont="1" applyBorder="1" applyAlignment="1" applyProtection="1">
      <alignment horizontal="center" vertical="center" wrapText="1"/>
      <protection locked="0"/>
    </xf>
    <xf numFmtId="0" fontId="12" fillId="0" borderId="31" xfId="2" applyFont="1" applyBorder="1" applyAlignment="1" applyProtection="1">
      <alignment horizontal="center" vertical="center" wrapText="1"/>
      <protection locked="0"/>
    </xf>
    <xf numFmtId="0" fontId="8" fillId="3" borderId="45" xfId="2" applyFont="1" applyFill="1" applyBorder="1" applyAlignment="1" applyProtection="1">
      <alignment horizontal="center" vertical="center" wrapText="1"/>
      <protection locked="0"/>
    </xf>
    <xf numFmtId="0" fontId="8" fillId="3" borderId="46" xfId="2" applyFont="1" applyFill="1" applyBorder="1" applyAlignment="1" applyProtection="1">
      <alignment horizontal="center" vertical="center" wrapText="1"/>
      <protection locked="0"/>
    </xf>
    <xf numFmtId="0" fontId="8" fillId="0" borderId="54" xfId="2" applyFont="1" applyFill="1" applyBorder="1" applyAlignment="1" applyProtection="1">
      <alignment horizontal="left" vertical="center" wrapText="1"/>
      <protection locked="0"/>
    </xf>
    <xf numFmtId="0" fontId="8" fillId="0" borderId="55" xfId="2" applyFont="1" applyFill="1" applyBorder="1" applyAlignment="1" applyProtection="1">
      <alignment horizontal="left" vertical="center" wrapText="1"/>
      <protection locked="0"/>
    </xf>
    <xf numFmtId="0" fontId="12" fillId="0" borderId="61" xfId="2" applyFont="1" applyFill="1" applyBorder="1" applyAlignment="1" applyProtection="1">
      <alignment horizontal="right" vertical="center"/>
      <protection locked="0"/>
    </xf>
    <xf numFmtId="0" fontId="12" fillId="0" borderId="63" xfId="2" applyFont="1" applyFill="1" applyBorder="1" applyAlignment="1" applyProtection="1">
      <alignment horizontal="right" vertical="center"/>
      <protection locked="0"/>
    </xf>
    <xf numFmtId="0" fontId="12" fillId="0" borderId="64" xfId="2" applyFont="1" applyFill="1" applyBorder="1" applyAlignment="1" applyProtection="1">
      <alignment horizontal="right" vertical="center"/>
      <protection locked="0"/>
    </xf>
    <xf numFmtId="0" fontId="12" fillId="0" borderId="65" xfId="2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left" vertical="center" wrapText="1"/>
    </xf>
    <xf numFmtId="0" fontId="12" fillId="0" borderId="24" xfId="2" applyFont="1" applyBorder="1" applyAlignment="1" applyProtection="1">
      <alignment horizontal="center" vertical="top" wrapText="1"/>
      <protection locked="0"/>
    </xf>
    <xf numFmtId="0" fontId="12" fillId="0" borderId="33" xfId="2" applyFont="1" applyBorder="1" applyAlignment="1" applyProtection="1">
      <alignment horizontal="center" vertical="top" wrapText="1"/>
      <protection locked="0"/>
    </xf>
    <xf numFmtId="0" fontId="12" fillId="0" borderId="4" xfId="2" applyFont="1" applyBorder="1" applyAlignment="1" applyProtection="1">
      <alignment horizontal="left" vertical="top" wrapText="1"/>
      <protection locked="0"/>
    </xf>
    <xf numFmtId="0" fontId="12" fillId="0" borderId="25" xfId="2" applyFont="1" applyBorder="1" applyAlignment="1" applyProtection="1">
      <alignment horizontal="left" vertical="top" wrapText="1"/>
      <protection locked="0"/>
    </xf>
    <xf numFmtId="0" fontId="12" fillId="0" borderId="34" xfId="2" applyFont="1" applyBorder="1" applyAlignment="1" applyProtection="1">
      <alignment horizontal="left" vertical="top" wrapText="1"/>
      <protection locked="0"/>
    </xf>
    <xf numFmtId="0" fontId="12" fillId="0" borderId="35" xfId="2" applyFont="1" applyBorder="1" applyAlignment="1" applyProtection="1">
      <alignment horizontal="left" vertical="top" wrapText="1"/>
      <protection locked="0"/>
    </xf>
    <xf numFmtId="0" fontId="12" fillId="0" borderId="26" xfId="2" applyFont="1" applyBorder="1" applyAlignment="1" applyProtection="1">
      <alignment horizontal="center" vertical="top" wrapText="1"/>
      <protection locked="0"/>
    </xf>
    <xf numFmtId="0" fontId="12" fillId="0" borderId="36" xfId="2" applyFont="1" applyBorder="1" applyAlignment="1" applyProtection="1">
      <alignment horizontal="center" vertical="top" wrapText="1"/>
      <protection locked="0"/>
    </xf>
    <xf numFmtId="0" fontId="12" fillId="0" borderId="27" xfId="2" applyFont="1" applyBorder="1" applyAlignment="1" applyProtection="1">
      <alignment horizontal="center" vertical="top" wrapText="1"/>
      <protection locked="0"/>
    </xf>
    <xf numFmtId="0" fontId="12" fillId="0" borderId="37" xfId="2" applyFont="1" applyBorder="1" applyAlignment="1" applyProtection="1">
      <alignment horizontal="center" vertical="top" wrapText="1"/>
      <protection locked="0"/>
    </xf>
    <xf numFmtId="3" fontId="12" fillId="0" borderId="28" xfId="2" applyNumberFormat="1" applyFont="1" applyBorder="1" applyAlignment="1" applyProtection="1">
      <alignment horizontal="center" vertical="center" wrapText="1"/>
      <protection locked="0"/>
    </xf>
    <xf numFmtId="3" fontId="12" fillId="0" borderId="29" xfId="2" applyNumberFormat="1" applyFont="1" applyBorder="1" applyAlignment="1" applyProtection="1">
      <alignment horizontal="center" vertical="center" wrapText="1"/>
      <protection locked="0"/>
    </xf>
    <xf numFmtId="3" fontId="12" fillId="0" borderId="30" xfId="2" applyNumberFormat="1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left" wrapText="1"/>
      <protection locked="0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0" fontId="12" fillId="0" borderId="61" xfId="2" applyFont="1" applyBorder="1" applyAlignment="1" applyProtection="1">
      <alignment horizontal="right" vertical="center"/>
      <protection locked="0"/>
    </xf>
    <xf numFmtId="0" fontId="12" fillId="0" borderId="63" xfId="2" applyFont="1" applyBorder="1" applyAlignment="1" applyProtection="1">
      <alignment horizontal="right" vertical="center"/>
      <protection locked="0"/>
    </xf>
    <xf numFmtId="0" fontId="12" fillId="0" borderId="64" xfId="2" applyFont="1" applyBorder="1" applyAlignment="1" applyProtection="1">
      <alignment horizontal="right" vertical="center"/>
      <protection locked="0"/>
    </xf>
    <xf numFmtId="0" fontId="12" fillId="0" borderId="65" xfId="2" applyFont="1" applyBorder="1" applyAlignment="1" applyProtection="1">
      <alignment horizontal="right" vertical="center"/>
      <protection locked="0"/>
    </xf>
    <xf numFmtId="0" fontId="8" fillId="0" borderId="68" xfId="2" applyFont="1" applyFill="1" applyBorder="1" applyAlignment="1" applyProtection="1">
      <alignment horizontal="left" vertical="center" wrapText="1"/>
      <protection locked="0"/>
    </xf>
    <xf numFmtId="0" fontId="8" fillId="0" borderId="69" xfId="2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13" fillId="0" borderId="77" xfId="0" applyFont="1" applyBorder="1" applyAlignment="1" applyProtection="1">
      <alignment horizontal="center" vertical="top" wrapText="1"/>
      <protection locked="0"/>
    </xf>
    <xf numFmtId="0" fontId="13" fillId="0" borderId="8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3" fillId="0" borderId="83" xfId="0" applyFont="1" applyBorder="1" applyAlignment="1" applyProtection="1">
      <alignment horizontal="center" vertical="top" wrapText="1"/>
      <protection locked="0"/>
    </xf>
    <xf numFmtId="0" fontId="13" fillId="0" borderId="75" xfId="0" applyFont="1" applyBorder="1" applyAlignment="1" applyProtection="1">
      <alignment horizontal="center" vertical="top" wrapText="1"/>
      <protection locked="0"/>
    </xf>
    <xf numFmtId="0" fontId="13" fillId="0" borderId="78" xfId="0" applyFont="1" applyBorder="1" applyAlignment="1" applyProtection="1">
      <alignment horizontal="center" vertical="top" wrapText="1"/>
      <protection locked="0"/>
    </xf>
    <xf numFmtId="3" fontId="13" fillId="0" borderId="29" xfId="0" applyNumberFormat="1" applyFont="1" applyBorder="1" applyAlignment="1" applyProtection="1">
      <alignment horizontal="center" vertical="top" wrapText="1"/>
      <protection locked="0"/>
    </xf>
    <xf numFmtId="3" fontId="13" fillId="0" borderId="31" xfId="0" applyNumberFormat="1" applyFont="1" applyBorder="1" applyAlignment="1" applyProtection="1">
      <alignment horizontal="center" vertical="top" wrapText="1"/>
      <protection locked="0"/>
    </xf>
    <xf numFmtId="49" fontId="7" fillId="0" borderId="0" xfId="3" applyNumberFormat="1" applyFont="1" applyAlignment="1" applyProtection="1">
      <alignment horizontal="left"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0" fontId="13" fillId="0" borderId="33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 applyProtection="1">
      <alignment horizontal="center" vertical="top" wrapText="1"/>
      <protection locked="0"/>
    </xf>
    <xf numFmtId="0" fontId="13" fillId="0" borderId="80" xfId="0" applyFont="1" applyBorder="1" applyAlignment="1" applyProtection="1">
      <alignment horizontal="center" vertical="top" wrapText="1"/>
      <protection locked="0"/>
    </xf>
    <xf numFmtId="0" fontId="13" fillId="0" borderId="76" xfId="0" applyFont="1" applyBorder="1" applyAlignment="1" applyProtection="1">
      <alignment horizontal="center" vertical="top" wrapText="1"/>
      <protection locked="0"/>
    </xf>
    <xf numFmtId="0" fontId="13" fillId="0" borderId="8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9" fontId="6" fillId="0" borderId="0" xfId="3" applyNumberFormat="1" applyFont="1" applyBorder="1" applyAlignment="1">
      <alignment horizontal="left" wrapText="1"/>
    </xf>
    <xf numFmtId="0" fontId="2" fillId="0" borderId="0" xfId="1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3" fillId="0" borderId="114" xfId="0" applyFont="1" applyBorder="1" applyAlignment="1" applyProtection="1">
      <alignment horizontal="center" vertical="top" wrapText="1"/>
      <protection locked="0"/>
    </xf>
    <xf numFmtId="0" fontId="2" fillId="0" borderId="118" xfId="0" applyFont="1" applyBorder="1" applyAlignment="1" applyProtection="1">
      <alignment horizontal="center" vertical="center" wrapText="1"/>
      <protection locked="0"/>
    </xf>
    <xf numFmtId="0" fontId="2" fillId="0" borderId="119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120" xfId="0" applyFont="1" applyBorder="1" applyAlignment="1" applyProtection="1">
      <alignment horizontal="center" vertical="center" wrapText="1"/>
      <protection locked="0"/>
    </xf>
    <xf numFmtId="0" fontId="2" fillId="0" borderId="121" xfId="0" applyFont="1" applyBorder="1" applyAlignment="1" applyProtection="1">
      <alignment horizontal="center" vertical="center" wrapText="1"/>
      <protection locked="0"/>
    </xf>
    <xf numFmtId="49" fontId="7" fillId="0" borderId="1" xfId="3" applyNumberFormat="1" applyFont="1" applyBorder="1" applyAlignment="1" applyProtection="1">
      <alignment horizontal="left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13" fillId="0" borderId="122" xfId="0" applyFont="1" applyBorder="1" applyAlignment="1" applyProtection="1">
      <alignment horizontal="center" vertical="top" wrapText="1"/>
      <protection locked="0"/>
    </xf>
    <xf numFmtId="0" fontId="13" fillId="0" borderId="123" xfId="0" applyFont="1" applyBorder="1" applyAlignment="1" applyProtection="1">
      <alignment horizontal="center" vertical="top" wrapText="1"/>
      <protection locked="0"/>
    </xf>
    <xf numFmtId="0" fontId="13" fillId="0" borderId="124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3" fillId="0" borderId="36" xfId="0" applyFont="1" applyBorder="1" applyAlignment="1" applyProtection="1">
      <alignment horizontal="center" vertical="top" wrapText="1"/>
      <protection locked="0"/>
    </xf>
    <xf numFmtId="0" fontId="13" fillId="0" borderId="125" xfId="0" applyFont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</cellXfs>
  <cellStyles count="4">
    <cellStyle name="Normálna" xfId="0" builtinId="0"/>
    <cellStyle name="Normálna 2" xfId="1" xr:uid="{7F17DF06-68C4-4581-A6B1-162015144B25}"/>
    <cellStyle name="Normálna 4" xfId="2" xr:uid="{78C49CF9-B299-474F-BB05-FD4D2C74C0A4}"/>
    <cellStyle name="normálne 2 2" xfId="3" xr:uid="{7ED9E471-1084-475C-BFE4-8183A4A815B2}"/>
  </cellStyles>
  <dxfs count="3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lohy%20c.%201%20az%207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4"/>
      <sheetName val="Príloha č. 5 - časť 1"/>
      <sheetName val="Príloha č. 5 - časť 2"/>
      <sheetName val="Príloha č. 5 - časť 3 "/>
      <sheetName val="Príloha č. 5 - časť 4"/>
      <sheetName val="Príloha č. 6 - časť 1"/>
      <sheetName val="Príloha č. 6 - časť 2"/>
      <sheetName val="Príloha č. 6 - časť 3"/>
      <sheetName val="Príloha č. 6 - časť 4"/>
      <sheetName val=" Príloha č. 7 - časť č. 1"/>
      <sheetName val=" Príloha č. 7 - časť č. 2"/>
      <sheetName val=" Príloha č. 7 - časť č. 3"/>
      <sheetName val=" Príloha č. 7 - časť č. 4"/>
    </sheetNames>
    <sheetDataSet>
      <sheetData sheetId="0">
        <row r="23">
          <cell r="B23"/>
        </row>
        <row r="24">
          <cell r="B2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55CFC-542C-4E0F-A970-266EDBE08509}">
  <sheetPr>
    <tabColor rgb="FF00B0F0"/>
    <pageSetUpPr fitToPage="1"/>
  </sheetPr>
  <dimension ref="A1:J32"/>
  <sheetViews>
    <sheetView showGridLines="0" tabSelected="1" zoomScale="90" zoomScaleNormal="90" workbookViewId="0">
      <selection activeCell="F16" sqref="F16"/>
    </sheetView>
  </sheetViews>
  <sheetFormatPr defaultRowHeight="12.75" x14ac:dyDescent="0.2"/>
  <cols>
    <col min="1" max="1" width="8.7109375" style="2" customWidth="1"/>
    <col min="2" max="2" width="48.7109375" style="2" customWidth="1"/>
    <col min="3" max="3" width="32.7109375" style="2" customWidth="1"/>
    <col min="4" max="5" width="12.7109375" style="1" customWidth="1"/>
    <col min="6" max="6" width="15.7109375" style="1" customWidth="1"/>
    <col min="7" max="7" width="7.85546875" style="2" customWidth="1"/>
    <col min="8" max="8" width="15.7109375" style="2" customWidth="1"/>
    <col min="9" max="9" width="10.7109375" style="2" customWidth="1"/>
    <col min="10" max="10" width="15.7109375" style="2" customWidth="1"/>
    <col min="11" max="16384" width="9.140625" style="2"/>
  </cols>
  <sheetData>
    <row r="1" spans="1:10" ht="15" customHeight="1" x14ac:dyDescent="0.2">
      <c r="A1" s="182" t="s">
        <v>0</v>
      </c>
      <c r="B1" s="182"/>
      <c r="C1" s="182"/>
    </row>
    <row r="2" spans="1:10" ht="30" customHeight="1" x14ac:dyDescent="0.2">
      <c r="A2" s="183" t="s">
        <v>119</v>
      </c>
      <c r="B2" s="183"/>
      <c r="C2" s="183"/>
      <c r="D2" s="3"/>
      <c r="E2" s="3"/>
      <c r="F2" s="3"/>
      <c r="G2" s="3"/>
      <c r="H2" s="3"/>
      <c r="I2" s="3"/>
      <c r="J2" s="3"/>
    </row>
    <row r="3" spans="1:10" s="5" customFormat="1" ht="30" customHeight="1" x14ac:dyDescent="0.25">
      <c r="A3" s="184" t="s">
        <v>1</v>
      </c>
      <c r="B3" s="184"/>
      <c r="C3" s="184"/>
      <c r="D3" s="4"/>
      <c r="E3" s="4"/>
      <c r="F3" s="4"/>
      <c r="G3" s="4"/>
      <c r="H3" s="4"/>
      <c r="I3" s="4"/>
      <c r="J3" s="4"/>
    </row>
    <row r="4" spans="1:10" s="5" customFormat="1" ht="11.25" customHeight="1" x14ac:dyDescent="0.25">
      <c r="A4" s="6"/>
      <c r="B4" s="6"/>
      <c r="C4" s="6"/>
      <c r="D4" s="4"/>
      <c r="E4" s="4"/>
      <c r="F4" s="4"/>
      <c r="G4" s="4"/>
      <c r="H4" s="4"/>
      <c r="I4" s="4"/>
      <c r="J4" s="4"/>
    </row>
    <row r="5" spans="1:10" s="5" customFormat="1" ht="35.1" customHeight="1" thickBot="1" x14ac:dyDescent="0.3">
      <c r="A5" s="185" t="s">
        <v>2</v>
      </c>
      <c r="B5" s="185"/>
      <c r="C5" s="185"/>
      <c r="D5" s="4"/>
      <c r="E5" s="4"/>
      <c r="F5" s="4"/>
      <c r="G5" s="4"/>
      <c r="H5" s="4"/>
      <c r="I5" s="4"/>
      <c r="J5" s="4"/>
    </row>
    <row r="6" spans="1:10" s="7" customFormat="1" ht="50.1" customHeight="1" thickBot="1" x14ac:dyDescent="0.3">
      <c r="A6" s="186" t="s">
        <v>3</v>
      </c>
      <c r="B6" s="187"/>
      <c r="C6" s="188"/>
    </row>
    <row r="7" spans="1:10" s="8" customFormat="1" ht="50.1" customHeight="1" x14ac:dyDescent="0.25">
      <c r="A7" s="174" t="s">
        <v>123</v>
      </c>
      <c r="B7" s="175"/>
      <c r="C7" s="176"/>
    </row>
    <row r="8" spans="1:10" s="11" customFormat="1" ht="30" customHeight="1" x14ac:dyDescent="0.25">
      <c r="A8" s="9" t="s">
        <v>4</v>
      </c>
      <c r="B8" s="10" t="s">
        <v>5</v>
      </c>
      <c r="C8" s="169" t="s">
        <v>6</v>
      </c>
    </row>
    <row r="9" spans="1:10" s="11" customFormat="1" ht="24.95" customHeight="1" x14ac:dyDescent="0.25">
      <c r="A9" s="9" t="s">
        <v>7</v>
      </c>
      <c r="B9" s="10" t="s">
        <v>8</v>
      </c>
      <c r="C9" s="170" t="s">
        <v>9</v>
      </c>
    </row>
    <row r="10" spans="1:10" s="11" customFormat="1" ht="24.95" customHeight="1" x14ac:dyDescent="0.25">
      <c r="A10" s="12">
        <v>44256</v>
      </c>
      <c r="B10" s="13" t="s">
        <v>10</v>
      </c>
      <c r="C10" s="170" t="s">
        <v>11</v>
      </c>
    </row>
    <row r="11" spans="1:10" s="11" customFormat="1" ht="24.95" customHeight="1" x14ac:dyDescent="0.25">
      <c r="A11" s="9" t="s">
        <v>12</v>
      </c>
      <c r="B11" s="13" t="s">
        <v>13</v>
      </c>
      <c r="C11" s="170" t="s">
        <v>14</v>
      </c>
    </row>
    <row r="12" spans="1:10" s="11" customFormat="1" ht="24.95" customHeight="1" thickBot="1" x14ac:dyDescent="0.3">
      <c r="A12" s="14" t="s">
        <v>15</v>
      </c>
      <c r="B12" s="15" t="s">
        <v>16</v>
      </c>
      <c r="C12" s="171" t="s">
        <v>17</v>
      </c>
    </row>
    <row r="13" spans="1:10" s="11" customFormat="1" ht="12" customHeight="1" x14ac:dyDescent="0.25">
      <c r="A13" s="16"/>
      <c r="B13" s="17"/>
      <c r="C13" s="18"/>
    </row>
    <row r="14" spans="1:10" s="19" customFormat="1" ht="24.95" customHeight="1" x14ac:dyDescent="0.25">
      <c r="A14" s="177" t="s">
        <v>18</v>
      </c>
      <c r="B14" s="178"/>
      <c r="C14" s="179"/>
    </row>
    <row r="15" spans="1:10" s="23" customFormat="1" ht="24.95" customHeight="1" x14ac:dyDescent="0.25">
      <c r="A15" s="20" t="s">
        <v>19</v>
      </c>
      <c r="B15" s="180" t="s">
        <v>20</v>
      </c>
      <c r="C15" s="180"/>
    </row>
    <row r="16" spans="1:10" s="23" customFormat="1" ht="24.95" customHeight="1" x14ac:dyDescent="0.25">
      <c r="A16" s="20" t="s">
        <v>21</v>
      </c>
      <c r="B16" s="180" t="s">
        <v>22</v>
      </c>
      <c r="C16" s="180"/>
    </row>
    <row r="17" spans="1:4" s="23" customFormat="1" ht="24.95" customHeight="1" x14ac:dyDescent="0.25">
      <c r="A17" s="24"/>
      <c r="B17" s="24"/>
      <c r="C17" s="24"/>
    </row>
    <row r="18" spans="1:4" s="23" customFormat="1" ht="24.95" customHeight="1" x14ac:dyDescent="0.25">
      <c r="A18" s="24"/>
      <c r="B18" s="24"/>
      <c r="C18" s="24"/>
    </row>
    <row r="19" spans="1:4" s="25" customFormat="1" ht="20.100000000000001" customHeight="1" x14ac:dyDescent="0.25">
      <c r="A19" s="25" t="s">
        <v>23</v>
      </c>
      <c r="B19" s="26" t="str">
        <f>IF('[1]Príloha č. 1'!$B$23="","",'[1]Príloha č. 1'!$B$23)</f>
        <v/>
      </c>
    </row>
    <row r="20" spans="1:4" s="25" customFormat="1" ht="20.100000000000001" customHeight="1" x14ac:dyDescent="0.25">
      <c r="A20" s="25" t="s">
        <v>24</v>
      </c>
      <c r="B20" s="27" t="str">
        <f>IF('[1]Príloha č. 1'!$B$24="","",'[1]Príloha č. 1'!$B$24)</f>
        <v/>
      </c>
    </row>
    <row r="21" spans="1:4" s="29" customFormat="1" ht="15" customHeight="1" x14ac:dyDescent="0.2">
      <c r="A21" s="28"/>
      <c r="B21" s="28"/>
      <c r="C21" s="28"/>
    </row>
    <row r="22" spans="1:4" s="29" customFormat="1" ht="15" customHeight="1" x14ac:dyDescent="0.2">
      <c r="A22" s="28"/>
      <c r="B22" s="28"/>
      <c r="C22" s="28"/>
    </row>
    <row r="23" spans="1:4" s="29" customFormat="1" ht="15" customHeight="1" x14ac:dyDescent="0.2">
      <c r="A23" s="28"/>
      <c r="B23" s="163" t="s">
        <v>120</v>
      </c>
      <c r="C23" s="164"/>
    </row>
    <row r="24" spans="1:4" s="29" customFormat="1" ht="20.100000000000001" customHeight="1" x14ac:dyDescent="0.2">
      <c r="A24" s="28"/>
      <c r="B24" s="166" t="s">
        <v>121</v>
      </c>
      <c r="C24" s="167"/>
    </row>
    <row r="25" spans="1:4" s="29" customFormat="1" ht="20.100000000000001" customHeight="1" x14ac:dyDescent="0.2">
      <c r="A25" s="28"/>
      <c r="B25" s="166" t="s">
        <v>122</v>
      </c>
      <c r="C25" s="168"/>
    </row>
    <row r="26" spans="1:4" s="29" customFormat="1" ht="15" customHeight="1" x14ac:dyDescent="0.2">
      <c r="A26" s="28"/>
      <c r="B26" s="32" t="s">
        <v>25</v>
      </c>
      <c r="C26" s="165"/>
    </row>
    <row r="27" spans="1:4" s="29" customFormat="1" ht="15" customHeight="1" x14ac:dyDescent="0.2">
      <c r="A27" s="28"/>
      <c r="B27" s="28"/>
      <c r="C27" s="28"/>
    </row>
    <row r="28" spans="1:4" s="30" customFormat="1" ht="15" customHeight="1" x14ac:dyDescent="0.2">
      <c r="A28" s="28"/>
      <c r="B28" s="28"/>
      <c r="C28" s="28"/>
    </row>
    <row r="29" spans="1:4" s="30" customFormat="1" ht="15" customHeight="1" x14ac:dyDescent="0.2">
      <c r="A29" s="28"/>
      <c r="B29" s="28"/>
      <c r="C29" s="28"/>
    </row>
    <row r="30" spans="1:4" s="31" customFormat="1" x14ac:dyDescent="0.2">
      <c r="C30" s="32"/>
      <c r="D30" s="33"/>
    </row>
    <row r="31" spans="1:4" s="35" customFormat="1" ht="11.25" x14ac:dyDescent="0.2">
      <c r="A31" s="181" t="s">
        <v>26</v>
      </c>
      <c r="B31" s="181"/>
      <c r="C31" s="181"/>
    </row>
    <row r="32" spans="1:4" s="38" customFormat="1" ht="15" customHeight="1" x14ac:dyDescent="0.2">
      <c r="A32" s="36"/>
      <c r="B32" s="37" t="s">
        <v>27</v>
      </c>
      <c r="D32" s="39"/>
    </row>
  </sheetData>
  <mergeCells count="10">
    <mergeCell ref="A1:C1"/>
    <mergeCell ref="A2:C2"/>
    <mergeCell ref="A3:C3"/>
    <mergeCell ref="A5:C5"/>
    <mergeCell ref="A6:C6"/>
    <mergeCell ref="A7:C7"/>
    <mergeCell ref="A14:C14"/>
    <mergeCell ref="B15:C15"/>
    <mergeCell ref="B16:C16"/>
    <mergeCell ref="A31:C31"/>
  </mergeCells>
  <conditionalFormatting sqref="B19">
    <cfRule type="containsBlanks" dxfId="32" priority="3">
      <formula>LEN(TRIM(B19))=0</formula>
    </cfRule>
  </conditionalFormatting>
  <conditionalFormatting sqref="B20">
    <cfRule type="containsBlanks" dxfId="31" priority="2">
      <formula>LEN(TRIM(B20))=0</formula>
    </cfRule>
  </conditionalFormatting>
  <pageMargins left="0.98425196850393704" right="0.78740157480314965" top="0.98425196850393704" bottom="0.78740157480314965" header="0.31496062992125984" footer="0.31496062992125984"/>
  <pageSetup paperSize="9" scale="91" fitToHeight="0" orientation="portrait" r:id="rId1"/>
  <headerFooter>
    <oddHeader>&amp;L&amp;"Arial,Tučné"&amp;10Príloha č. 1 k PT&amp;"Arial,Normálne"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63B0B21F-9018-4190-A8E5-A4AFF633A711}">
            <xm:f>LEN(TRIM('Príloha č. 1 - časť 4'!C24))=0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C24:C25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8C4F-134A-4A20-BDBF-2C8990A0436F}">
  <sheetPr>
    <tabColor rgb="FFFFFF00"/>
    <pageSetUpPr fitToPage="1"/>
  </sheetPr>
  <dimension ref="A1:AA29"/>
  <sheetViews>
    <sheetView showGridLines="0" zoomScale="80" zoomScaleNormal="80" workbookViewId="0">
      <selection activeCell="S7" sqref="S7:S14"/>
    </sheetView>
  </sheetViews>
  <sheetFormatPr defaultRowHeight="12.75" x14ac:dyDescent="0.2"/>
  <cols>
    <col min="1" max="1" width="5.5703125" style="2" customWidth="1"/>
    <col min="2" max="2" width="13.7109375" style="2" customWidth="1"/>
    <col min="3" max="3" width="10.7109375" style="2" customWidth="1"/>
    <col min="4" max="4" width="10.7109375" style="1" customWidth="1"/>
    <col min="5" max="6" width="25.7109375" style="1" customWidth="1"/>
    <col min="7" max="8" width="15.7109375" style="1" customWidth="1"/>
    <col min="9" max="9" width="12.7109375" style="2" customWidth="1"/>
    <col min="10" max="10" width="11.140625" style="2" customWidth="1"/>
    <col min="11" max="12" width="8.7109375" style="2" customWidth="1"/>
    <col min="13" max="13" width="15.7109375" style="2" customWidth="1"/>
    <col min="14" max="14" width="10.7109375" style="2" customWidth="1"/>
    <col min="15" max="16" width="15.7109375" style="2" customWidth="1"/>
    <col min="17" max="17" width="10.7109375" style="2" customWidth="1"/>
    <col min="18" max="18" width="15.7109375" style="2" customWidth="1"/>
    <col min="19" max="19" width="18.140625" style="2" customWidth="1"/>
    <col min="20" max="16384" width="9.140625" style="2"/>
  </cols>
  <sheetData>
    <row r="1" spans="1:27" s="40" customFormat="1" ht="20.10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27" s="40" customFormat="1" ht="20.100000000000001" customHeight="1" x14ac:dyDescent="0.2">
      <c r="A2" s="221" t="s">
        <v>119</v>
      </c>
      <c r="B2" s="221"/>
      <c r="C2" s="221"/>
      <c r="D2" s="221"/>
      <c r="E2" s="221"/>
      <c r="F2" s="221"/>
      <c r="G2" s="221"/>
      <c r="H2" s="221"/>
      <c r="I2" s="221"/>
      <c r="J2" s="221"/>
      <c r="K2" s="41"/>
      <c r="L2" s="41"/>
    </row>
    <row r="3" spans="1:27" ht="15" customHeight="1" x14ac:dyDescent="0.2">
      <c r="A3" s="250"/>
      <c r="B3" s="250"/>
      <c r="C3" s="1"/>
    </row>
    <row r="4" spans="1:27" s="5" customFormat="1" ht="30" customHeight="1" x14ac:dyDescent="0.25">
      <c r="A4" s="251" t="s">
        <v>90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100"/>
      <c r="Q4" s="100"/>
      <c r="R4" s="100"/>
    </row>
    <row r="5" spans="1:27" s="31" customFormat="1" ht="24.75" customHeight="1" x14ac:dyDescent="0.2">
      <c r="A5" s="252" t="s">
        <v>112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101"/>
      <c r="Q5" s="101"/>
      <c r="R5" s="101"/>
      <c r="U5" s="102"/>
      <c r="V5" s="102"/>
      <c r="AA5" s="102"/>
    </row>
    <row r="6" spans="1:27" s="104" customFormat="1" ht="33.75" customHeight="1" thickBot="1" x14ac:dyDescent="0.25">
      <c r="A6" s="239" t="s">
        <v>113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103"/>
      <c r="Q6" s="103"/>
      <c r="R6" s="103"/>
    </row>
    <row r="7" spans="1:27" s="105" customFormat="1" ht="15" customHeight="1" x14ac:dyDescent="0.25">
      <c r="A7" s="240" t="s">
        <v>50</v>
      </c>
      <c r="B7" s="242" t="s">
        <v>93</v>
      </c>
      <c r="C7" s="235" t="s">
        <v>94</v>
      </c>
      <c r="D7" s="244" t="s">
        <v>95</v>
      </c>
      <c r="E7" s="244" t="s">
        <v>96</v>
      </c>
      <c r="F7" s="246" t="s">
        <v>97</v>
      </c>
      <c r="G7" s="248" t="s">
        <v>98</v>
      </c>
      <c r="H7" s="231" t="s">
        <v>99</v>
      </c>
      <c r="I7" s="233" t="s">
        <v>100</v>
      </c>
      <c r="J7" s="235" t="s">
        <v>101</v>
      </c>
      <c r="K7" s="235" t="s">
        <v>52</v>
      </c>
      <c r="L7" s="235" t="s">
        <v>102</v>
      </c>
      <c r="M7" s="237" t="s">
        <v>55</v>
      </c>
      <c r="N7" s="237"/>
      <c r="O7" s="238"/>
      <c r="P7" s="237" t="s">
        <v>103</v>
      </c>
      <c r="Q7" s="237"/>
      <c r="R7" s="238"/>
      <c r="S7" s="260" t="s">
        <v>126</v>
      </c>
    </row>
    <row r="8" spans="1:27" s="105" customFormat="1" ht="65.099999999999994" customHeight="1" x14ac:dyDescent="0.25">
      <c r="A8" s="241"/>
      <c r="B8" s="243"/>
      <c r="C8" s="236"/>
      <c r="D8" s="245"/>
      <c r="E8" s="245"/>
      <c r="F8" s="247"/>
      <c r="G8" s="249"/>
      <c r="H8" s="232"/>
      <c r="I8" s="234"/>
      <c r="J8" s="255"/>
      <c r="K8" s="255"/>
      <c r="L8" s="255"/>
      <c r="M8" s="106" t="s">
        <v>58</v>
      </c>
      <c r="N8" s="107" t="s">
        <v>104</v>
      </c>
      <c r="O8" s="108" t="s">
        <v>105</v>
      </c>
      <c r="P8" s="106" t="s">
        <v>58</v>
      </c>
      <c r="Q8" s="107" t="s">
        <v>104</v>
      </c>
      <c r="R8" s="108" t="s">
        <v>105</v>
      </c>
      <c r="S8" s="264"/>
    </row>
    <row r="9" spans="1:27" s="122" customFormat="1" ht="12" customHeight="1" x14ac:dyDescent="0.25">
      <c r="A9" s="109" t="s">
        <v>19</v>
      </c>
      <c r="B9" s="110" t="s">
        <v>21</v>
      </c>
      <c r="C9" s="111" t="s">
        <v>41</v>
      </c>
      <c r="D9" s="112" t="s">
        <v>63</v>
      </c>
      <c r="E9" s="112" t="s">
        <v>64</v>
      </c>
      <c r="F9" s="113" t="s">
        <v>65</v>
      </c>
      <c r="G9" s="114" t="s">
        <v>66</v>
      </c>
      <c r="H9" s="115" t="s">
        <v>67</v>
      </c>
      <c r="I9" s="116" t="s">
        <v>68</v>
      </c>
      <c r="J9" s="117" t="s">
        <v>69</v>
      </c>
      <c r="K9" s="118" t="s">
        <v>70</v>
      </c>
      <c r="L9" s="118" t="s">
        <v>71</v>
      </c>
      <c r="M9" s="119" t="s">
        <v>72</v>
      </c>
      <c r="N9" s="120" t="s">
        <v>106</v>
      </c>
      <c r="O9" s="121" t="s">
        <v>107</v>
      </c>
      <c r="P9" s="119" t="s">
        <v>108</v>
      </c>
      <c r="Q9" s="120" t="s">
        <v>109</v>
      </c>
      <c r="R9" s="121" t="s">
        <v>110</v>
      </c>
      <c r="S9" s="121" t="s">
        <v>125</v>
      </c>
    </row>
    <row r="10" spans="1:27" s="135" customFormat="1" ht="20.100000000000001" customHeight="1" x14ac:dyDescent="0.25">
      <c r="A10" s="123"/>
      <c r="B10" s="124"/>
      <c r="C10" s="125"/>
      <c r="D10" s="126"/>
      <c r="E10" s="126"/>
      <c r="F10" s="127"/>
      <c r="G10" s="128"/>
      <c r="H10" s="129"/>
      <c r="I10" s="130"/>
      <c r="J10" s="130"/>
      <c r="K10" s="131"/>
      <c r="L10" s="131"/>
      <c r="M10" s="132"/>
      <c r="N10" s="133"/>
      <c r="O10" s="134"/>
      <c r="P10" s="132"/>
      <c r="Q10" s="133"/>
      <c r="R10" s="134"/>
      <c r="S10" s="262">
        <v>20</v>
      </c>
    </row>
    <row r="11" spans="1:27" s="135" customFormat="1" ht="20.100000000000001" customHeight="1" x14ac:dyDescent="0.25">
      <c r="A11" s="123"/>
      <c r="B11" s="124"/>
      <c r="C11" s="125"/>
      <c r="D11" s="126"/>
      <c r="E11" s="126"/>
      <c r="F11" s="127"/>
      <c r="G11" s="128"/>
      <c r="H11" s="129"/>
      <c r="I11" s="130"/>
      <c r="J11" s="130"/>
      <c r="K11" s="131"/>
      <c r="L11" s="131"/>
      <c r="M11" s="132"/>
      <c r="N11" s="133"/>
      <c r="O11" s="134"/>
      <c r="P11" s="132"/>
      <c r="Q11" s="133"/>
      <c r="R11" s="134"/>
      <c r="S11" s="256"/>
    </row>
    <row r="12" spans="1:27" s="135" customFormat="1" ht="20.100000000000001" customHeight="1" x14ac:dyDescent="0.25">
      <c r="A12" s="123"/>
      <c r="B12" s="124"/>
      <c r="C12" s="125"/>
      <c r="D12" s="126"/>
      <c r="E12" s="126"/>
      <c r="F12" s="127"/>
      <c r="G12" s="128"/>
      <c r="H12" s="129"/>
      <c r="I12" s="130"/>
      <c r="J12" s="130"/>
      <c r="K12" s="131"/>
      <c r="L12" s="131"/>
      <c r="M12" s="132"/>
      <c r="N12" s="133"/>
      <c r="O12" s="134"/>
      <c r="P12" s="132"/>
      <c r="Q12" s="133"/>
      <c r="R12" s="134"/>
      <c r="S12" s="256"/>
    </row>
    <row r="13" spans="1:27" s="135" customFormat="1" ht="20.100000000000001" customHeight="1" x14ac:dyDescent="0.25">
      <c r="A13" s="148"/>
      <c r="B13" s="149"/>
      <c r="C13" s="150"/>
      <c r="D13" s="151"/>
      <c r="E13" s="151"/>
      <c r="F13" s="152"/>
      <c r="G13" s="153"/>
      <c r="H13" s="154"/>
      <c r="I13" s="155"/>
      <c r="J13" s="155"/>
      <c r="K13" s="156"/>
      <c r="L13" s="156"/>
      <c r="M13" s="157"/>
      <c r="N13" s="158"/>
      <c r="O13" s="159"/>
      <c r="P13" s="157"/>
      <c r="Q13" s="158"/>
      <c r="R13" s="159"/>
      <c r="S13" s="256"/>
    </row>
    <row r="14" spans="1:27" s="135" customFormat="1" ht="20.100000000000001" customHeight="1" thickBot="1" x14ac:dyDescent="0.3">
      <c r="A14" s="136"/>
      <c r="B14" s="137"/>
      <c r="C14" s="138"/>
      <c r="D14" s="139"/>
      <c r="E14" s="139"/>
      <c r="F14" s="140"/>
      <c r="G14" s="141"/>
      <c r="H14" s="142"/>
      <c r="I14" s="143"/>
      <c r="J14" s="143"/>
      <c r="K14" s="144"/>
      <c r="L14" s="144"/>
      <c r="M14" s="145"/>
      <c r="N14" s="146"/>
      <c r="O14" s="147"/>
      <c r="P14" s="145"/>
      <c r="Q14" s="146"/>
      <c r="R14" s="147"/>
      <c r="S14" s="257"/>
    </row>
    <row r="15" spans="1:27" s="23" customFormat="1" ht="24.95" customHeight="1" x14ac:dyDescent="0.25">
      <c r="A15" s="24"/>
      <c r="B15" s="24"/>
      <c r="C15" s="24"/>
      <c r="D15" s="22"/>
    </row>
    <row r="16" spans="1:27" s="23" customFormat="1" ht="24.95" customHeight="1" x14ac:dyDescent="0.25">
      <c r="A16" s="24"/>
      <c r="B16" s="24"/>
      <c r="C16" s="24"/>
      <c r="D16" s="22"/>
    </row>
    <row r="17" spans="1:14" s="160" customFormat="1" ht="15" customHeight="1" x14ac:dyDescent="0.25">
      <c r="A17" s="160" t="s">
        <v>23</v>
      </c>
      <c r="B17" s="253" t="str">
        <f>IF('[1]Príloha č. 1'!$B$23="","",'[1]Príloha č. 1'!$B$23)</f>
        <v/>
      </c>
      <c r="C17" s="253"/>
      <c r="D17" s="253"/>
      <c r="E17" s="253"/>
    </row>
    <row r="18" spans="1:14" s="160" customFormat="1" ht="15" customHeight="1" x14ac:dyDescent="0.25">
      <c r="A18" s="160" t="s">
        <v>24</v>
      </c>
      <c r="B18" s="253" t="str">
        <f>IF('[1]Príloha č. 1'!$B$24="","",'[1]Príloha č. 1'!$B$24)</f>
        <v/>
      </c>
      <c r="C18" s="253"/>
      <c r="D18" s="253"/>
      <c r="E18" s="253"/>
    </row>
    <row r="19" spans="1:14" s="29" customFormat="1" ht="15" customHeight="1" x14ac:dyDescent="0.2"/>
    <row r="20" spans="1:14" s="29" customFormat="1" ht="15" customHeight="1" x14ac:dyDescent="0.2">
      <c r="A20" s="28"/>
      <c r="B20" s="28"/>
      <c r="C20" s="28"/>
      <c r="D20" s="28"/>
      <c r="H20" s="163" t="s">
        <v>120</v>
      </c>
      <c r="I20" s="164"/>
    </row>
    <row r="21" spans="1:14" s="29" customFormat="1" ht="15" customHeight="1" x14ac:dyDescent="0.2">
      <c r="A21" s="28"/>
      <c r="B21" s="28"/>
      <c r="C21" s="28"/>
      <c r="D21" s="28"/>
      <c r="H21" s="166" t="s">
        <v>121</v>
      </c>
      <c r="I21" s="254"/>
      <c r="J21" s="254"/>
      <c r="K21" s="254"/>
      <c r="L21" s="254"/>
      <c r="M21" s="254"/>
      <c r="N21" s="254"/>
    </row>
    <row r="22" spans="1:14" s="29" customFormat="1" ht="15" customHeight="1" x14ac:dyDescent="0.2">
      <c r="A22" s="28"/>
      <c r="B22" s="28"/>
      <c r="C22" s="28"/>
      <c r="D22" s="28"/>
      <c r="H22" s="166" t="s">
        <v>122</v>
      </c>
      <c r="I22" s="254"/>
      <c r="J22" s="254"/>
      <c r="K22" s="254"/>
      <c r="L22" s="254"/>
      <c r="M22" s="254"/>
      <c r="N22" s="254"/>
    </row>
    <row r="23" spans="1:14" s="29" customFormat="1" ht="15" customHeight="1" x14ac:dyDescent="0.2">
      <c r="A23" s="28"/>
      <c r="H23" s="32" t="s">
        <v>25</v>
      </c>
    </row>
    <row r="24" spans="1:14" s="29" customFormat="1" ht="15" customHeight="1" x14ac:dyDescent="0.2"/>
    <row r="25" spans="1:14" s="29" customFormat="1" ht="15" customHeight="1" x14ac:dyDescent="0.2"/>
    <row r="26" spans="1:14" s="31" customFormat="1" x14ac:dyDescent="0.2">
      <c r="E26" s="33"/>
      <c r="G26" s="161"/>
    </row>
    <row r="27" spans="1:14" s="40" customFormat="1" ht="12" x14ac:dyDescent="0.2"/>
    <row r="28" spans="1:14" s="40" customFormat="1" ht="12" x14ac:dyDescent="0.2">
      <c r="A28" s="181" t="s">
        <v>26</v>
      </c>
      <c r="B28" s="181"/>
      <c r="C28" s="181"/>
    </row>
    <row r="29" spans="1:14" s="38" customFormat="1" ht="15" customHeight="1" x14ac:dyDescent="0.2">
      <c r="A29" s="36"/>
      <c r="B29" s="192" t="s">
        <v>27</v>
      </c>
      <c r="C29" s="230"/>
      <c r="D29" s="230"/>
      <c r="E29" s="162"/>
      <c r="F29" s="39"/>
      <c r="L29" s="32"/>
      <c r="M29" s="33"/>
      <c r="N29" s="31"/>
    </row>
  </sheetData>
  <mergeCells count="28">
    <mergeCell ref="S7:S8"/>
    <mergeCell ref="S10:S14"/>
    <mergeCell ref="A6:O6"/>
    <mergeCell ref="B17:E17"/>
    <mergeCell ref="B18:E18"/>
    <mergeCell ref="I21:N21"/>
    <mergeCell ref="I22:N22"/>
    <mergeCell ref="G7:G8"/>
    <mergeCell ref="H7:H8"/>
    <mergeCell ref="I7:I8"/>
    <mergeCell ref="J7:J8"/>
    <mergeCell ref="B7:B8"/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28:C28"/>
    <mergeCell ref="B29:D29"/>
    <mergeCell ref="M7:O7"/>
    <mergeCell ref="P7:R7"/>
    <mergeCell ref="K7:K8"/>
    <mergeCell ref="L7:L8"/>
    <mergeCell ref="A7:A8"/>
  </mergeCells>
  <conditionalFormatting sqref="B17:E17">
    <cfRule type="containsBlanks" dxfId="6" priority="3">
      <formula>LEN(TRIM(B17))=0</formula>
    </cfRule>
  </conditionalFormatting>
  <conditionalFormatting sqref="B18:E18">
    <cfRule type="containsBlanks" dxfId="5" priority="2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3 k PT
&amp;"Arial,Normálne"Sortiment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F1329E4B-0805-4DA8-A30F-74B8B1E60407}">
            <xm:f>LEN(TRIM('Príloha č. 2 - časť 2'!I21))=0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I21:N22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349D-5F75-4A19-B201-D24177A3EEEE}">
  <sheetPr>
    <tabColor rgb="FFFFFF00"/>
    <pageSetUpPr fitToPage="1"/>
  </sheetPr>
  <dimension ref="A1:AA46"/>
  <sheetViews>
    <sheetView showGridLines="0" topLeftCell="A7" zoomScale="80" zoomScaleNormal="80" workbookViewId="0">
      <selection activeCell="S25" sqref="S25:S31"/>
    </sheetView>
  </sheetViews>
  <sheetFormatPr defaultRowHeight="12.75" x14ac:dyDescent="0.2"/>
  <cols>
    <col min="1" max="1" width="5.5703125" style="2" customWidth="1"/>
    <col min="2" max="2" width="13.7109375" style="2" customWidth="1"/>
    <col min="3" max="3" width="10.7109375" style="2" customWidth="1"/>
    <col min="4" max="4" width="10.7109375" style="1" customWidth="1"/>
    <col min="5" max="6" width="25.7109375" style="1" customWidth="1"/>
    <col min="7" max="8" width="15.7109375" style="1" customWidth="1"/>
    <col min="9" max="9" width="12.7109375" style="2" customWidth="1"/>
    <col min="10" max="10" width="11.140625" style="2" customWidth="1"/>
    <col min="11" max="12" width="8.7109375" style="2" customWidth="1"/>
    <col min="13" max="13" width="15.7109375" style="2" customWidth="1"/>
    <col min="14" max="14" width="10.7109375" style="2" customWidth="1"/>
    <col min="15" max="16" width="15.7109375" style="2" customWidth="1"/>
    <col min="17" max="17" width="10.7109375" style="2" customWidth="1"/>
    <col min="18" max="18" width="15.7109375" style="2" customWidth="1"/>
    <col min="19" max="19" width="18.140625" style="2" customWidth="1"/>
    <col min="20" max="16384" width="9.140625" style="2"/>
  </cols>
  <sheetData>
    <row r="1" spans="1:27" s="40" customFormat="1" ht="20.10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27" s="40" customFormat="1" ht="20.100000000000001" customHeight="1" x14ac:dyDescent="0.2">
      <c r="A2" s="221" t="s">
        <v>119</v>
      </c>
      <c r="B2" s="221"/>
      <c r="C2" s="221"/>
      <c r="D2" s="221"/>
      <c r="E2" s="221"/>
      <c r="F2" s="221"/>
      <c r="G2" s="221"/>
      <c r="H2" s="221"/>
      <c r="I2" s="221"/>
      <c r="J2" s="221"/>
      <c r="K2" s="41"/>
      <c r="L2" s="41"/>
    </row>
    <row r="3" spans="1:27" ht="15" customHeight="1" x14ac:dyDescent="0.2">
      <c r="A3" s="250"/>
      <c r="B3" s="250"/>
      <c r="C3" s="1"/>
    </row>
    <row r="4" spans="1:27" s="5" customFormat="1" ht="30" customHeight="1" x14ac:dyDescent="0.25">
      <c r="A4" s="251" t="s">
        <v>90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100"/>
      <c r="Q4" s="100"/>
      <c r="R4" s="100"/>
    </row>
    <row r="5" spans="1:27" s="31" customFormat="1" ht="24.75" customHeight="1" x14ac:dyDescent="0.2">
      <c r="A5" s="252" t="s">
        <v>83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101"/>
      <c r="Q5" s="101"/>
      <c r="R5" s="101"/>
      <c r="U5" s="102"/>
      <c r="V5" s="102"/>
      <c r="AA5" s="102"/>
    </row>
    <row r="6" spans="1:27" s="104" customFormat="1" ht="33.75" customHeight="1" thickBot="1" x14ac:dyDescent="0.25">
      <c r="A6" s="239" t="s">
        <v>114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103"/>
      <c r="Q6" s="103"/>
      <c r="R6" s="103"/>
    </row>
    <row r="7" spans="1:27" s="105" customFormat="1" ht="15" customHeight="1" x14ac:dyDescent="0.25">
      <c r="A7" s="240" t="s">
        <v>50</v>
      </c>
      <c r="B7" s="242" t="s">
        <v>93</v>
      </c>
      <c r="C7" s="235" t="s">
        <v>94</v>
      </c>
      <c r="D7" s="244" t="s">
        <v>95</v>
      </c>
      <c r="E7" s="244" t="s">
        <v>96</v>
      </c>
      <c r="F7" s="246" t="s">
        <v>97</v>
      </c>
      <c r="G7" s="248" t="s">
        <v>98</v>
      </c>
      <c r="H7" s="231" t="s">
        <v>99</v>
      </c>
      <c r="I7" s="233" t="s">
        <v>100</v>
      </c>
      <c r="J7" s="235" t="s">
        <v>101</v>
      </c>
      <c r="K7" s="235" t="s">
        <v>52</v>
      </c>
      <c r="L7" s="235" t="s">
        <v>102</v>
      </c>
      <c r="M7" s="237" t="s">
        <v>55</v>
      </c>
      <c r="N7" s="237"/>
      <c r="O7" s="238"/>
      <c r="P7" s="237" t="s">
        <v>103</v>
      </c>
      <c r="Q7" s="237"/>
      <c r="R7" s="238"/>
      <c r="S7" s="260" t="s">
        <v>126</v>
      </c>
    </row>
    <row r="8" spans="1:27" s="105" customFormat="1" ht="65.099999999999994" customHeight="1" x14ac:dyDescent="0.25">
      <c r="A8" s="241"/>
      <c r="B8" s="243"/>
      <c r="C8" s="236"/>
      <c r="D8" s="245"/>
      <c r="E8" s="245"/>
      <c r="F8" s="247"/>
      <c r="G8" s="249"/>
      <c r="H8" s="232"/>
      <c r="I8" s="234"/>
      <c r="J8" s="255"/>
      <c r="K8" s="255"/>
      <c r="L8" s="255"/>
      <c r="M8" s="106" t="s">
        <v>58</v>
      </c>
      <c r="N8" s="107" t="s">
        <v>104</v>
      </c>
      <c r="O8" s="108" t="s">
        <v>105</v>
      </c>
      <c r="P8" s="106" t="s">
        <v>58</v>
      </c>
      <c r="Q8" s="107" t="s">
        <v>104</v>
      </c>
      <c r="R8" s="108" t="s">
        <v>105</v>
      </c>
      <c r="S8" s="264"/>
    </row>
    <row r="9" spans="1:27" s="122" customFormat="1" ht="12" customHeight="1" x14ac:dyDescent="0.25">
      <c r="A9" s="109" t="s">
        <v>19</v>
      </c>
      <c r="B9" s="110" t="s">
        <v>21</v>
      </c>
      <c r="C9" s="111" t="s">
        <v>41</v>
      </c>
      <c r="D9" s="112" t="s">
        <v>63</v>
      </c>
      <c r="E9" s="112" t="s">
        <v>64</v>
      </c>
      <c r="F9" s="113" t="s">
        <v>65</v>
      </c>
      <c r="G9" s="114" t="s">
        <v>66</v>
      </c>
      <c r="H9" s="115" t="s">
        <v>67</v>
      </c>
      <c r="I9" s="116" t="s">
        <v>68</v>
      </c>
      <c r="J9" s="117" t="s">
        <v>69</v>
      </c>
      <c r="K9" s="118" t="s">
        <v>70</v>
      </c>
      <c r="L9" s="118" t="s">
        <v>71</v>
      </c>
      <c r="M9" s="119" t="s">
        <v>72</v>
      </c>
      <c r="N9" s="120" t="s">
        <v>106</v>
      </c>
      <c r="O9" s="121" t="s">
        <v>107</v>
      </c>
      <c r="P9" s="119" t="s">
        <v>108</v>
      </c>
      <c r="Q9" s="120" t="s">
        <v>109</v>
      </c>
      <c r="R9" s="121" t="s">
        <v>110</v>
      </c>
      <c r="S9" s="121" t="s">
        <v>125</v>
      </c>
    </row>
    <row r="10" spans="1:27" s="135" customFormat="1" ht="20.100000000000001" customHeight="1" x14ac:dyDescent="0.25">
      <c r="A10" s="123"/>
      <c r="B10" s="124"/>
      <c r="C10" s="125"/>
      <c r="D10" s="126"/>
      <c r="E10" s="126"/>
      <c r="F10" s="127"/>
      <c r="G10" s="128"/>
      <c r="H10" s="129"/>
      <c r="I10" s="130"/>
      <c r="J10" s="130"/>
      <c r="K10" s="131"/>
      <c r="L10" s="131"/>
      <c r="M10" s="132"/>
      <c r="N10" s="133"/>
      <c r="O10" s="134"/>
      <c r="P10" s="132"/>
      <c r="Q10" s="133"/>
      <c r="R10" s="134"/>
      <c r="S10" s="262">
        <v>120</v>
      </c>
    </row>
    <row r="11" spans="1:27" s="135" customFormat="1" ht="20.100000000000001" customHeight="1" x14ac:dyDescent="0.25">
      <c r="A11" s="123"/>
      <c r="B11" s="124"/>
      <c r="C11" s="125"/>
      <c r="D11" s="126"/>
      <c r="E11" s="126"/>
      <c r="F11" s="127"/>
      <c r="G11" s="128"/>
      <c r="H11" s="129"/>
      <c r="I11" s="130"/>
      <c r="J11" s="130"/>
      <c r="K11" s="131"/>
      <c r="L11" s="131"/>
      <c r="M11" s="132"/>
      <c r="N11" s="133"/>
      <c r="O11" s="134"/>
      <c r="P11" s="132"/>
      <c r="Q11" s="133"/>
      <c r="R11" s="134"/>
      <c r="S11" s="256"/>
    </row>
    <row r="12" spans="1:27" s="135" customFormat="1" ht="20.100000000000001" customHeight="1" x14ac:dyDescent="0.25">
      <c r="A12" s="148"/>
      <c r="B12" s="149"/>
      <c r="C12" s="150"/>
      <c r="D12" s="151"/>
      <c r="E12" s="151"/>
      <c r="F12" s="152"/>
      <c r="G12" s="153"/>
      <c r="H12" s="154"/>
      <c r="I12" s="155"/>
      <c r="J12" s="155"/>
      <c r="K12" s="156"/>
      <c r="L12" s="156"/>
      <c r="M12" s="157"/>
      <c r="N12" s="158"/>
      <c r="O12" s="159"/>
      <c r="P12" s="157"/>
      <c r="Q12" s="158"/>
      <c r="R12" s="159"/>
      <c r="S12" s="256"/>
    </row>
    <row r="13" spans="1:27" s="135" customFormat="1" ht="20.100000000000001" customHeight="1" thickBot="1" x14ac:dyDescent="0.3">
      <c r="A13" s="136"/>
      <c r="B13" s="137"/>
      <c r="C13" s="138"/>
      <c r="D13" s="139"/>
      <c r="E13" s="139"/>
      <c r="F13" s="140"/>
      <c r="G13" s="141"/>
      <c r="H13" s="142"/>
      <c r="I13" s="143"/>
      <c r="J13" s="143"/>
      <c r="K13" s="144"/>
      <c r="L13" s="144"/>
      <c r="M13" s="145"/>
      <c r="N13" s="146"/>
      <c r="O13" s="147"/>
      <c r="P13" s="145"/>
      <c r="Q13" s="146"/>
      <c r="R13" s="147"/>
      <c r="S13" s="257"/>
    </row>
    <row r="14" spans="1:27" x14ac:dyDescent="0.2">
      <c r="S14" s="273"/>
    </row>
    <row r="15" spans="1:27" s="104" customFormat="1" ht="33.75" customHeight="1" thickBot="1" x14ac:dyDescent="0.25">
      <c r="A15" s="239" t="s">
        <v>115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103"/>
      <c r="Q15" s="103"/>
      <c r="R15" s="103"/>
    </row>
    <row r="16" spans="1:27" s="105" customFormat="1" ht="15" customHeight="1" x14ac:dyDescent="0.25">
      <c r="A16" s="240" t="s">
        <v>50</v>
      </c>
      <c r="B16" s="242" t="s">
        <v>93</v>
      </c>
      <c r="C16" s="235" t="s">
        <v>94</v>
      </c>
      <c r="D16" s="244" t="s">
        <v>95</v>
      </c>
      <c r="E16" s="244" t="s">
        <v>96</v>
      </c>
      <c r="F16" s="246" t="s">
        <v>97</v>
      </c>
      <c r="G16" s="248" t="s">
        <v>98</v>
      </c>
      <c r="H16" s="231" t="s">
        <v>99</v>
      </c>
      <c r="I16" s="233" t="s">
        <v>100</v>
      </c>
      <c r="J16" s="235" t="s">
        <v>101</v>
      </c>
      <c r="K16" s="235" t="s">
        <v>52</v>
      </c>
      <c r="L16" s="235" t="s">
        <v>102</v>
      </c>
      <c r="M16" s="237" t="s">
        <v>55</v>
      </c>
      <c r="N16" s="237"/>
      <c r="O16" s="238"/>
      <c r="P16" s="237" t="s">
        <v>103</v>
      </c>
      <c r="Q16" s="237"/>
      <c r="R16" s="238"/>
      <c r="S16" s="260" t="s">
        <v>126</v>
      </c>
    </row>
    <row r="17" spans="1:19" s="105" customFormat="1" ht="65.099999999999994" customHeight="1" x14ac:dyDescent="0.25">
      <c r="A17" s="241"/>
      <c r="B17" s="243"/>
      <c r="C17" s="236"/>
      <c r="D17" s="245"/>
      <c r="E17" s="245"/>
      <c r="F17" s="247"/>
      <c r="G17" s="249"/>
      <c r="H17" s="232"/>
      <c r="I17" s="234"/>
      <c r="J17" s="255"/>
      <c r="K17" s="255"/>
      <c r="L17" s="255"/>
      <c r="M17" s="106" t="s">
        <v>58</v>
      </c>
      <c r="N17" s="107" t="s">
        <v>104</v>
      </c>
      <c r="O17" s="108" t="s">
        <v>105</v>
      </c>
      <c r="P17" s="106" t="s">
        <v>58</v>
      </c>
      <c r="Q17" s="107" t="s">
        <v>104</v>
      </c>
      <c r="R17" s="108" t="s">
        <v>105</v>
      </c>
      <c r="S17" s="264"/>
    </row>
    <row r="18" spans="1:19" s="122" customFormat="1" ht="12" customHeight="1" x14ac:dyDescent="0.25">
      <c r="A18" s="109" t="s">
        <v>19</v>
      </c>
      <c r="B18" s="110" t="s">
        <v>21</v>
      </c>
      <c r="C18" s="111" t="s">
        <v>41</v>
      </c>
      <c r="D18" s="112" t="s">
        <v>63</v>
      </c>
      <c r="E18" s="112" t="s">
        <v>64</v>
      </c>
      <c r="F18" s="113" t="s">
        <v>65</v>
      </c>
      <c r="G18" s="114" t="s">
        <v>66</v>
      </c>
      <c r="H18" s="115" t="s">
        <v>67</v>
      </c>
      <c r="I18" s="116" t="s">
        <v>68</v>
      </c>
      <c r="J18" s="117" t="s">
        <v>69</v>
      </c>
      <c r="K18" s="118" t="s">
        <v>70</v>
      </c>
      <c r="L18" s="118" t="s">
        <v>71</v>
      </c>
      <c r="M18" s="119" t="s">
        <v>72</v>
      </c>
      <c r="N18" s="120" t="s">
        <v>106</v>
      </c>
      <c r="O18" s="121" t="s">
        <v>107</v>
      </c>
      <c r="P18" s="119" t="s">
        <v>108</v>
      </c>
      <c r="Q18" s="120" t="s">
        <v>109</v>
      </c>
      <c r="R18" s="121" t="s">
        <v>110</v>
      </c>
      <c r="S18" s="121" t="s">
        <v>125</v>
      </c>
    </row>
    <row r="19" spans="1:19" s="135" customFormat="1" ht="20.100000000000001" customHeight="1" x14ac:dyDescent="0.25">
      <c r="A19" s="123"/>
      <c r="B19" s="124"/>
      <c r="C19" s="125"/>
      <c r="D19" s="126"/>
      <c r="E19" s="126"/>
      <c r="F19" s="127"/>
      <c r="G19" s="128"/>
      <c r="H19" s="129"/>
      <c r="I19" s="130"/>
      <c r="J19" s="130"/>
      <c r="K19" s="131"/>
      <c r="L19" s="131"/>
      <c r="M19" s="132"/>
      <c r="N19" s="133"/>
      <c r="O19" s="134"/>
      <c r="P19" s="132"/>
      <c r="Q19" s="133"/>
      <c r="R19" s="134"/>
      <c r="S19" s="262">
        <v>820</v>
      </c>
    </row>
    <row r="20" spans="1:19" s="135" customFormat="1" ht="20.100000000000001" customHeight="1" x14ac:dyDescent="0.25">
      <c r="A20" s="123"/>
      <c r="B20" s="124"/>
      <c r="C20" s="125"/>
      <c r="D20" s="126"/>
      <c r="E20" s="126"/>
      <c r="F20" s="127"/>
      <c r="G20" s="128"/>
      <c r="H20" s="129"/>
      <c r="I20" s="130"/>
      <c r="J20" s="130"/>
      <c r="K20" s="131"/>
      <c r="L20" s="131"/>
      <c r="M20" s="132"/>
      <c r="N20" s="133"/>
      <c r="O20" s="134"/>
      <c r="P20" s="132"/>
      <c r="Q20" s="133"/>
      <c r="R20" s="134"/>
      <c r="S20" s="256"/>
    </row>
    <row r="21" spans="1:19" s="135" customFormat="1" ht="20.100000000000001" customHeight="1" x14ac:dyDescent="0.25">
      <c r="A21" s="148"/>
      <c r="B21" s="149"/>
      <c r="C21" s="150"/>
      <c r="D21" s="151"/>
      <c r="E21" s="151"/>
      <c r="F21" s="152"/>
      <c r="G21" s="153"/>
      <c r="H21" s="154"/>
      <c r="I21" s="155"/>
      <c r="J21" s="155"/>
      <c r="K21" s="156"/>
      <c r="L21" s="156"/>
      <c r="M21" s="157"/>
      <c r="N21" s="158"/>
      <c r="O21" s="159"/>
      <c r="P21" s="157"/>
      <c r="Q21" s="158"/>
      <c r="R21" s="159"/>
      <c r="S21" s="256"/>
    </row>
    <row r="22" spans="1:19" s="135" customFormat="1" ht="20.100000000000001" customHeight="1" thickBot="1" x14ac:dyDescent="0.3">
      <c r="A22" s="136"/>
      <c r="B22" s="137"/>
      <c r="C22" s="138"/>
      <c r="D22" s="139"/>
      <c r="E22" s="139"/>
      <c r="F22" s="140"/>
      <c r="G22" s="141"/>
      <c r="H22" s="142"/>
      <c r="I22" s="143"/>
      <c r="J22" s="143"/>
      <c r="K22" s="144"/>
      <c r="L22" s="144"/>
      <c r="M22" s="145"/>
      <c r="N22" s="146"/>
      <c r="O22" s="147"/>
      <c r="P22" s="145"/>
      <c r="Q22" s="146"/>
      <c r="R22" s="147"/>
      <c r="S22" s="257"/>
    </row>
    <row r="24" spans="1:19" s="104" customFormat="1" ht="33.75" customHeight="1" thickBot="1" x14ac:dyDescent="0.25">
      <c r="A24" s="239" t="s">
        <v>116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103"/>
      <c r="Q24" s="103"/>
      <c r="R24" s="103"/>
    </row>
    <row r="25" spans="1:19" s="105" customFormat="1" ht="15" customHeight="1" x14ac:dyDescent="0.25">
      <c r="A25" s="240" t="s">
        <v>50</v>
      </c>
      <c r="B25" s="242" t="s">
        <v>93</v>
      </c>
      <c r="C25" s="235" t="s">
        <v>94</v>
      </c>
      <c r="D25" s="244" t="s">
        <v>95</v>
      </c>
      <c r="E25" s="244" t="s">
        <v>96</v>
      </c>
      <c r="F25" s="246" t="s">
        <v>97</v>
      </c>
      <c r="G25" s="248" t="s">
        <v>98</v>
      </c>
      <c r="H25" s="231" t="s">
        <v>99</v>
      </c>
      <c r="I25" s="233" t="s">
        <v>100</v>
      </c>
      <c r="J25" s="235" t="s">
        <v>101</v>
      </c>
      <c r="K25" s="235" t="s">
        <v>52</v>
      </c>
      <c r="L25" s="235" t="s">
        <v>102</v>
      </c>
      <c r="M25" s="237" t="s">
        <v>55</v>
      </c>
      <c r="N25" s="237"/>
      <c r="O25" s="238"/>
      <c r="P25" s="237" t="s">
        <v>103</v>
      </c>
      <c r="Q25" s="237"/>
      <c r="R25" s="238"/>
      <c r="S25" s="260" t="s">
        <v>126</v>
      </c>
    </row>
    <row r="26" spans="1:19" s="105" customFormat="1" ht="65.099999999999994" customHeight="1" x14ac:dyDescent="0.25">
      <c r="A26" s="241"/>
      <c r="B26" s="243"/>
      <c r="C26" s="236"/>
      <c r="D26" s="245"/>
      <c r="E26" s="245"/>
      <c r="F26" s="247"/>
      <c r="G26" s="249"/>
      <c r="H26" s="232"/>
      <c r="I26" s="234"/>
      <c r="J26" s="255"/>
      <c r="K26" s="255"/>
      <c r="L26" s="255"/>
      <c r="M26" s="106" t="s">
        <v>58</v>
      </c>
      <c r="N26" s="107" t="s">
        <v>104</v>
      </c>
      <c r="O26" s="108" t="s">
        <v>105</v>
      </c>
      <c r="P26" s="106" t="s">
        <v>58</v>
      </c>
      <c r="Q26" s="107" t="s">
        <v>104</v>
      </c>
      <c r="R26" s="108" t="s">
        <v>105</v>
      </c>
      <c r="S26" s="264"/>
    </row>
    <row r="27" spans="1:19" s="122" customFormat="1" ht="12" customHeight="1" x14ac:dyDescent="0.25">
      <c r="A27" s="109" t="s">
        <v>19</v>
      </c>
      <c r="B27" s="110" t="s">
        <v>21</v>
      </c>
      <c r="C27" s="111" t="s">
        <v>41</v>
      </c>
      <c r="D27" s="112" t="s">
        <v>63</v>
      </c>
      <c r="E27" s="112" t="s">
        <v>64</v>
      </c>
      <c r="F27" s="113" t="s">
        <v>65</v>
      </c>
      <c r="G27" s="114" t="s">
        <v>66</v>
      </c>
      <c r="H27" s="115" t="s">
        <v>67</v>
      </c>
      <c r="I27" s="116" t="s">
        <v>68</v>
      </c>
      <c r="J27" s="117" t="s">
        <v>69</v>
      </c>
      <c r="K27" s="118" t="s">
        <v>70</v>
      </c>
      <c r="L27" s="118" t="s">
        <v>71</v>
      </c>
      <c r="M27" s="119" t="s">
        <v>72</v>
      </c>
      <c r="N27" s="120" t="s">
        <v>106</v>
      </c>
      <c r="O27" s="121" t="s">
        <v>107</v>
      </c>
      <c r="P27" s="119" t="s">
        <v>108</v>
      </c>
      <c r="Q27" s="120" t="s">
        <v>109</v>
      </c>
      <c r="R27" s="121" t="s">
        <v>110</v>
      </c>
      <c r="S27" s="121" t="s">
        <v>125</v>
      </c>
    </row>
    <row r="28" spans="1:19" s="135" customFormat="1" ht="20.100000000000001" customHeight="1" x14ac:dyDescent="0.25">
      <c r="A28" s="123"/>
      <c r="B28" s="124"/>
      <c r="C28" s="125"/>
      <c r="D28" s="126"/>
      <c r="E28" s="126"/>
      <c r="F28" s="127"/>
      <c r="G28" s="128"/>
      <c r="H28" s="129"/>
      <c r="I28" s="130"/>
      <c r="J28" s="130"/>
      <c r="K28" s="131"/>
      <c r="L28" s="131"/>
      <c r="M28" s="132"/>
      <c r="N28" s="133"/>
      <c r="O28" s="134"/>
      <c r="P28" s="132"/>
      <c r="Q28" s="133"/>
      <c r="R28" s="134"/>
      <c r="S28" s="262">
        <v>1200</v>
      </c>
    </row>
    <row r="29" spans="1:19" s="135" customFormat="1" ht="20.100000000000001" customHeight="1" x14ac:dyDescent="0.25">
      <c r="A29" s="123"/>
      <c r="B29" s="124"/>
      <c r="C29" s="125"/>
      <c r="D29" s="126"/>
      <c r="E29" s="126"/>
      <c r="F29" s="127"/>
      <c r="G29" s="128"/>
      <c r="H29" s="129"/>
      <c r="I29" s="130"/>
      <c r="J29" s="130"/>
      <c r="K29" s="131"/>
      <c r="L29" s="131"/>
      <c r="M29" s="132"/>
      <c r="N29" s="133"/>
      <c r="O29" s="134"/>
      <c r="P29" s="132"/>
      <c r="Q29" s="133"/>
      <c r="R29" s="134"/>
      <c r="S29" s="256"/>
    </row>
    <row r="30" spans="1:19" s="135" customFormat="1" ht="20.100000000000001" customHeight="1" x14ac:dyDescent="0.25">
      <c r="A30" s="148"/>
      <c r="B30" s="149"/>
      <c r="C30" s="150"/>
      <c r="D30" s="151"/>
      <c r="E30" s="151"/>
      <c r="F30" s="152"/>
      <c r="G30" s="153"/>
      <c r="H30" s="154"/>
      <c r="I30" s="155"/>
      <c r="J30" s="155"/>
      <c r="K30" s="156"/>
      <c r="L30" s="156"/>
      <c r="M30" s="157"/>
      <c r="N30" s="158"/>
      <c r="O30" s="159"/>
      <c r="P30" s="157"/>
      <c r="Q30" s="158"/>
      <c r="R30" s="159"/>
      <c r="S30" s="256"/>
    </row>
    <row r="31" spans="1:19" s="135" customFormat="1" ht="20.100000000000001" customHeight="1" thickBot="1" x14ac:dyDescent="0.3">
      <c r="A31" s="136"/>
      <c r="B31" s="137"/>
      <c r="C31" s="138"/>
      <c r="D31" s="139"/>
      <c r="E31" s="139"/>
      <c r="F31" s="140"/>
      <c r="G31" s="141"/>
      <c r="H31" s="142"/>
      <c r="I31" s="143"/>
      <c r="J31" s="143"/>
      <c r="K31" s="144"/>
      <c r="L31" s="144"/>
      <c r="M31" s="145"/>
      <c r="N31" s="146"/>
      <c r="O31" s="147"/>
      <c r="P31" s="145"/>
      <c r="Q31" s="146"/>
      <c r="R31" s="147"/>
      <c r="S31" s="257"/>
    </row>
    <row r="32" spans="1:19" s="23" customFormat="1" ht="24.95" customHeight="1" x14ac:dyDescent="0.25">
      <c r="A32" s="24"/>
      <c r="B32" s="24"/>
      <c r="C32" s="24"/>
      <c r="D32" s="22"/>
    </row>
    <row r="33" spans="1:14" s="23" customFormat="1" ht="15" customHeight="1" x14ac:dyDescent="0.25">
      <c r="A33" s="24"/>
      <c r="B33" s="24"/>
      <c r="C33" s="24"/>
      <c r="D33" s="22"/>
    </row>
    <row r="34" spans="1:14" s="160" customFormat="1" ht="15" customHeight="1" x14ac:dyDescent="0.25">
      <c r="A34" s="160" t="s">
        <v>23</v>
      </c>
      <c r="B34" s="253" t="str">
        <f>IF('[1]Príloha č. 1'!$B$23="","",'[1]Príloha č. 1'!$B$23)</f>
        <v/>
      </c>
      <c r="C34" s="253"/>
      <c r="D34" s="253"/>
      <c r="E34" s="253"/>
    </row>
    <row r="35" spans="1:14" s="160" customFormat="1" ht="15" customHeight="1" x14ac:dyDescent="0.25">
      <c r="A35" s="160" t="s">
        <v>24</v>
      </c>
      <c r="B35" s="253" t="str">
        <f>IF('[1]Príloha č. 1'!$B$24="","",'[1]Príloha č. 1'!$B$24)</f>
        <v/>
      </c>
      <c r="C35" s="253"/>
      <c r="D35" s="253"/>
      <c r="E35" s="253"/>
    </row>
    <row r="36" spans="1:14" s="29" customFormat="1" ht="15" customHeight="1" x14ac:dyDescent="0.2"/>
    <row r="37" spans="1:14" s="29" customFormat="1" ht="15" customHeight="1" x14ac:dyDescent="0.2">
      <c r="A37" s="28"/>
      <c r="B37" s="28"/>
      <c r="C37" s="28"/>
      <c r="D37" s="28"/>
      <c r="H37" s="163" t="s">
        <v>120</v>
      </c>
      <c r="I37" s="164"/>
    </row>
    <row r="38" spans="1:14" s="29" customFormat="1" ht="15" customHeight="1" x14ac:dyDescent="0.2">
      <c r="A38" s="28"/>
      <c r="B38" s="28"/>
      <c r="C38" s="28"/>
      <c r="D38" s="28"/>
      <c r="H38" s="166" t="s">
        <v>121</v>
      </c>
      <c r="I38" s="254"/>
      <c r="J38" s="254"/>
      <c r="K38" s="254"/>
      <c r="L38" s="254"/>
      <c r="M38" s="254"/>
      <c r="N38" s="254"/>
    </row>
    <row r="39" spans="1:14" s="29" customFormat="1" ht="15" customHeight="1" x14ac:dyDescent="0.2">
      <c r="A39" s="28"/>
      <c r="B39" s="28"/>
      <c r="C39" s="28"/>
      <c r="D39" s="28"/>
      <c r="H39" s="166" t="s">
        <v>122</v>
      </c>
      <c r="I39" s="254"/>
      <c r="J39" s="254"/>
      <c r="K39" s="254"/>
      <c r="L39" s="254"/>
      <c r="M39" s="254"/>
      <c r="N39" s="254"/>
    </row>
    <row r="40" spans="1:14" s="29" customFormat="1" ht="15" customHeight="1" x14ac:dyDescent="0.2">
      <c r="A40" s="28"/>
      <c r="H40" s="32" t="s">
        <v>25</v>
      </c>
    </row>
    <row r="41" spans="1:14" s="40" customFormat="1" ht="12" x14ac:dyDescent="0.2">
      <c r="A41" s="181" t="s">
        <v>26</v>
      </c>
      <c r="B41" s="181"/>
      <c r="C41" s="181"/>
    </row>
    <row r="42" spans="1:14" s="38" customFormat="1" ht="15" customHeight="1" x14ac:dyDescent="0.2">
      <c r="A42" s="36"/>
      <c r="B42" s="192" t="s">
        <v>27</v>
      </c>
      <c r="C42" s="230"/>
      <c r="D42" s="230"/>
      <c r="E42" s="162"/>
      <c r="F42" s="39"/>
      <c r="L42" s="32"/>
      <c r="M42" s="33"/>
      <c r="N42" s="31"/>
    </row>
    <row r="43" spans="1:14" s="29" customFormat="1" ht="15" customHeight="1" x14ac:dyDescent="0.2"/>
    <row r="44" spans="1:14" s="29" customFormat="1" ht="15" customHeight="1" x14ac:dyDescent="0.2"/>
    <row r="45" spans="1:14" s="31" customFormat="1" x14ac:dyDescent="0.2">
      <c r="E45" s="33"/>
      <c r="G45" s="161"/>
    </row>
    <row r="46" spans="1:14" s="40" customFormat="1" ht="12" x14ac:dyDescent="0.2"/>
  </sheetData>
  <mergeCells count="62">
    <mergeCell ref="S25:S26"/>
    <mergeCell ref="S28:S31"/>
    <mergeCell ref="S7:S8"/>
    <mergeCell ref="S10:S13"/>
    <mergeCell ref="S16:S17"/>
    <mergeCell ref="S19:S22"/>
    <mergeCell ref="A6:O6"/>
    <mergeCell ref="B34:E34"/>
    <mergeCell ref="B35:E35"/>
    <mergeCell ref="I38:N38"/>
    <mergeCell ref="I39:N39"/>
    <mergeCell ref="B7:B8"/>
    <mergeCell ref="C7:C8"/>
    <mergeCell ref="D7:D8"/>
    <mergeCell ref="E7:E8"/>
    <mergeCell ref="F7:F8"/>
    <mergeCell ref="J16:J17"/>
    <mergeCell ref="K16:K17"/>
    <mergeCell ref="L16:L17"/>
    <mergeCell ref="M16:O16"/>
    <mergeCell ref="M7:O7"/>
    <mergeCell ref="K25:K26"/>
    <mergeCell ref="A1:J1"/>
    <mergeCell ref="A2:J2"/>
    <mergeCell ref="A3:B3"/>
    <mergeCell ref="A4:O4"/>
    <mergeCell ref="A5:O5"/>
    <mergeCell ref="P7:R7"/>
    <mergeCell ref="A15:O15"/>
    <mergeCell ref="A16:A17"/>
    <mergeCell ref="B16:B17"/>
    <mergeCell ref="C16:C17"/>
    <mergeCell ref="D16:D17"/>
    <mergeCell ref="E16:E17"/>
    <mergeCell ref="F16:F17"/>
    <mergeCell ref="G16:G17"/>
    <mergeCell ref="G7:G8"/>
    <mergeCell ref="H7:H8"/>
    <mergeCell ref="I7:I8"/>
    <mergeCell ref="J7:J8"/>
    <mergeCell ref="K7:K8"/>
    <mergeCell ref="L7:L8"/>
    <mergeCell ref="A7:A8"/>
    <mergeCell ref="P25:R25"/>
    <mergeCell ref="P16:R16"/>
    <mergeCell ref="A24:O24"/>
    <mergeCell ref="A25:A26"/>
    <mergeCell ref="B25:B26"/>
    <mergeCell ref="C25:C26"/>
    <mergeCell ref="D25:D26"/>
    <mergeCell ref="E25:E26"/>
    <mergeCell ref="F25:F26"/>
    <mergeCell ref="G25:G26"/>
    <mergeCell ref="H25:H26"/>
    <mergeCell ref="H16:H17"/>
    <mergeCell ref="I16:I17"/>
    <mergeCell ref="I25:I26"/>
    <mergeCell ref="J25:J26"/>
    <mergeCell ref="A41:C41"/>
    <mergeCell ref="B42:D42"/>
    <mergeCell ref="L25:L26"/>
    <mergeCell ref="M25:O25"/>
  </mergeCells>
  <pageMargins left="0.59055118110236227" right="0.39370078740157483" top="0.98425196850393704" bottom="0.39370078740157483" header="0.31496062992125984" footer="0.31496062992125984"/>
  <pageSetup paperSize="9" scale="51" orientation="landscape" r:id="rId1"/>
  <headerFooter>
    <oddHeader>&amp;L&amp;"Arial,Tučné"&amp;10Príloha č. 3 k PT&amp;"Arial,Normálne"
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3" id="{05B923F7-4552-4B92-A88C-FFC40DC329A1}">
            <xm:f>LEN(TRIM(' Príloha č. 3 - časť č. 2'!B34))=0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B34:E35</xm:sqref>
        </x14:conditionalFormatting>
        <x14:conditionalFormatting xmlns:xm="http://schemas.microsoft.com/office/excel/2006/main">
          <x14:cfRule type="containsBlanks" priority="1" id="{57F252E7-0F79-4423-A73F-BD293ABD3189}">
            <xm:f>LEN(TRIM('Príloha č. 2 - časť 2'!I38))=0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I38:N39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5E34-5C1E-46D4-8ACD-A274C6402A3C}">
  <sheetPr>
    <tabColor rgb="FFFFFF00"/>
    <pageSetUpPr fitToPage="1"/>
  </sheetPr>
  <dimension ref="A1:AA25"/>
  <sheetViews>
    <sheetView showGridLines="0" zoomScale="80" zoomScaleNormal="80" workbookViewId="0">
      <selection activeCell="T26" sqref="T26"/>
    </sheetView>
  </sheetViews>
  <sheetFormatPr defaultRowHeight="12.75" x14ac:dyDescent="0.2"/>
  <cols>
    <col min="1" max="1" width="5.5703125" style="2" customWidth="1"/>
    <col min="2" max="2" width="13.7109375" style="2" customWidth="1"/>
    <col min="3" max="3" width="10.7109375" style="2" customWidth="1"/>
    <col min="4" max="4" width="10.7109375" style="1" customWidth="1"/>
    <col min="5" max="6" width="25.7109375" style="1" customWidth="1"/>
    <col min="7" max="8" width="15.7109375" style="1" customWidth="1"/>
    <col min="9" max="9" width="12.7109375" style="2" customWidth="1"/>
    <col min="10" max="10" width="11.140625" style="2" customWidth="1"/>
    <col min="11" max="12" width="8.7109375" style="2" customWidth="1"/>
    <col min="13" max="13" width="15.7109375" style="2" customWidth="1"/>
    <col min="14" max="14" width="10.7109375" style="2" customWidth="1"/>
    <col min="15" max="16" width="15.7109375" style="2" customWidth="1"/>
    <col min="17" max="17" width="10.7109375" style="2" customWidth="1"/>
    <col min="18" max="18" width="15.7109375" style="2" customWidth="1"/>
    <col min="19" max="19" width="18.140625" style="2" customWidth="1"/>
    <col min="20" max="16384" width="9.140625" style="2"/>
  </cols>
  <sheetData>
    <row r="1" spans="1:27" s="40" customFormat="1" ht="20.10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27" s="40" customFormat="1" ht="20.100000000000001" customHeight="1" x14ac:dyDescent="0.2">
      <c r="A2" s="221" t="s">
        <v>119</v>
      </c>
      <c r="B2" s="221"/>
      <c r="C2" s="221"/>
      <c r="D2" s="221"/>
      <c r="E2" s="221"/>
      <c r="F2" s="221"/>
      <c r="G2" s="221"/>
      <c r="H2" s="221"/>
      <c r="I2" s="221"/>
      <c r="J2" s="221"/>
      <c r="K2" s="41"/>
      <c r="L2" s="41"/>
    </row>
    <row r="3" spans="1:27" ht="15" customHeight="1" x14ac:dyDescent="0.2">
      <c r="A3" s="250"/>
      <c r="B3" s="250"/>
      <c r="C3" s="1"/>
    </row>
    <row r="4" spans="1:27" s="5" customFormat="1" ht="30" customHeight="1" x14ac:dyDescent="0.25">
      <c r="A4" s="251" t="s">
        <v>90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100"/>
      <c r="Q4" s="100"/>
      <c r="R4" s="100"/>
    </row>
    <row r="5" spans="1:27" s="31" customFormat="1" ht="24.75" customHeight="1" x14ac:dyDescent="0.2">
      <c r="A5" s="252" t="s">
        <v>117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101"/>
      <c r="Q5" s="101"/>
      <c r="R5" s="101"/>
      <c r="U5" s="102"/>
      <c r="V5" s="102"/>
      <c r="AA5" s="102"/>
    </row>
    <row r="6" spans="1:27" s="104" customFormat="1" ht="33.75" customHeight="1" thickBot="1" x14ac:dyDescent="0.25">
      <c r="A6" s="239" t="s">
        <v>118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103"/>
      <c r="Q6" s="103"/>
      <c r="R6" s="103"/>
    </row>
    <row r="7" spans="1:27" s="105" customFormat="1" ht="15" customHeight="1" x14ac:dyDescent="0.25">
      <c r="A7" s="240" t="s">
        <v>50</v>
      </c>
      <c r="B7" s="242" t="s">
        <v>93</v>
      </c>
      <c r="C7" s="235" t="s">
        <v>94</v>
      </c>
      <c r="D7" s="244" t="s">
        <v>95</v>
      </c>
      <c r="E7" s="244" t="s">
        <v>96</v>
      </c>
      <c r="F7" s="246" t="s">
        <v>97</v>
      </c>
      <c r="G7" s="248" t="s">
        <v>98</v>
      </c>
      <c r="H7" s="231" t="s">
        <v>99</v>
      </c>
      <c r="I7" s="233" t="s">
        <v>100</v>
      </c>
      <c r="J7" s="235" t="s">
        <v>101</v>
      </c>
      <c r="K7" s="235" t="s">
        <v>52</v>
      </c>
      <c r="L7" s="235" t="s">
        <v>102</v>
      </c>
      <c r="M7" s="237" t="s">
        <v>55</v>
      </c>
      <c r="N7" s="237"/>
      <c r="O7" s="238"/>
      <c r="P7" s="237" t="s">
        <v>103</v>
      </c>
      <c r="Q7" s="237"/>
      <c r="R7" s="238"/>
      <c r="S7" s="260" t="s">
        <v>126</v>
      </c>
    </row>
    <row r="8" spans="1:27" s="105" customFormat="1" ht="65.099999999999994" customHeight="1" x14ac:dyDescent="0.25">
      <c r="A8" s="241"/>
      <c r="B8" s="243"/>
      <c r="C8" s="236"/>
      <c r="D8" s="245"/>
      <c r="E8" s="245"/>
      <c r="F8" s="247"/>
      <c r="G8" s="249"/>
      <c r="H8" s="232"/>
      <c r="I8" s="234"/>
      <c r="J8" s="255"/>
      <c r="K8" s="255"/>
      <c r="L8" s="255"/>
      <c r="M8" s="106" t="s">
        <v>58</v>
      </c>
      <c r="N8" s="107" t="s">
        <v>104</v>
      </c>
      <c r="O8" s="108" t="s">
        <v>105</v>
      </c>
      <c r="P8" s="106" t="s">
        <v>58</v>
      </c>
      <c r="Q8" s="107" t="s">
        <v>104</v>
      </c>
      <c r="R8" s="108" t="s">
        <v>105</v>
      </c>
      <c r="S8" s="264"/>
    </row>
    <row r="9" spans="1:27" s="122" customFormat="1" ht="12" customHeight="1" x14ac:dyDescent="0.25">
      <c r="A9" s="109" t="s">
        <v>19</v>
      </c>
      <c r="B9" s="110" t="s">
        <v>21</v>
      </c>
      <c r="C9" s="111" t="s">
        <v>41</v>
      </c>
      <c r="D9" s="112" t="s">
        <v>63</v>
      </c>
      <c r="E9" s="112" t="s">
        <v>64</v>
      </c>
      <c r="F9" s="113" t="s">
        <v>65</v>
      </c>
      <c r="G9" s="114" t="s">
        <v>66</v>
      </c>
      <c r="H9" s="115" t="s">
        <v>67</v>
      </c>
      <c r="I9" s="116" t="s">
        <v>68</v>
      </c>
      <c r="J9" s="117" t="s">
        <v>69</v>
      </c>
      <c r="K9" s="118" t="s">
        <v>70</v>
      </c>
      <c r="L9" s="118" t="s">
        <v>71</v>
      </c>
      <c r="M9" s="119" t="s">
        <v>72</v>
      </c>
      <c r="N9" s="120" t="s">
        <v>106</v>
      </c>
      <c r="O9" s="121" t="s">
        <v>107</v>
      </c>
      <c r="P9" s="119" t="s">
        <v>108</v>
      </c>
      <c r="Q9" s="120" t="s">
        <v>109</v>
      </c>
      <c r="R9" s="121" t="s">
        <v>110</v>
      </c>
      <c r="S9" s="121" t="s">
        <v>125</v>
      </c>
    </row>
    <row r="10" spans="1:27" s="135" customFormat="1" ht="20.100000000000001" customHeight="1" x14ac:dyDescent="0.25">
      <c r="A10" s="123"/>
      <c r="B10" s="124"/>
      <c r="C10" s="125"/>
      <c r="D10" s="126"/>
      <c r="E10" s="126"/>
      <c r="F10" s="127"/>
      <c r="G10" s="128"/>
      <c r="H10" s="129"/>
      <c r="I10" s="130"/>
      <c r="J10" s="130"/>
      <c r="K10" s="131"/>
      <c r="L10" s="131"/>
      <c r="M10" s="132"/>
      <c r="N10" s="133"/>
      <c r="O10" s="134"/>
      <c r="P10" s="132"/>
      <c r="Q10" s="133"/>
      <c r="R10" s="134"/>
      <c r="S10" s="262">
        <v>100</v>
      </c>
    </row>
    <row r="11" spans="1:27" s="135" customFormat="1" ht="20.100000000000001" customHeight="1" x14ac:dyDescent="0.25">
      <c r="A11" s="123"/>
      <c r="B11" s="124"/>
      <c r="C11" s="125"/>
      <c r="D11" s="126"/>
      <c r="E11" s="126"/>
      <c r="F11" s="127"/>
      <c r="G11" s="128"/>
      <c r="H11" s="129"/>
      <c r="I11" s="130"/>
      <c r="J11" s="130"/>
      <c r="K11" s="131"/>
      <c r="L11" s="131"/>
      <c r="M11" s="132"/>
      <c r="N11" s="133"/>
      <c r="O11" s="134"/>
      <c r="P11" s="132"/>
      <c r="Q11" s="133"/>
      <c r="R11" s="134"/>
      <c r="S11" s="256"/>
    </row>
    <row r="12" spans="1:27" s="135" customFormat="1" ht="20.100000000000001" customHeight="1" x14ac:dyDescent="0.25">
      <c r="A12" s="123"/>
      <c r="B12" s="124"/>
      <c r="C12" s="125"/>
      <c r="D12" s="126"/>
      <c r="E12" s="126"/>
      <c r="F12" s="127"/>
      <c r="G12" s="128"/>
      <c r="H12" s="129"/>
      <c r="I12" s="130"/>
      <c r="J12" s="130"/>
      <c r="K12" s="131"/>
      <c r="L12" s="131"/>
      <c r="M12" s="132"/>
      <c r="N12" s="133"/>
      <c r="O12" s="134"/>
      <c r="P12" s="132"/>
      <c r="Q12" s="133"/>
      <c r="R12" s="134"/>
      <c r="S12" s="256"/>
    </row>
    <row r="13" spans="1:27" s="135" customFormat="1" ht="20.100000000000001" customHeight="1" x14ac:dyDescent="0.25">
      <c r="A13" s="148"/>
      <c r="B13" s="149"/>
      <c r="C13" s="150"/>
      <c r="D13" s="151"/>
      <c r="E13" s="151"/>
      <c r="F13" s="152"/>
      <c r="G13" s="153"/>
      <c r="H13" s="154"/>
      <c r="I13" s="155"/>
      <c r="J13" s="155"/>
      <c r="K13" s="156"/>
      <c r="L13" s="156"/>
      <c r="M13" s="157"/>
      <c r="N13" s="158"/>
      <c r="O13" s="159"/>
      <c r="P13" s="157"/>
      <c r="Q13" s="158"/>
      <c r="R13" s="159"/>
      <c r="S13" s="256"/>
    </row>
    <row r="14" spans="1:27" s="135" customFormat="1" ht="20.100000000000001" customHeight="1" thickBot="1" x14ac:dyDescent="0.3">
      <c r="A14" s="136"/>
      <c r="B14" s="137"/>
      <c r="C14" s="138"/>
      <c r="D14" s="139"/>
      <c r="E14" s="139"/>
      <c r="F14" s="140"/>
      <c r="G14" s="141"/>
      <c r="H14" s="142"/>
      <c r="I14" s="143"/>
      <c r="J14" s="143"/>
      <c r="K14" s="144"/>
      <c r="L14" s="144"/>
      <c r="M14" s="145"/>
      <c r="N14" s="146"/>
      <c r="O14" s="147"/>
      <c r="P14" s="145"/>
      <c r="Q14" s="146"/>
      <c r="R14" s="147"/>
      <c r="S14" s="257"/>
    </row>
    <row r="15" spans="1:27" s="23" customFormat="1" ht="24.95" customHeight="1" x14ac:dyDescent="0.25">
      <c r="A15" s="24"/>
      <c r="B15" s="24"/>
      <c r="C15" s="24"/>
      <c r="D15" s="22"/>
    </row>
    <row r="16" spans="1:27" s="23" customFormat="1" ht="24.95" customHeight="1" x14ac:dyDescent="0.25">
      <c r="A16" s="24"/>
      <c r="B16" s="24"/>
      <c r="C16" s="24"/>
      <c r="D16" s="22"/>
    </row>
    <row r="17" spans="1:14" s="160" customFormat="1" ht="15" customHeight="1" x14ac:dyDescent="0.25">
      <c r="A17" s="160" t="s">
        <v>23</v>
      </c>
      <c r="B17" s="253" t="str">
        <f>IF('[1]Príloha č. 1'!$B$23="","",'[1]Príloha č. 1'!$B$23)</f>
        <v/>
      </c>
      <c r="C17" s="253"/>
      <c r="D17" s="253"/>
      <c r="E17" s="253"/>
    </row>
    <row r="18" spans="1:14" s="160" customFormat="1" ht="15" customHeight="1" x14ac:dyDescent="0.25">
      <c r="A18" s="160" t="s">
        <v>24</v>
      </c>
      <c r="B18" s="253" t="str">
        <f>IF('[1]Príloha č. 1'!$B$24="","",'[1]Príloha č. 1'!$B$24)</f>
        <v/>
      </c>
      <c r="C18" s="253"/>
      <c r="D18" s="253"/>
      <c r="E18" s="253"/>
    </row>
    <row r="19" spans="1:14" s="29" customFormat="1" ht="15" customHeight="1" x14ac:dyDescent="0.2"/>
    <row r="20" spans="1:14" s="29" customFormat="1" ht="15" customHeight="1" x14ac:dyDescent="0.2">
      <c r="A20" s="28"/>
      <c r="B20" s="28"/>
      <c r="C20" s="28"/>
      <c r="D20" s="28"/>
      <c r="H20" s="163" t="s">
        <v>120</v>
      </c>
      <c r="I20" s="164"/>
    </row>
    <row r="21" spans="1:14" s="29" customFormat="1" ht="15" customHeight="1" x14ac:dyDescent="0.2">
      <c r="A21" s="28"/>
      <c r="B21" s="28"/>
      <c r="C21" s="28"/>
      <c r="D21" s="28"/>
      <c r="H21" s="166" t="s">
        <v>121</v>
      </c>
      <c r="I21" s="254"/>
      <c r="J21" s="254"/>
      <c r="K21" s="254"/>
      <c r="L21" s="254"/>
      <c r="M21" s="254"/>
      <c r="N21" s="254"/>
    </row>
    <row r="22" spans="1:14" s="29" customFormat="1" ht="15" customHeight="1" x14ac:dyDescent="0.2">
      <c r="A22" s="28"/>
      <c r="B22" s="28"/>
      <c r="C22" s="28"/>
      <c r="D22" s="28"/>
      <c r="H22" s="166" t="s">
        <v>122</v>
      </c>
      <c r="I22" s="254"/>
      <c r="J22" s="254"/>
      <c r="K22" s="254"/>
      <c r="L22" s="254"/>
      <c r="M22" s="254"/>
      <c r="N22" s="254"/>
    </row>
    <row r="23" spans="1:14" s="29" customFormat="1" ht="15" customHeight="1" x14ac:dyDescent="0.2">
      <c r="A23" s="28"/>
      <c r="H23" s="32" t="s">
        <v>25</v>
      </c>
    </row>
    <row r="24" spans="1:14" s="40" customFormat="1" ht="12" x14ac:dyDescent="0.2">
      <c r="A24" s="181" t="s">
        <v>26</v>
      </c>
      <c r="B24" s="181"/>
      <c r="C24" s="181"/>
    </row>
    <row r="25" spans="1:14" s="38" customFormat="1" ht="15" customHeight="1" x14ac:dyDescent="0.2">
      <c r="A25" s="36"/>
      <c r="B25" s="192" t="s">
        <v>27</v>
      </c>
      <c r="C25" s="230"/>
      <c r="D25" s="230"/>
      <c r="E25" s="162"/>
      <c r="F25" s="39"/>
      <c r="L25" s="32"/>
      <c r="M25" s="33"/>
      <c r="N25" s="31"/>
    </row>
  </sheetData>
  <mergeCells count="28">
    <mergeCell ref="S7:S8"/>
    <mergeCell ref="S10:S14"/>
    <mergeCell ref="A6:O6"/>
    <mergeCell ref="B17:E17"/>
    <mergeCell ref="B18:E18"/>
    <mergeCell ref="I21:N21"/>
    <mergeCell ref="I22:N22"/>
    <mergeCell ref="G7:G8"/>
    <mergeCell ref="H7:H8"/>
    <mergeCell ref="I7:I8"/>
    <mergeCell ref="J7:J8"/>
    <mergeCell ref="B7:B8"/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24:C24"/>
    <mergeCell ref="B25:D25"/>
    <mergeCell ref="M7:O7"/>
    <mergeCell ref="P7:R7"/>
    <mergeCell ref="K7:K8"/>
    <mergeCell ref="L7:L8"/>
    <mergeCell ref="A7:A8"/>
  </mergeCells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3 k PT&amp;"Arial,Normálne"
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2" id="{FFFB6E88-804D-4577-A71A-8CB5BB918FC9}">
            <xm:f>LEN(TRIM(' Príloha č. 3 - časť č. 2'!B17))=0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B17:E18</xm:sqref>
        </x14:conditionalFormatting>
        <x14:conditionalFormatting xmlns:xm="http://schemas.microsoft.com/office/excel/2006/main">
          <x14:cfRule type="containsBlanks" priority="1" id="{EAF2BA3C-6F58-41D9-933D-9F1AF3131410}">
            <xm:f>LEN(TRIM('Príloha č. 2 - časť 2'!I21))=0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I21:N22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A6ED-54FD-4023-92D1-485C5807C82D}">
  <sheetPr>
    <tabColor rgb="FF00B0F0"/>
    <pageSetUpPr fitToPage="1"/>
  </sheetPr>
  <dimension ref="A1:J32"/>
  <sheetViews>
    <sheetView showGridLines="0" zoomScale="90" zoomScaleNormal="90" workbookViewId="0">
      <selection activeCell="A22" sqref="A22:XFD25"/>
    </sheetView>
  </sheetViews>
  <sheetFormatPr defaultRowHeight="12.75" x14ac:dyDescent="0.2"/>
  <cols>
    <col min="1" max="1" width="8.7109375" style="2" customWidth="1"/>
    <col min="2" max="2" width="48.7109375" style="2" customWidth="1"/>
    <col min="3" max="3" width="32.7109375" style="2" customWidth="1"/>
    <col min="4" max="5" width="12.7109375" style="1" customWidth="1"/>
    <col min="6" max="6" width="15.7109375" style="1" customWidth="1"/>
    <col min="7" max="7" width="7.85546875" style="2" customWidth="1"/>
    <col min="8" max="8" width="15.7109375" style="2" customWidth="1"/>
    <col min="9" max="9" width="10.7109375" style="2" customWidth="1"/>
    <col min="10" max="10" width="15.7109375" style="2" customWidth="1"/>
    <col min="11" max="16384" width="9.140625" style="2"/>
  </cols>
  <sheetData>
    <row r="1" spans="1:10" ht="15" customHeight="1" x14ac:dyDescent="0.2">
      <c r="A1" s="182" t="s">
        <v>0</v>
      </c>
      <c r="B1" s="182"/>
      <c r="C1" s="182"/>
    </row>
    <row r="2" spans="1:10" ht="30" customHeight="1" x14ac:dyDescent="0.2">
      <c r="A2" s="183" t="s">
        <v>119</v>
      </c>
      <c r="B2" s="183"/>
      <c r="C2" s="183"/>
      <c r="D2" s="3"/>
      <c r="E2" s="3"/>
      <c r="F2" s="3"/>
      <c r="G2" s="3"/>
      <c r="H2" s="3"/>
      <c r="I2" s="3"/>
      <c r="J2" s="3"/>
    </row>
    <row r="3" spans="1:10" s="5" customFormat="1" ht="30" customHeight="1" x14ac:dyDescent="0.25">
      <c r="A3" s="184" t="s">
        <v>1</v>
      </c>
      <c r="B3" s="184"/>
      <c r="C3" s="184"/>
      <c r="D3" s="4"/>
      <c r="E3" s="4"/>
      <c r="F3" s="4"/>
      <c r="G3" s="4"/>
      <c r="H3" s="4"/>
      <c r="I3" s="4"/>
      <c r="J3" s="4"/>
    </row>
    <row r="4" spans="1:10" s="5" customFormat="1" ht="11.25" customHeight="1" x14ac:dyDescent="0.25">
      <c r="A4" s="6"/>
      <c r="B4" s="6"/>
      <c r="C4" s="6"/>
      <c r="D4" s="4"/>
      <c r="E4" s="4"/>
      <c r="F4" s="4"/>
      <c r="G4" s="4"/>
      <c r="H4" s="4"/>
      <c r="I4" s="4"/>
      <c r="J4" s="4"/>
    </row>
    <row r="5" spans="1:10" s="5" customFormat="1" ht="35.1" customHeight="1" thickBot="1" x14ac:dyDescent="0.3">
      <c r="A5" s="185" t="s">
        <v>28</v>
      </c>
      <c r="B5" s="185"/>
      <c r="C5" s="185"/>
      <c r="D5" s="4"/>
      <c r="E5" s="4"/>
      <c r="F5" s="4"/>
      <c r="G5" s="4"/>
      <c r="H5" s="4"/>
      <c r="I5" s="4"/>
      <c r="J5" s="4"/>
    </row>
    <row r="6" spans="1:10" s="7" customFormat="1" ht="50.1" customHeight="1" thickBot="1" x14ac:dyDescent="0.3">
      <c r="A6" s="189" t="s">
        <v>3</v>
      </c>
      <c r="B6" s="190"/>
      <c r="C6" s="191"/>
    </row>
    <row r="7" spans="1:10" s="8" customFormat="1" ht="50.1" customHeight="1" x14ac:dyDescent="0.25">
      <c r="A7" s="174" t="s">
        <v>29</v>
      </c>
      <c r="B7" s="175"/>
      <c r="C7" s="176"/>
    </row>
    <row r="8" spans="1:10" s="11" customFormat="1" ht="30" customHeight="1" x14ac:dyDescent="0.25">
      <c r="A8" s="9" t="s">
        <v>4</v>
      </c>
      <c r="B8" s="10" t="s">
        <v>5</v>
      </c>
      <c r="C8" s="169" t="s">
        <v>30</v>
      </c>
    </row>
    <row r="9" spans="1:10" s="11" customFormat="1" ht="24.95" customHeight="1" x14ac:dyDescent="0.25">
      <c r="A9" s="9" t="s">
        <v>7</v>
      </c>
      <c r="B9" s="10" t="s">
        <v>8</v>
      </c>
      <c r="C9" s="170" t="s">
        <v>31</v>
      </c>
    </row>
    <row r="10" spans="1:10" s="11" customFormat="1" ht="24.95" customHeight="1" x14ac:dyDescent="0.25">
      <c r="A10" s="12">
        <v>44256</v>
      </c>
      <c r="B10" s="13" t="s">
        <v>10</v>
      </c>
      <c r="C10" s="170" t="s">
        <v>11</v>
      </c>
    </row>
    <row r="11" spans="1:10" s="11" customFormat="1" ht="24.95" customHeight="1" x14ac:dyDescent="0.25">
      <c r="A11" s="9" t="s">
        <v>12</v>
      </c>
      <c r="B11" s="13" t="s">
        <v>13</v>
      </c>
      <c r="C11" s="170" t="s">
        <v>14</v>
      </c>
    </row>
    <row r="12" spans="1:10" s="11" customFormat="1" ht="24.95" customHeight="1" thickBot="1" x14ac:dyDescent="0.3">
      <c r="A12" s="14" t="s">
        <v>15</v>
      </c>
      <c r="B12" s="15" t="s">
        <v>16</v>
      </c>
      <c r="C12" s="171" t="s">
        <v>17</v>
      </c>
    </row>
    <row r="13" spans="1:10" s="11" customFormat="1" ht="12" customHeight="1" x14ac:dyDescent="0.25">
      <c r="A13" s="16"/>
      <c r="B13" s="17"/>
      <c r="C13" s="18"/>
    </row>
    <row r="14" spans="1:10" s="19" customFormat="1" ht="24.95" customHeight="1" x14ac:dyDescent="0.25">
      <c r="A14" s="177" t="s">
        <v>32</v>
      </c>
      <c r="B14" s="178"/>
      <c r="C14" s="179"/>
    </row>
    <row r="15" spans="1:10" s="23" customFormat="1" ht="24.95" customHeight="1" x14ac:dyDescent="0.25">
      <c r="A15" s="20" t="s">
        <v>19</v>
      </c>
      <c r="B15" s="180" t="s">
        <v>33</v>
      </c>
      <c r="C15" s="180"/>
    </row>
    <row r="16" spans="1:10" s="23" customFormat="1" ht="24.95" customHeight="1" x14ac:dyDescent="0.25">
      <c r="A16" s="24"/>
      <c r="B16" s="24"/>
      <c r="C16" s="24"/>
    </row>
    <row r="17" spans="1:4" s="23" customFormat="1" ht="24.95" customHeight="1" x14ac:dyDescent="0.25">
      <c r="A17" s="24"/>
      <c r="B17" s="24"/>
      <c r="C17" s="24"/>
    </row>
    <row r="18" spans="1:4" s="25" customFormat="1" ht="20.100000000000001" customHeight="1" x14ac:dyDescent="0.25">
      <c r="A18" s="25" t="s">
        <v>23</v>
      </c>
      <c r="B18" s="26" t="str">
        <f>IF('[1]Príloha č. 1'!$B$23="","",'[1]Príloha č. 1'!$B$23)</f>
        <v/>
      </c>
    </row>
    <row r="19" spans="1:4" s="25" customFormat="1" ht="20.100000000000001" customHeight="1" x14ac:dyDescent="0.25">
      <c r="A19" s="25" t="s">
        <v>24</v>
      </c>
      <c r="B19" s="27" t="str">
        <f>IF('[1]Príloha č. 1'!$B$24="","",'[1]Príloha č. 1'!$B$24)</f>
        <v/>
      </c>
    </row>
    <row r="20" spans="1:4" s="29" customFormat="1" ht="15" customHeight="1" x14ac:dyDescent="0.2">
      <c r="A20" s="28"/>
      <c r="B20" s="28"/>
      <c r="C20" s="28"/>
    </row>
    <row r="21" spans="1:4" s="29" customFormat="1" ht="15" customHeight="1" x14ac:dyDescent="0.2">
      <c r="A21" s="28"/>
      <c r="B21" s="28"/>
      <c r="C21" s="28"/>
    </row>
    <row r="22" spans="1:4" s="29" customFormat="1" ht="15" customHeight="1" x14ac:dyDescent="0.2">
      <c r="A22" s="28"/>
      <c r="B22" s="163" t="s">
        <v>120</v>
      </c>
      <c r="C22" s="164"/>
    </row>
    <row r="23" spans="1:4" s="29" customFormat="1" ht="20.100000000000001" customHeight="1" x14ac:dyDescent="0.2">
      <c r="A23" s="28"/>
      <c r="B23" s="166" t="s">
        <v>121</v>
      </c>
      <c r="C23" s="167"/>
    </row>
    <row r="24" spans="1:4" s="29" customFormat="1" ht="20.100000000000001" customHeight="1" x14ac:dyDescent="0.2">
      <c r="A24" s="28"/>
      <c r="B24" s="166" t="s">
        <v>122</v>
      </c>
      <c r="C24" s="168"/>
    </row>
    <row r="25" spans="1:4" s="29" customFormat="1" ht="15" customHeight="1" x14ac:dyDescent="0.2">
      <c r="A25" s="28"/>
      <c r="B25" s="32" t="s">
        <v>25</v>
      </c>
      <c r="C25" s="165"/>
    </row>
    <row r="26" spans="1:4" s="29" customFormat="1" ht="15" customHeight="1" x14ac:dyDescent="0.2">
      <c r="A26" s="28"/>
      <c r="B26" s="32"/>
      <c r="C26" s="165"/>
    </row>
    <row r="27" spans="1:4" s="29" customFormat="1" ht="15" customHeight="1" x14ac:dyDescent="0.2">
      <c r="A27" s="28"/>
      <c r="B27" s="32"/>
      <c r="C27" s="165"/>
    </row>
    <row r="28" spans="1:4" s="29" customFormat="1" ht="15" customHeight="1" x14ac:dyDescent="0.2">
      <c r="A28" s="28"/>
      <c r="B28" s="32"/>
      <c r="C28" s="165"/>
    </row>
    <row r="29" spans="1:4" s="29" customFormat="1" ht="15" customHeight="1" x14ac:dyDescent="0.2">
      <c r="A29" s="28"/>
      <c r="B29" s="32"/>
      <c r="C29" s="165"/>
    </row>
    <row r="30" spans="1:4" s="29" customFormat="1" ht="15" customHeight="1" x14ac:dyDescent="0.2">
      <c r="A30" s="28"/>
      <c r="B30" s="28"/>
      <c r="C30" s="28"/>
    </row>
    <row r="31" spans="1:4" s="35" customFormat="1" ht="11.25" x14ac:dyDescent="0.2">
      <c r="A31" s="181" t="s">
        <v>26</v>
      </c>
      <c r="B31" s="181"/>
      <c r="C31" s="181"/>
    </row>
    <row r="32" spans="1:4" s="38" customFormat="1" ht="15" customHeight="1" x14ac:dyDescent="0.2">
      <c r="A32" s="36"/>
      <c r="B32" s="37" t="s">
        <v>27</v>
      </c>
      <c r="D32" s="39"/>
    </row>
  </sheetData>
  <mergeCells count="9">
    <mergeCell ref="A7:C7"/>
    <mergeCell ref="A14:C14"/>
    <mergeCell ref="B15:C15"/>
    <mergeCell ref="A31:C31"/>
    <mergeCell ref="A1:C1"/>
    <mergeCell ref="A2:C2"/>
    <mergeCell ref="A3:C3"/>
    <mergeCell ref="A5:C5"/>
    <mergeCell ref="A6:C6"/>
  </mergeCells>
  <conditionalFormatting sqref="B18">
    <cfRule type="containsBlanks" dxfId="29" priority="3">
      <formula>LEN(TRIM(B18))=0</formula>
    </cfRule>
  </conditionalFormatting>
  <conditionalFormatting sqref="B19">
    <cfRule type="containsBlanks" dxfId="28" priority="2">
      <formula>LEN(TRIM(B19))=0</formula>
    </cfRule>
  </conditionalFormatting>
  <pageMargins left="0.98425196850393704" right="0.78740157480314965" top="0.98425196850393704" bottom="0.78740157480314965" header="0.31496062992125984" footer="0.31496062992125984"/>
  <pageSetup paperSize="9" scale="91" fitToHeight="0" orientation="portrait" r:id="rId1"/>
  <headerFooter>
    <oddHeader>&amp;L&amp;"Arial,Tučné"&amp;10Príloha č. 1 k PT&amp;"Arial,Normálne"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4612B78D-4FA0-4D56-9EF2-CFD670281AB6}">
            <xm:f>LEN(TRIM('Príloha č. 1 - časť 4'!C23))=0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C23:C24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F1E03-9129-4883-9A58-897C1162F95C}">
  <sheetPr>
    <tabColor rgb="FF00B0F0"/>
    <pageSetUpPr fitToPage="1"/>
  </sheetPr>
  <dimension ref="A1:J33"/>
  <sheetViews>
    <sheetView showGridLines="0" zoomScale="90" zoomScaleNormal="90" workbookViewId="0">
      <selection activeCell="H9" sqref="H9"/>
    </sheetView>
  </sheetViews>
  <sheetFormatPr defaultRowHeight="12.75" x14ac:dyDescent="0.2"/>
  <cols>
    <col min="1" max="1" width="8.7109375" style="2" customWidth="1"/>
    <col min="2" max="2" width="48.7109375" style="2" customWidth="1"/>
    <col min="3" max="3" width="32.7109375" style="2" customWidth="1"/>
    <col min="4" max="5" width="12.7109375" style="1" customWidth="1"/>
    <col min="6" max="6" width="15.7109375" style="1" customWidth="1"/>
    <col min="7" max="7" width="7.85546875" style="2" customWidth="1"/>
    <col min="8" max="8" width="15.7109375" style="2" customWidth="1"/>
    <col min="9" max="9" width="10.7109375" style="2" customWidth="1"/>
    <col min="10" max="10" width="15.7109375" style="2" customWidth="1"/>
    <col min="11" max="16384" width="9.140625" style="2"/>
  </cols>
  <sheetData>
    <row r="1" spans="1:10" ht="15" customHeight="1" x14ac:dyDescent="0.2">
      <c r="A1" s="182" t="s">
        <v>0</v>
      </c>
      <c r="B1" s="182"/>
      <c r="C1" s="182"/>
    </row>
    <row r="2" spans="1:10" ht="30" customHeight="1" x14ac:dyDescent="0.2">
      <c r="A2" s="183" t="s">
        <v>119</v>
      </c>
      <c r="B2" s="183"/>
      <c r="C2" s="183"/>
      <c r="D2" s="3"/>
      <c r="E2" s="3"/>
      <c r="F2" s="3"/>
      <c r="G2" s="3"/>
      <c r="H2" s="3"/>
      <c r="I2" s="3"/>
      <c r="J2" s="3"/>
    </row>
    <row r="3" spans="1:10" s="5" customFormat="1" ht="30" customHeight="1" x14ac:dyDescent="0.25">
      <c r="A3" s="184" t="s">
        <v>1</v>
      </c>
      <c r="B3" s="184"/>
      <c r="C3" s="184"/>
      <c r="D3" s="4"/>
      <c r="E3" s="4"/>
      <c r="F3" s="4"/>
      <c r="G3" s="4"/>
      <c r="H3" s="4"/>
      <c r="I3" s="4"/>
      <c r="J3" s="4"/>
    </row>
    <row r="4" spans="1:10" s="5" customFormat="1" ht="11.25" customHeight="1" x14ac:dyDescent="0.25">
      <c r="A4" s="6"/>
      <c r="B4" s="6"/>
      <c r="C4" s="6"/>
      <c r="D4" s="4"/>
      <c r="E4" s="4"/>
      <c r="F4" s="4"/>
      <c r="G4" s="4"/>
      <c r="H4" s="4"/>
      <c r="I4" s="4"/>
      <c r="J4" s="4"/>
    </row>
    <row r="5" spans="1:10" s="5" customFormat="1" ht="39.950000000000003" customHeight="1" thickBot="1" x14ac:dyDescent="0.3">
      <c r="A5" s="185" t="s">
        <v>124</v>
      </c>
      <c r="B5" s="185"/>
      <c r="C5" s="185"/>
      <c r="D5" s="4"/>
      <c r="E5" s="4"/>
      <c r="F5" s="4"/>
      <c r="G5" s="4"/>
      <c r="H5" s="4"/>
      <c r="I5" s="4"/>
      <c r="J5" s="4"/>
    </row>
    <row r="6" spans="1:10" s="7" customFormat="1" ht="50.1" customHeight="1" thickBot="1" x14ac:dyDescent="0.3">
      <c r="A6" s="189" t="s">
        <v>3</v>
      </c>
      <c r="B6" s="190"/>
      <c r="C6" s="191"/>
    </row>
    <row r="7" spans="1:10" s="8" customFormat="1" ht="50.1" customHeight="1" x14ac:dyDescent="0.25">
      <c r="A7" s="174" t="s">
        <v>34</v>
      </c>
      <c r="B7" s="175"/>
      <c r="C7" s="176"/>
    </row>
    <row r="8" spans="1:10" s="11" customFormat="1" ht="30" customHeight="1" x14ac:dyDescent="0.25">
      <c r="A8" s="9" t="s">
        <v>4</v>
      </c>
      <c r="B8" s="10" t="s">
        <v>5</v>
      </c>
      <c r="C8" s="169" t="s">
        <v>35</v>
      </c>
    </row>
    <row r="9" spans="1:10" s="11" customFormat="1" ht="24.95" customHeight="1" x14ac:dyDescent="0.25">
      <c r="A9" s="9" t="s">
        <v>7</v>
      </c>
      <c r="B9" s="10" t="s">
        <v>8</v>
      </c>
      <c r="C9" s="170" t="s">
        <v>36</v>
      </c>
    </row>
    <row r="10" spans="1:10" s="11" customFormat="1" ht="24.95" customHeight="1" x14ac:dyDescent="0.25">
      <c r="A10" s="12">
        <v>44256</v>
      </c>
      <c r="B10" s="13" t="s">
        <v>10</v>
      </c>
      <c r="C10" s="170" t="s">
        <v>11</v>
      </c>
    </row>
    <row r="11" spans="1:10" s="11" customFormat="1" ht="24.95" customHeight="1" x14ac:dyDescent="0.25">
      <c r="A11" s="9" t="s">
        <v>12</v>
      </c>
      <c r="B11" s="13" t="s">
        <v>13</v>
      </c>
      <c r="C11" s="170" t="s">
        <v>14</v>
      </c>
    </row>
    <row r="12" spans="1:10" s="11" customFormat="1" ht="24.95" customHeight="1" thickBot="1" x14ac:dyDescent="0.3">
      <c r="A12" s="14" t="s">
        <v>15</v>
      </c>
      <c r="B12" s="15" t="s">
        <v>16</v>
      </c>
      <c r="C12" s="171" t="s">
        <v>37</v>
      </c>
    </row>
    <row r="13" spans="1:10" s="11" customFormat="1" ht="12" customHeight="1" x14ac:dyDescent="0.25">
      <c r="A13" s="16"/>
      <c r="B13" s="17"/>
      <c r="C13" s="18"/>
    </row>
    <row r="14" spans="1:10" s="19" customFormat="1" ht="24.95" customHeight="1" x14ac:dyDescent="0.25">
      <c r="A14" s="177" t="s">
        <v>38</v>
      </c>
      <c r="B14" s="178"/>
      <c r="C14" s="179"/>
    </row>
    <row r="15" spans="1:10" s="23" customFormat="1" ht="24.95" customHeight="1" x14ac:dyDescent="0.25">
      <c r="A15" s="20" t="s">
        <v>19</v>
      </c>
      <c r="B15" s="180" t="s">
        <v>39</v>
      </c>
      <c r="C15" s="180"/>
    </row>
    <row r="16" spans="1:10" s="23" customFormat="1" ht="24.95" customHeight="1" x14ac:dyDescent="0.25">
      <c r="A16" s="20" t="s">
        <v>21</v>
      </c>
      <c r="B16" s="180" t="s">
        <v>40</v>
      </c>
      <c r="C16" s="180"/>
    </row>
    <row r="17" spans="1:3" s="23" customFormat="1" ht="24.95" customHeight="1" x14ac:dyDescent="0.25">
      <c r="A17" s="20" t="s">
        <v>41</v>
      </c>
      <c r="B17" s="180" t="s">
        <v>42</v>
      </c>
      <c r="C17" s="180"/>
    </row>
    <row r="18" spans="1:3" s="23" customFormat="1" ht="24.95" customHeight="1" x14ac:dyDescent="0.25">
      <c r="A18" s="24"/>
      <c r="B18" s="24"/>
      <c r="C18" s="24"/>
    </row>
    <row r="19" spans="1:3" s="23" customFormat="1" ht="24.95" customHeight="1" x14ac:dyDescent="0.25">
      <c r="A19" s="24"/>
      <c r="B19" s="24"/>
      <c r="C19" s="24"/>
    </row>
    <row r="20" spans="1:3" s="25" customFormat="1" ht="20.100000000000001" customHeight="1" x14ac:dyDescent="0.25">
      <c r="A20" s="25" t="s">
        <v>23</v>
      </c>
      <c r="B20" s="26" t="str">
        <f>IF('[1]Príloha č. 1'!$B$23="","",'[1]Príloha č. 1'!$B$23)</f>
        <v/>
      </c>
    </row>
    <row r="21" spans="1:3" s="25" customFormat="1" ht="20.100000000000001" customHeight="1" x14ac:dyDescent="0.25">
      <c r="A21" s="25" t="s">
        <v>24</v>
      </c>
      <c r="B21" s="27" t="str">
        <f>IF('[1]Príloha č. 1'!$B$24="","",'[1]Príloha č. 1'!$B$24)</f>
        <v/>
      </c>
    </row>
    <row r="22" spans="1:3" s="29" customFormat="1" ht="15" customHeight="1" x14ac:dyDescent="0.2">
      <c r="A22" s="28"/>
      <c r="B22" s="28"/>
      <c r="C22" s="28"/>
    </row>
    <row r="23" spans="1:3" s="29" customFormat="1" ht="15" customHeight="1" x14ac:dyDescent="0.2">
      <c r="A23" s="28"/>
      <c r="B23" s="28"/>
      <c r="C23" s="28"/>
    </row>
    <row r="24" spans="1:3" s="29" customFormat="1" ht="15" customHeight="1" x14ac:dyDescent="0.2">
      <c r="A24" s="28"/>
      <c r="B24" s="163" t="s">
        <v>120</v>
      </c>
      <c r="C24" s="164"/>
    </row>
    <row r="25" spans="1:3" s="29" customFormat="1" ht="20.100000000000001" customHeight="1" x14ac:dyDescent="0.2">
      <c r="A25" s="28"/>
      <c r="B25" s="166" t="s">
        <v>121</v>
      </c>
      <c r="C25" s="167"/>
    </row>
    <row r="26" spans="1:3" s="29" customFormat="1" ht="20.100000000000001" customHeight="1" x14ac:dyDescent="0.2">
      <c r="A26" s="28"/>
      <c r="B26" s="166" t="s">
        <v>122</v>
      </c>
      <c r="C26" s="168"/>
    </row>
    <row r="27" spans="1:3" s="29" customFormat="1" ht="15" customHeight="1" x14ac:dyDescent="0.2">
      <c r="A27" s="28"/>
      <c r="B27" s="32" t="s">
        <v>25</v>
      </c>
      <c r="C27" s="165"/>
    </row>
    <row r="28" spans="1:3" s="29" customFormat="1" ht="15" customHeight="1" x14ac:dyDescent="0.2">
      <c r="A28" s="28"/>
      <c r="B28" s="28"/>
      <c r="C28" s="28"/>
    </row>
    <row r="29" spans="1:3" s="29" customFormat="1" ht="15" customHeight="1" x14ac:dyDescent="0.2">
      <c r="A29" s="28"/>
      <c r="B29" s="28"/>
      <c r="C29" s="28"/>
    </row>
    <row r="30" spans="1:3" s="29" customFormat="1" ht="15" customHeight="1" x14ac:dyDescent="0.2">
      <c r="A30" s="28"/>
      <c r="B30" s="28"/>
      <c r="C30" s="28"/>
    </row>
    <row r="31" spans="1:3" s="29" customFormat="1" ht="15" customHeight="1" x14ac:dyDescent="0.2">
      <c r="A31" s="28"/>
      <c r="B31" s="28"/>
      <c r="C31" s="28"/>
    </row>
    <row r="32" spans="1:3" s="35" customFormat="1" ht="11.25" x14ac:dyDescent="0.2">
      <c r="A32" s="181" t="s">
        <v>26</v>
      </c>
      <c r="B32" s="181"/>
      <c r="C32" s="181"/>
    </row>
    <row r="33" spans="1:4" s="38" customFormat="1" ht="15" customHeight="1" x14ac:dyDescent="0.2">
      <c r="A33" s="36"/>
      <c r="B33" s="37" t="s">
        <v>27</v>
      </c>
      <c r="D33" s="39"/>
    </row>
  </sheetData>
  <mergeCells count="11">
    <mergeCell ref="A32:C32"/>
    <mergeCell ref="A1:C1"/>
    <mergeCell ref="A2:C2"/>
    <mergeCell ref="A3:C3"/>
    <mergeCell ref="A5:C5"/>
    <mergeCell ref="A6:C6"/>
    <mergeCell ref="A7:C7"/>
    <mergeCell ref="A14:C14"/>
    <mergeCell ref="B15:C15"/>
    <mergeCell ref="B16:C16"/>
    <mergeCell ref="B17:C17"/>
  </mergeCells>
  <conditionalFormatting sqref="B20">
    <cfRule type="containsBlanks" dxfId="26" priority="4">
      <formula>LEN(TRIM(B20))=0</formula>
    </cfRule>
  </conditionalFormatting>
  <conditionalFormatting sqref="B21">
    <cfRule type="containsBlanks" dxfId="25" priority="3">
      <formula>LEN(TRIM(B21))=0</formula>
    </cfRule>
  </conditionalFormatting>
  <pageMargins left="0.98425196850393704" right="0.78740157480314965" top="0.98425196850393704" bottom="0.78740157480314965" header="0.31496062992125984" footer="0.31496062992125984"/>
  <pageSetup paperSize="9" scale="91" fitToHeight="0" orientation="portrait" r:id="rId1"/>
  <headerFooter>
    <oddHeader>&amp;L&amp;"Arial,Tučné"&amp;10Príloha č. 1 k PT&amp;"Arial,Normálne"
Špecifikácia predmetu zákazky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C0ABF82E-4F1C-42EF-8E67-A0A238499DEC}">
            <xm:f>LEN(TRIM('Príloha č. 1 - časť 4'!C25))=0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C25:C26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88AF-9B60-4DFD-AA60-8F1D4E44C213}">
  <sheetPr>
    <tabColor rgb="FF00B0F0"/>
    <pageSetUpPr fitToPage="1"/>
  </sheetPr>
  <dimension ref="A1:J31"/>
  <sheetViews>
    <sheetView showGridLines="0" zoomScale="90" zoomScaleNormal="90" workbookViewId="0">
      <selection activeCell="C23" sqref="C23"/>
    </sheetView>
  </sheetViews>
  <sheetFormatPr defaultRowHeight="12.75" x14ac:dyDescent="0.2"/>
  <cols>
    <col min="1" max="1" width="8.7109375" style="2" customWidth="1"/>
    <col min="2" max="2" width="48.7109375" style="2" customWidth="1"/>
    <col min="3" max="3" width="32.7109375" style="2" customWidth="1"/>
    <col min="4" max="5" width="12.7109375" style="1" customWidth="1"/>
    <col min="6" max="6" width="15.7109375" style="1" customWidth="1"/>
    <col min="7" max="7" width="7.85546875" style="2" customWidth="1"/>
    <col min="8" max="8" width="15.7109375" style="2" customWidth="1"/>
    <col min="9" max="9" width="10.7109375" style="2" customWidth="1"/>
    <col min="10" max="10" width="15.7109375" style="2" customWidth="1"/>
    <col min="11" max="16384" width="9.140625" style="2"/>
  </cols>
  <sheetData>
    <row r="1" spans="1:10" ht="15" customHeight="1" x14ac:dyDescent="0.2">
      <c r="A1" s="182" t="s">
        <v>0</v>
      </c>
      <c r="B1" s="182"/>
      <c r="C1" s="182"/>
    </row>
    <row r="2" spans="1:10" ht="30" customHeight="1" x14ac:dyDescent="0.2">
      <c r="A2" s="183" t="s">
        <v>119</v>
      </c>
      <c r="B2" s="183"/>
      <c r="C2" s="183"/>
      <c r="D2" s="3"/>
      <c r="E2" s="3"/>
      <c r="F2" s="3"/>
      <c r="G2" s="3"/>
      <c r="H2" s="3"/>
      <c r="I2" s="3"/>
      <c r="J2" s="3"/>
    </row>
    <row r="3" spans="1:10" s="5" customFormat="1" ht="30" customHeight="1" x14ac:dyDescent="0.25">
      <c r="A3" s="184" t="s">
        <v>1</v>
      </c>
      <c r="B3" s="184"/>
      <c r="C3" s="184"/>
      <c r="D3" s="4"/>
      <c r="E3" s="4"/>
      <c r="F3" s="4"/>
      <c r="G3" s="4"/>
      <c r="H3" s="4"/>
      <c r="I3" s="4"/>
      <c r="J3" s="4"/>
    </row>
    <row r="4" spans="1:10" s="5" customFormat="1" ht="11.25" customHeight="1" x14ac:dyDescent="0.25">
      <c r="A4" s="6"/>
      <c r="B4" s="6"/>
      <c r="C4" s="6"/>
      <c r="D4" s="4"/>
      <c r="E4" s="4"/>
      <c r="F4" s="4"/>
      <c r="G4" s="4"/>
      <c r="H4" s="4"/>
      <c r="I4" s="4"/>
      <c r="J4" s="4"/>
    </row>
    <row r="5" spans="1:10" s="5" customFormat="1" ht="50.1" customHeight="1" thickBot="1" x14ac:dyDescent="0.3">
      <c r="A5" s="185" t="s">
        <v>43</v>
      </c>
      <c r="B5" s="185"/>
      <c r="C5" s="185"/>
      <c r="D5" s="4"/>
      <c r="E5" s="4"/>
      <c r="F5" s="4"/>
      <c r="G5" s="4"/>
      <c r="H5" s="4"/>
      <c r="I5" s="4"/>
      <c r="J5" s="4"/>
    </row>
    <row r="6" spans="1:10" s="7" customFormat="1" ht="39.950000000000003" customHeight="1" thickBot="1" x14ac:dyDescent="0.3">
      <c r="A6" s="189" t="s">
        <v>3</v>
      </c>
      <c r="B6" s="190"/>
      <c r="C6" s="191"/>
    </row>
    <row r="7" spans="1:10" s="8" customFormat="1" ht="39.950000000000003" customHeight="1" x14ac:dyDescent="0.25">
      <c r="A7" s="174" t="s">
        <v>44</v>
      </c>
      <c r="B7" s="175"/>
      <c r="C7" s="176"/>
    </row>
    <row r="8" spans="1:10" s="11" customFormat="1" ht="30" customHeight="1" x14ac:dyDescent="0.25">
      <c r="A8" s="9" t="s">
        <v>4</v>
      </c>
      <c r="B8" s="10" t="s">
        <v>5</v>
      </c>
      <c r="C8" s="169" t="s">
        <v>45</v>
      </c>
    </row>
    <row r="9" spans="1:10" s="11" customFormat="1" ht="24.95" customHeight="1" x14ac:dyDescent="0.25">
      <c r="A9" s="9" t="s">
        <v>7</v>
      </c>
      <c r="B9" s="10" t="s">
        <v>8</v>
      </c>
      <c r="C9" s="170" t="s">
        <v>31</v>
      </c>
    </row>
    <row r="10" spans="1:10" s="11" customFormat="1" ht="24.95" customHeight="1" x14ac:dyDescent="0.25">
      <c r="A10" s="12">
        <v>44256</v>
      </c>
      <c r="B10" s="13" t="s">
        <v>10</v>
      </c>
      <c r="C10" s="170" t="s">
        <v>11</v>
      </c>
    </row>
    <row r="11" spans="1:10" s="11" customFormat="1" ht="24.95" customHeight="1" x14ac:dyDescent="0.25">
      <c r="A11" s="9" t="s">
        <v>12</v>
      </c>
      <c r="B11" s="13" t="s">
        <v>13</v>
      </c>
      <c r="C11" s="170" t="s">
        <v>14</v>
      </c>
    </row>
    <row r="12" spans="1:10" s="11" customFormat="1" ht="24.95" customHeight="1" thickBot="1" x14ac:dyDescent="0.3">
      <c r="A12" s="14" t="s">
        <v>15</v>
      </c>
      <c r="B12" s="15" t="s">
        <v>16</v>
      </c>
      <c r="C12" s="171" t="s">
        <v>37</v>
      </c>
    </row>
    <row r="13" spans="1:10" s="11" customFormat="1" ht="12" customHeight="1" x14ac:dyDescent="0.25">
      <c r="A13" s="16"/>
      <c r="B13" s="17"/>
      <c r="C13" s="18"/>
    </row>
    <row r="14" spans="1:10" s="19" customFormat="1" ht="24.95" customHeight="1" x14ac:dyDescent="0.25">
      <c r="A14" s="177" t="s">
        <v>46</v>
      </c>
      <c r="B14" s="178"/>
      <c r="C14" s="179"/>
    </row>
    <row r="15" spans="1:10" s="23" customFormat="1" ht="24.95" customHeight="1" x14ac:dyDescent="0.25">
      <c r="A15" s="21" t="s">
        <v>19</v>
      </c>
      <c r="B15" s="180" t="s">
        <v>47</v>
      </c>
      <c r="C15" s="180"/>
    </row>
    <row r="16" spans="1:10" s="23" customFormat="1" ht="24.95" customHeight="1" x14ac:dyDescent="0.25">
      <c r="A16" s="24"/>
      <c r="B16" s="24"/>
      <c r="C16" s="24"/>
    </row>
    <row r="17" spans="1:4" s="23" customFormat="1" ht="24.95" customHeight="1" x14ac:dyDescent="0.25">
      <c r="A17" s="24"/>
      <c r="B17" s="24"/>
      <c r="C17" s="24"/>
    </row>
    <row r="18" spans="1:4" s="25" customFormat="1" ht="20.100000000000001" customHeight="1" x14ac:dyDescent="0.25">
      <c r="A18" s="25" t="s">
        <v>23</v>
      </c>
      <c r="B18" s="26" t="str">
        <f>IF('[1]Príloha č. 1'!$B$23="","",'[1]Príloha č. 1'!$B$23)</f>
        <v/>
      </c>
    </row>
    <row r="19" spans="1:4" s="25" customFormat="1" ht="20.100000000000001" customHeight="1" x14ac:dyDescent="0.25">
      <c r="A19" s="25" t="s">
        <v>24</v>
      </c>
      <c r="B19" s="27" t="str">
        <f>IF('[1]Príloha č. 1'!$B$24="","",'[1]Príloha č. 1'!$B$24)</f>
        <v/>
      </c>
    </row>
    <row r="20" spans="1:4" s="29" customFormat="1" ht="15" customHeight="1" x14ac:dyDescent="0.2">
      <c r="A20" s="28"/>
      <c r="B20" s="28"/>
      <c r="C20" s="28"/>
    </row>
    <row r="21" spans="1:4" s="29" customFormat="1" ht="15" customHeight="1" x14ac:dyDescent="0.2">
      <c r="A21" s="28"/>
      <c r="B21" s="28"/>
      <c r="C21" s="28"/>
    </row>
    <row r="22" spans="1:4" s="29" customFormat="1" ht="15" customHeight="1" x14ac:dyDescent="0.2">
      <c r="A22" s="28"/>
      <c r="B22" s="163" t="s">
        <v>120</v>
      </c>
      <c r="C22" s="164"/>
    </row>
    <row r="23" spans="1:4" s="29" customFormat="1" ht="20.100000000000001" customHeight="1" x14ac:dyDescent="0.2">
      <c r="A23" s="28"/>
      <c r="B23" s="166" t="s">
        <v>121</v>
      </c>
      <c r="C23" s="167"/>
    </row>
    <row r="24" spans="1:4" s="29" customFormat="1" ht="20.100000000000001" customHeight="1" x14ac:dyDescent="0.2">
      <c r="A24" s="28"/>
      <c r="B24" s="166" t="s">
        <v>122</v>
      </c>
      <c r="C24" s="168"/>
    </row>
    <row r="25" spans="1:4" s="29" customFormat="1" ht="15" customHeight="1" x14ac:dyDescent="0.2">
      <c r="A25" s="28"/>
      <c r="B25" s="32" t="s">
        <v>25</v>
      </c>
      <c r="C25" s="165"/>
    </row>
    <row r="26" spans="1:4" s="29" customFormat="1" ht="15" customHeight="1" x14ac:dyDescent="0.2">
      <c r="A26" s="28"/>
      <c r="B26" s="163"/>
      <c r="C26" s="165"/>
    </row>
    <row r="27" spans="1:4" s="30" customFormat="1" ht="39.950000000000003" customHeight="1" x14ac:dyDescent="0.2">
      <c r="A27" s="28"/>
      <c r="B27" s="28"/>
      <c r="C27" s="165"/>
    </row>
    <row r="28" spans="1:4" s="35" customFormat="1" x14ac:dyDescent="0.2">
      <c r="A28" s="34" t="s">
        <v>26</v>
      </c>
      <c r="B28" s="34"/>
      <c r="C28" s="165"/>
    </row>
    <row r="29" spans="1:4" s="38" customFormat="1" ht="15" customHeight="1" x14ac:dyDescent="0.2">
      <c r="A29" s="36"/>
      <c r="B29" s="37" t="s">
        <v>27</v>
      </c>
      <c r="C29" s="28"/>
      <c r="D29" s="39"/>
    </row>
    <row r="30" spans="1:4" x14ac:dyDescent="0.2">
      <c r="C30" s="34"/>
    </row>
    <row r="31" spans="1:4" x14ac:dyDescent="0.2">
      <c r="C31" s="38"/>
    </row>
  </sheetData>
  <mergeCells count="8">
    <mergeCell ref="A7:C7"/>
    <mergeCell ref="A14:C14"/>
    <mergeCell ref="B15:C15"/>
    <mergeCell ref="A1:C1"/>
    <mergeCell ref="A2:C2"/>
    <mergeCell ref="A3:C3"/>
    <mergeCell ref="A5:C5"/>
    <mergeCell ref="A6:C6"/>
  </mergeCells>
  <conditionalFormatting sqref="B19">
    <cfRule type="containsBlanks" dxfId="23" priority="3">
      <formula>LEN(TRIM(B19))=0</formula>
    </cfRule>
  </conditionalFormatting>
  <conditionalFormatting sqref="B18">
    <cfRule type="containsBlanks" dxfId="22" priority="4">
      <formula>LEN(TRIM(B18))=0</formula>
    </cfRule>
  </conditionalFormatting>
  <conditionalFormatting sqref="C24">
    <cfRule type="containsBlanks" dxfId="21" priority="1">
      <formula>LEN(TRIM(C24))=0</formula>
    </cfRule>
  </conditionalFormatting>
  <conditionalFormatting sqref="C23">
    <cfRule type="containsBlanks" dxfId="20" priority="2">
      <formula>LEN(TRIM(C23))=0</formula>
    </cfRule>
  </conditionalFormatting>
  <pageMargins left="0.98425196850393704" right="0.78740157480314965" top="0.98425196850393704" bottom="0.78740157480314965" header="0.31496062992125984" footer="0.31496062992125984"/>
  <pageSetup paperSize="9" scale="91" fitToHeight="0" orientation="portrait" r:id="rId1"/>
  <headerFooter>
    <oddHeader>&amp;L&amp;"Arial,Tučné"&amp;10Príloha č. 1 k PT&amp;"Arial,Normálne"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6EF6-9566-4112-9F1F-FE8679F1E66B}">
  <sheetPr>
    <tabColor theme="7" tint="0.39997558519241921"/>
    <pageSetUpPr fitToPage="1"/>
  </sheetPr>
  <dimension ref="A1:Q35"/>
  <sheetViews>
    <sheetView showGridLines="0" topLeftCell="A4" zoomScaleNormal="100" workbookViewId="0">
      <selection activeCell="F17" sqref="F17"/>
    </sheetView>
  </sheetViews>
  <sheetFormatPr defaultRowHeight="12" x14ac:dyDescent="0.2"/>
  <cols>
    <col min="1" max="1" width="5.28515625" style="40" customWidth="1"/>
    <col min="2" max="2" width="10.42578125" style="40" customWidth="1"/>
    <col min="3" max="3" width="45.7109375" style="40" customWidth="1"/>
    <col min="4" max="4" width="8.42578125" style="40" customWidth="1"/>
    <col min="5" max="5" width="10.7109375" style="40" customWidth="1"/>
    <col min="6" max="6" width="14.28515625" style="40" customWidth="1"/>
    <col min="7" max="8" width="13.7109375" style="40" customWidth="1"/>
    <col min="9" max="9" width="9.42578125" style="40" bestFit="1" customWidth="1"/>
    <col min="10" max="10" width="13.7109375" style="40" customWidth="1"/>
    <col min="11" max="11" width="15.28515625" style="40" customWidth="1"/>
    <col min="12" max="12" width="13.7109375" style="40" customWidth="1"/>
    <col min="13" max="13" width="15.140625" style="40" customWidth="1"/>
    <col min="14" max="16" width="9.140625" style="40"/>
    <col min="17" max="17" width="12.28515625" style="40" bestFit="1" customWidth="1"/>
    <col min="18" max="16384" width="9.140625" style="40"/>
  </cols>
  <sheetData>
    <row r="1" spans="1:17" ht="20.10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7" ht="20.100000000000001" customHeight="1" x14ac:dyDescent="0.2">
      <c r="A2" s="221" t="s">
        <v>119</v>
      </c>
      <c r="B2" s="221"/>
      <c r="C2" s="221"/>
      <c r="D2" s="221"/>
      <c r="E2" s="221"/>
      <c r="F2" s="221"/>
      <c r="G2" s="221"/>
      <c r="H2" s="221"/>
      <c r="I2" s="221"/>
      <c r="J2" s="221"/>
      <c r="K2" s="41"/>
      <c r="L2" s="41"/>
    </row>
    <row r="3" spans="1:17" ht="20.100000000000001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1"/>
      <c r="L3" s="41"/>
    </row>
    <row r="4" spans="1:17" s="43" customFormat="1" ht="39.950000000000003" customHeight="1" x14ac:dyDescent="0.25">
      <c r="A4" s="222" t="s">
        <v>48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17" s="45" customFormat="1" ht="20.100000000000001" customHeight="1" thickBot="1" x14ac:dyDescent="0.3">
      <c r="A5" s="223" t="s">
        <v>49</v>
      </c>
      <c r="B5" s="223"/>
      <c r="C5" s="223"/>
      <c r="D5" s="223"/>
      <c r="E5" s="223"/>
      <c r="F5" s="223"/>
      <c r="G5" s="223"/>
      <c r="H5" s="223"/>
      <c r="I5" s="223"/>
      <c r="J5" s="223"/>
      <c r="K5" s="44"/>
      <c r="L5" s="44"/>
    </row>
    <row r="6" spans="1:17" s="48" customFormat="1" ht="30" customHeight="1" x14ac:dyDescent="0.25">
      <c r="A6" s="207" t="s">
        <v>50</v>
      </c>
      <c r="B6" s="209" t="s">
        <v>51</v>
      </c>
      <c r="C6" s="210"/>
      <c r="D6" s="213" t="s">
        <v>52</v>
      </c>
      <c r="E6" s="46" t="s">
        <v>53</v>
      </c>
      <c r="F6" s="215" t="s">
        <v>54</v>
      </c>
      <c r="G6" s="217" t="s">
        <v>55</v>
      </c>
      <c r="H6" s="218"/>
      <c r="I6" s="218"/>
      <c r="J6" s="219"/>
      <c r="K6" s="194" t="s">
        <v>56</v>
      </c>
      <c r="L6" s="195"/>
      <c r="M6" s="196"/>
      <c r="N6" s="47" t="s">
        <v>57</v>
      </c>
    </row>
    <row r="7" spans="1:17" s="48" customFormat="1" ht="30" customHeight="1" x14ac:dyDescent="0.25">
      <c r="A7" s="208"/>
      <c r="B7" s="211"/>
      <c r="C7" s="212"/>
      <c r="D7" s="214"/>
      <c r="E7" s="49"/>
      <c r="F7" s="216"/>
      <c r="G7" s="50" t="s">
        <v>58</v>
      </c>
      <c r="H7" s="51" t="s">
        <v>59</v>
      </c>
      <c r="I7" s="51" t="s">
        <v>60</v>
      </c>
      <c r="J7" s="52" t="s">
        <v>61</v>
      </c>
      <c r="K7" s="53" t="s">
        <v>58</v>
      </c>
      <c r="L7" s="54" t="s">
        <v>60</v>
      </c>
      <c r="M7" s="55" t="s">
        <v>61</v>
      </c>
      <c r="N7" s="56" t="s">
        <v>62</v>
      </c>
    </row>
    <row r="8" spans="1:17" s="64" customFormat="1" ht="12" customHeight="1" x14ac:dyDescent="0.25">
      <c r="A8" s="57" t="s">
        <v>19</v>
      </c>
      <c r="B8" s="197" t="s">
        <v>21</v>
      </c>
      <c r="C8" s="198"/>
      <c r="D8" s="58" t="s">
        <v>41</v>
      </c>
      <c r="E8" s="58" t="s">
        <v>63</v>
      </c>
      <c r="F8" s="59" t="s">
        <v>64</v>
      </c>
      <c r="G8" s="60" t="s">
        <v>65</v>
      </c>
      <c r="H8" s="58" t="s">
        <v>66</v>
      </c>
      <c r="I8" s="58" t="s">
        <v>67</v>
      </c>
      <c r="J8" s="61" t="s">
        <v>68</v>
      </c>
      <c r="K8" s="60" t="s">
        <v>69</v>
      </c>
      <c r="L8" s="58" t="s">
        <v>70</v>
      </c>
      <c r="M8" s="62" t="s">
        <v>71</v>
      </c>
      <c r="N8" s="63" t="s">
        <v>72</v>
      </c>
    </row>
    <row r="9" spans="1:17" s="75" customFormat="1" ht="30" customHeight="1" thickBot="1" x14ac:dyDescent="0.3">
      <c r="A9" s="65" t="s">
        <v>19</v>
      </c>
      <c r="B9" s="199" t="s">
        <v>73</v>
      </c>
      <c r="C9" s="200"/>
      <c r="D9" s="66" t="s">
        <v>74</v>
      </c>
      <c r="E9" s="66" t="s">
        <v>75</v>
      </c>
      <c r="F9" s="173">
        <v>66</v>
      </c>
      <c r="G9" s="67"/>
      <c r="H9" s="68"/>
      <c r="I9" s="69">
        <f>G9*H9</f>
        <v>0</v>
      </c>
      <c r="J9" s="70">
        <f>G9+I9</f>
        <v>0</v>
      </c>
      <c r="K9" s="71">
        <f>F9*G9</f>
        <v>0</v>
      </c>
      <c r="L9" s="72">
        <f>K9*H9</f>
        <v>0</v>
      </c>
      <c r="M9" s="73">
        <f>K9+L9</f>
        <v>0</v>
      </c>
      <c r="N9" s="74"/>
      <c r="Q9" s="76"/>
    </row>
    <row r="10" spans="1:17" s="80" customFormat="1" ht="24.95" customHeight="1" thickBot="1" x14ac:dyDescent="0.3">
      <c r="A10" s="201" t="s">
        <v>76</v>
      </c>
      <c r="B10" s="201"/>
      <c r="C10" s="201"/>
      <c r="D10" s="201"/>
      <c r="E10" s="201"/>
      <c r="F10" s="201"/>
      <c r="G10" s="201"/>
      <c r="H10" s="201"/>
      <c r="I10" s="201"/>
      <c r="J10" s="201"/>
      <c r="K10" s="77">
        <f>SUM(K9:K9)</f>
        <v>0</v>
      </c>
      <c r="L10" s="78"/>
      <c r="M10" s="79">
        <f>SUM(M9:M9)</f>
        <v>0</v>
      </c>
    </row>
    <row r="11" spans="1:17" s="83" customFormat="1" ht="24.95" customHeight="1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2"/>
    </row>
    <row r="12" spans="1:17" s="31" customFormat="1" ht="15" customHeight="1" x14ac:dyDescent="0.2">
      <c r="A12" s="81"/>
      <c r="B12" s="81"/>
      <c r="C12" s="81"/>
      <c r="D12" s="81"/>
      <c r="E12" s="81"/>
      <c r="F12" s="81"/>
      <c r="G12" s="81"/>
      <c r="H12" s="81"/>
      <c r="I12" s="81"/>
      <c r="J12" s="82"/>
      <c r="K12" s="83"/>
      <c r="L12" s="83"/>
      <c r="M12" s="83"/>
      <c r="N12" s="83"/>
    </row>
    <row r="13" spans="1:17" s="31" customFormat="1" ht="13.5" thickBot="1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2"/>
      <c r="K13" s="83"/>
      <c r="L13" s="83"/>
      <c r="M13" s="83"/>
      <c r="N13" s="83"/>
    </row>
    <row r="14" spans="1:17" s="83" customFormat="1" ht="24.95" customHeight="1" x14ac:dyDescent="0.25">
      <c r="A14" s="207" t="s">
        <v>50</v>
      </c>
      <c r="B14" s="209" t="s">
        <v>51</v>
      </c>
      <c r="C14" s="210"/>
      <c r="D14" s="213" t="s">
        <v>52</v>
      </c>
      <c r="E14" s="46" t="s">
        <v>53</v>
      </c>
      <c r="F14" s="215" t="s">
        <v>54</v>
      </c>
      <c r="G14" s="217" t="s">
        <v>55</v>
      </c>
      <c r="H14" s="218"/>
      <c r="I14" s="218"/>
      <c r="J14" s="219"/>
      <c r="K14" s="194" t="s">
        <v>56</v>
      </c>
      <c r="L14" s="195"/>
      <c r="M14" s="196"/>
      <c r="N14" s="47" t="s">
        <v>57</v>
      </c>
    </row>
    <row r="15" spans="1:17" s="83" customFormat="1" ht="24.95" customHeight="1" x14ac:dyDescent="0.25">
      <c r="A15" s="208"/>
      <c r="B15" s="211"/>
      <c r="C15" s="212"/>
      <c r="D15" s="214"/>
      <c r="E15" s="49"/>
      <c r="F15" s="216"/>
      <c r="G15" s="50" t="s">
        <v>58</v>
      </c>
      <c r="H15" s="51" t="s">
        <v>59</v>
      </c>
      <c r="I15" s="51" t="s">
        <v>60</v>
      </c>
      <c r="J15" s="52" t="s">
        <v>61</v>
      </c>
      <c r="K15" s="53" t="s">
        <v>58</v>
      </c>
      <c r="L15" s="54" t="s">
        <v>60</v>
      </c>
      <c r="M15" s="55" t="s">
        <v>61</v>
      </c>
      <c r="N15" s="56" t="s">
        <v>62</v>
      </c>
    </row>
    <row r="16" spans="1:17" s="83" customFormat="1" ht="24.95" customHeight="1" x14ac:dyDescent="0.25">
      <c r="A16" s="57" t="s">
        <v>19</v>
      </c>
      <c r="B16" s="197" t="s">
        <v>21</v>
      </c>
      <c r="C16" s="198"/>
      <c r="D16" s="58" t="s">
        <v>41</v>
      </c>
      <c r="E16" s="58" t="s">
        <v>63</v>
      </c>
      <c r="F16" s="59" t="s">
        <v>64</v>
      </c>
      <c r="G16" s="60" t="s">
        <v>65</v>
      </c>
      <c r="H16" s="58" t="s">
        <v>66</v>
      </c>
      <c r="I16" s="58" t="s">
        <v>67</v>
      </c>
      <c r="J16" s="61" t="s">
        <v>68</v>
      </c>
      <c r="K16" s="60" t="s">
        <v>69</v>
      </c>
      <c r="L16" s="58" t="s">
        <v>70</v>
      </c>
      <c r="M16" s="62" t="s">
        <v>71</v>
      </c>
      <c r="N16" s="63" t="s">
        <v>72</v>
      </c>
    </row>
    <row r="17" spans="1:14" s="83" customFormat="1" ht="24.95" customHeight="1" thickBot="1" x14ac:dyDescent="0.3">
      <c r="A17" s="65" t="s">
        <v>19</v>
      </c>
      <c r="B17" s="199" t="s">
        <v>22</v>
      </c>
      <c r="C17" s="200"/>
      <c r="D17" s="66" t="s">
        <v>74</v>
      </c>
      <c r="E17" s="66" t="s">
        <v>77</v>
      </c>
      <c r="F17" s="173">
        <v>940</v>
      </c>
      <c r="G17" s="67"/>
      <c r="H17" s="68"/>
      <c r="I17" s="69">
        <f>G17*H17</f>
        <v>0</v>
      </c>
      <c r="J17" s="70">
        <f>G17+I17</f>
        <v>0</v>
      </c>
      <c r="K17" s="71">
        <f>F17*G17</f>
        <v>0</v>
      </c>
      <c r="L17" s="72">
        <f>K17*H17</f>
        <v>0</v>
      </c>
      <c r="M17" s="73">
        <f>K17+L17</f>
        <v>0</v>
      </c>
      <c r="N17" s="74"/>
    </row>
    <row r="18" spans="1:14" s="84" customFormat="1" ht="24.95" customHeight="1" thickBot="1" x14ac:dyDescent="0.25">
      <c r="A18" s="201" t="s">
        <v>78</v>
      </c>
      <c r="B18" s="201"/>
      <c r="C18" s="201"/>
      <c r="D18" s="201"/>
      <c r="E18" s="201"/>
      <c r="F18" s="201"/>
      <c r="G18" s="201"/>
      <c r="H18" s="201"/>
      <c r="I18" s="201"/>
      <c r="J18" s="201"/>
      <c r="K18" s="77">
        <f>SUM(K17:K17)</f>
        <v>0</v>
      </c>
      <c r="L18" s="78"/>
      <c r="M18" s="79">
        <f>SUM(M17:M17)</f>
        <v>0</v>
      </c>
      <c r="N18" s="80"/>
    </row>
    <row r="19" spans="1:14" s="31" customFormat="1" ht="15" customHeight="1" thickBot="1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2"/>
      <c r="K19" s="83"/>
      <c r="L19" s="83"/>
      <c r="M19" s="83"/>
      <c r="N19" s="83"/>
    </row>
    <row r="20" spans="1:14" s="84" customFormat="1" ht="24.95" customHeight="1" thickBot="1" x14ac:dyDescent="0.25">
      <c r="A20" s="202" t="s">
        <v>79</v>
      </c>
      <c r="B20" s="203"/>
      <c r="C20" s="203"/>
      <c r="D20" s="203"/>
      <c r="E20" s="203"/>
      <c r="F20" s="203"/>
      <c r="G20" s="203"/>
      <c r="H20" s="203"/>
      <c r="I20" s="203"/>
      <c r="J20" s="204"/>
      <c r="K20" s="77">
        <f>K18+K10</f>
        <v>0</v>
      </c>
      <c r="L20" s="78"/>
      <c r="M20" s="85">
        <f>M18+M10</f>
        <v>0</v>
      </c>
      <c r="N20" s="80"/>
    </row>
    <row r="21" spans="1:14" s="23" customFormat="1" ht="24.95" customHeight="1" x14ac:dyDescent="0.25">
      <c r="A21" s="24"/>
      <c r="B21" s="24"/>
      <c r="C21" s="24"/>
      <c r="D21" s="22"/>
    </row>
    <row r="22" spans="1:14" s="23" customFormat="1" ht="24.95" customHeight="1" x14ac:dyDescent="0.25">
      <c r="A22" s="24"/>
      <c r="B22" s="24"/>
      <c r="C22" s="24"/>
      <c r="D22" s="22"/>
    </row>
    <row r="23" spans="1:14" s="25" customFormat="1" ht="15" customHeight="1" x14ac:dyDescent="0.25">
      <c r="A23" s="25" t="s">
        <v>23</v>
      </c>
      <c r="B23" s="206"/>
      <c r="C23" s="206"/>
    </row>
    <row r="24" spans="1:14" s="25" customFormat="1" ht="15" customHeight="1" x14ac:dyDescent="0.25">
      <c r="A24" s="25" t="s">
        <v>24</v>
      </c>
      <c r="B24" s="206" t="str">
        <f>IF('[1]Príloha č. 1'!$B$24="","",'[1]Príloha č. 1'!$B$24)</f>
        <v/>
      </c>
      <c r="C24" s="206"/>
    </row>
    <row r="25" spans="1:14" s="29" customFormat="1" ht="15" customHeight="1" x14ac:dyDescent="0.2">
      <c r="A25" s="28"/>
      <c r="B25" s="28"/>
      <c r="C25" s="28"/>
      <c r="D25" s="28"/>
      <c r="H25" s="163" t="s">
        <v>120</v>
      </c>
      <c r="I25" s="164"/>
    </row>
    <row r="26" spans="1:14" s="29" customFormat="1" ht="15" customHeight="1" x14ac:dyDescent="0.2">
      <c r="A26" s="28"/>
      <c r="B26" s="28"/>
      <c r="C26" s="28"/>
      <c r="D26" s="28"/>
      <c r="H26" s="166" t="s">
        <v>121</v>
      </c>
      <c r="I26" s="205"/>
      <c r="J26" s="205"/>
      <c r="K26" s="205"/>
      <c r="L26" s="205"/>
    </row>
    <row r="27" spans="1:14" s="29" customFormat="1" ht="15" customHeight="1" x14ac:dyDescent="0.2">
      <c r="A27" s="28"/>
      <c r="B27" s="28"/>
      <c r="C27" s="28"/>
      <c r="D27" s="28"/>
      <c r="H27" s="166" t="s">
        <v>122</v>
      </c>
      <c r="I27" s="205"/>
      <c r="J27" s="205"/>
      <c r="K27" s="205"/>
      <c r="L27" s="205"/>
    </row>
    <row r="28" spans="1:14" s="29" customFormat="1" ht="15" customHeight="1" x14ac:dyDescent="0.2">
      <c r="A28" s="28"/>
      <c r="H28" s="32" t="s">
        <v>25</v>
      </c>
    </row>
    <row r="29" spans="1:14" s="29" customFormat="1" ht="15" customHeight="1" x14ac:dyDescent="0.2">
      <c r="A29" s="28"/>
      <c r="H29" s="32"/>
    </row>
    <row r="30" spans="1:14" s="29" customFormat="1" ht="15" customHeight="1" x14ac:dyDescent="0.2">
      <c r="A30" s="28"/>
      <c r="H30" s="32"/>
    </row>
    <row r="31" spans="1:14" x14ac:dyDescent="0.2">
      <c r="A31" s="181" t="s">
        <v>26</v>
      </c>
      <c r="B31" s="181"/>
      <c r="C31" s="181"/>
    </row>
    <row r="32" spans="1:14" x14ac:dyDescent="0.2">
      <c r="A32" s="36"/>
      <c r="B32" s="192" t="s">
        <v>27</v>
      </c>
      <c r="C32" s="193"/>
    </row>
    <row r="33" spans="1:3" s="29" customFormat="1" ht="20.100000000000001" customHeight="1" x14ac:dyDescent="0.2">
      <c r="A33" s="28"/>
    </row>
    <row r="34" spans="1:3" s="29" customFormat="1" ht="20.100000000000001" customHeight="1" x14ac:dyDescent="0.2">
      <c r="A34" s="28"/>
    </row>
    <row r="35" spans="1:3" s="29" customFormat="1" ht="15" customHeight="1" x14ac:dyDescent="0.2">
      <c r="A35" s="28"/>
      <c r="C35" s="165"/>
    </row>
  </sheetData>
  <mergeCells count="29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8:C8"/>
    <mergeCell ref="B9:C9"/>
    <mergeCell ref="A10:J10"/>
    <mergeCell ref="A14:A15"/>
    <mergeCell ref="B14:C15"/>
    <mergeCell ref="D14:D15"/>
    <mergeCell ref="F14:F15"/>
    <mergeCell ref="G14:J14"/>
    <mergeCell ref="A31:C31"/>
    <mergeCell ref="B32:C32"/>
    <mergeCell ref="K14:M14"/>
    <mergeCell ref="B16:C16"/>
    <mergeCell ref="B17:C17"/>
    <mergeCell ref="A18:J18"/>
    <mergeCell ref="A20:J20"/>
    <mergeCell ref="I26:L26"/>
    <mergeCell ref="I27:L27"/>
    <mergeCell ref="B23:C23"/>
    <mergeCell ref="B24:C24"/>
  </mergeCells>
  <conditionalFormatting sqref="B23:C23">
    <cfRule type="containsBlanks" dxfId="19" priority="6">
      <formula>LEN(TRIM(B23))=0</formula>
    </cfRule>
  </conditionalFormatting>
  <conditionalFormatting sqref="I26:L26">
    <cfRule type="containsBlanks" dxfId="18" priority="4">
      <formula>LEN(TRIM(I26))=0</formula>
    </cfRule>
  </conditionalFormatting>
  <conditionalFormatting sqref="I27:L27">
    <cfRule type="containsBlanks" dxfId="17" priority="2">
      <formula>LEN(TRIM(I27))=0</formula>
    </cfRule>
  </conditionalFormatting>
  <conditionalFormatting sqref="B24:C24">
    <cfRule type="containsBlanks" dxfId="16" priority="1">
      <formula>LEN(TRIM(B24))=0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2 k PT
&amp;"Arial,Normálne"Kalkulácia ceny a návrh na plnenie kritéria na vyhodnotenie ponúk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064E-9A06-4B07-BC28-1135C3FDD699}">
  <sheetPr>
    <tabColor theme="7" tint="0.39997558519241921"/>
    <pageSetUpPr fitToPage="1"/>
  </sheetPr>
  <dimension ref="A1:N23"/>
  <sheetViews>
    <sheetView showGridLines="0" zoomScaleNormal="100" workbookViewId="0">
      <selection activeCell="F9" sqref="F9"/>
    </sheetView>
  </sheetViews>
  <sheetFormatPr defaultRowHeight="12" x14ac:dyDescent="0.2"/>
  <cols>
    <col min="1" max="1" width="5.28515625" style="40" customWidth="1"/>
    <col min="2" max="2" width="10.42578125" style="40" customWidth="1"/>
    <col min="3" max="3" width="45.7109375" style="40" customWidth="1"/>
    <col min="4" max="4" width="8.42578125" style="40" customWidth="1"/>
    <col min="5" max="5" width="10.7109375" style="40" customWidth="1"/>
    <col min="6" max="6" width="14.28515625" style="40" customWidth="1"/>
    <col min="7" max="8" width="13.7109375" style="40" customWidth="1"/>
    <col min="9" max="9" width="9.42578125" style="40" bestFit="1" customWidth="1"/>
    <col min="10" max="10" width="13.7109375" style="40" customWidth="1"/>
    <col min="11" max="11" width="15.28515625" style="40" customWidth="1"/>
    <col min="12" max="12" width="13.7109375" style="40" customWidth="1"/>
    <col min="13" max="13" width="15.140625" style="40" customWidth="1"/>
    <col min="14" max="16384" width="9.140625" style="40"/>
  </cols>
  <sheetData>
    <row r="1" spans="1:14" ht="20.10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4" ht="20.100000000000001" customHeight="1" x14ac:dyDescent="0.2">
      <c r="A2" s="221" t="s">
        <v>119</v>
      </c>
      <c r="B2" s="221"/>
      <c r="C2" s="221"/>
      <c r="D2" s="221"/>
      <c r="E2" s="221"/>
      <c r="F2" s="221"/>
      <c r="G2" s="221"/>
      <c r="H2" s="221"/>
      <c r="I2" s="221"/>
      <c r="J2" s="221"/>
      <c r="K2" s="41"/>
      <c r="L2" s="41"/>
    </row>
    <row r="3" spans="1:14" ht="20.100000000000001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1"/>
      <c r="L3" s="41"/>
    </row>
    <row r="4" spans="1:14" s="43" customFormat="1" ht="39.950000000000003" customHeight="1" x14ac:dyDescent="0.25">
      <c r="A4" s="222" t="s">
        <v>48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14" s="43" customFormat="1" ht="20.100000000000001" customHeight="1" thickBot="1" x14ac:dyDescent="0.3">
      <c r="A5" s="223" t="s">
        <v>80</v>
      </c>
      <c r="B5" s="223"/>
      <c r="C5" s="223"/>
      <c r="D5" s="223"/>
      <c r="E5" s="223"/>
      <c r="F5" s="223"/>
      <c r="G5" s="223"/>
      <c r="H5" s="223"/>
      <c r="I5" s="223"/>
      <c r="J5" s="223"/>
      <c r="K5" s="87"/>
      <c r="L5" s="87"/>
    </row>
    <row r="6" spans="1:14" s="48" customFormat="1" ht="30" customHeight="1" x14ac:dyDescent="0.25">
      <c r="A6" s="207" t="s">
        <v>50</v>
      </c>
      <c r="B6" s="209" t="s">
        <v>51</v>
      </c>
      <c r="C6" s="210"/>
      <c r="D6" s="213" t="s">
        <v>52</v>
      </c>
      <c r="E6" s="46" t="s">
        <v>53</v>
      </c>
      <c r="F6" s="215" t="s">
        <v>54</v>
      </c>
      <c r="G6" s="217" t="s">
        <v>55</v>
      </c>
      <c r="H6" s="218"/>
      <c r="I6" s="218"/>
      <c r="J6" s="219"/>
      <c r="K6" s="194" t="s">
        <v>56</v>
      </c>
      <c r="L6" s="195"/>
      <c r="M6" s="196"/>
      <c r="N6" s="47" t="s">
        <v>57</v>
      </c>
    </row>
    <row r="7" spans="1:14" s="48" customFormat="1" ht="30" customHeight="1" x14ac:dyDescent="0.25">
      <c r="A7" s="208"/>
      <c r="B7" s="211"/>
      <c r="C7" s="212"/>
      <c r="D7" s="214"/>
      <c r="E7" s="49"/>
      <c r="F7" s="216"/>
      <c r="G7" s="50" t="s">
        <v>58</v>
      </c>
      <c r="H7" s="51" t="s">
        <v>59</v>
      </c>
      <c r="I7" s="51" t="s">
        <v>60</v>
      </c>
      <c r="J7" s="52" t="s">
        <v>61</v>
      </c>
      <c r="K7" s="53" t="s">
        <v>58</v>
      </c>
      <c r="L7" s="54" t="s">
        <v>60</v>
      </c>
      <c r="M7" s="55" t="s">
        <v>61</v>
      </c>
      <c r="N7" s="56" t="s">
        <v>62</v>
      </c>
    </row>
    <row r="8" spans="1:14" s="64" customFormat="1" ht="12" customHeight="1" x14ac:dyDescent="0.25">
      <c r="A8" s="57" t="s">
        <v>19</v>
      </c>
      <c r="B8" s="197" t="s">
        <v>21</v>
      </c>
      <c r="C8" s="198"/>
      <c r="D8" s="58" t="s">
        <v>41</v>
      </c>
      <c r="E8" s="58" t="s">
        <v>63</v>
      </c>
      <c r="F8" s="59" t="s">
        <v>64</v>
      </c>
      <c r="G8" s="60" t="s">
        <v>65</v>
      </c>
      <c r="H8" s="58" t="s">
        <v>66</v>
      </c>
      <c r="I8" s="58" t="s">
        <v>67</v>
      </c>
      <c r="J8" s="61" t="s">
        <v>68</v>
      </c>
      <c r="K8" s="60" t="s">
        <v>69</v>
      </c>
      <c r="L8" s="58" t="s">
        <v>70</v>
      </c>
      <c r="M8" s="62" t="s">
        <v>71</v>
      </c>
      <c r="N8" s="63" t="s">
        <v>72</v>
      </c>
    </row>
    <row r="9" spans="1:14" s="75" customFormat="1" ht="30" customHeight="1" thickBot="1" x14ac:dyDescent="0.3">
      <c r="A9" s="65" t="s">
        <v>19</v>
      </c>
      <c r="B9" s="199" t="s">
        <v>33</v>
      </c>
      <c r="C9" s="200"/>
      <c r="D9" s="66" t="s">
        <v>74</v>
      </c>
      <c r="E9" s="66" t="s">
        <v>75</v>
      </c>
      <c r="F9" s="173">
        <v>20</v>
      </c>
      <c r="G9" s="67"/>
      <c r="H9" s="68"/>
      <c r="I9" s="69">
        <f>G9*H9</f>
        <v>0</v>
      </c>
      <c r="J9" s="70">
        <f>G9+I9</f>
        <v>0</v>
      </c>
      <c r="K9" s="71">
        <f>F9*G9</f>
        <v>0</v>
      </c>
      <c r="L9" s="72">
        <f>K9*H9</f>
        <v>0</v>
      </c>
      <c r="M9" s="73">
        <f>K9+L9</f>
        <v>0</v>
      </c>
      <c r="N9" s="74"/>
    </row>
    <row r="10" spans="1:14" s="83" customFormat="1" ht="24.95" customHeight="1" thickBot="1" x14ac:dyDescent="0.3">
      <c r="A10" s="224" t="s">
        <v>81</v>
      </c>
      <c r="B10" s="224"/>
      <c r="C10" s="224"/>
      <c r="D10" s="224"/>
      <c r="E10" s="224"/>
      <c r="F10" s="224"/>
      <c r="G10" s="224"/>
      <c r="H10" s="224"/>
      <c r="I10" s="224"/>
      <c r="J10" s="224"/>
      <c r="K10" s="77">
        <f>SUM(K9:K9)</f>
        <v>0</v>
      </c>
      <c r="L10" s="88"/>
      <c r="M10" s="79">
        <f>SUM(M9:M9)</f>
        <v>0</v>
      </c>
    </row>
    <row r="11" spans="1:14" s="83" customFormat="1" ht="24.95" customHeight="1" thickBot="1" x14ac:dyDescent="0.3">
      <c r="A11" s="81"/>
      <c r="B11" s="81"/>
      <c r="C11" s="81"/>
      <c r="D11" s="81"/>
      <c r="E11" s="81"/>
      <c r="F11" s="81"/>
      <c r="G11" s="81"/>
      <c r="H11" s="81"/>
      <c r="I11" s="81"/>
      <c r="J11" s="82"/>
    </row>
    <row r="12" spans="1:14" s="83" customFormat="1" ht="24.95" customHeight="1" thickBot="1" x14ac:dyDescent="0.3">
      <c r="A12" s="225" t="s">
        <v>82</v>
      </c>
      <c r="B12" s="226"/>
      <c r="C12" s="226"/>
      <c r="D12" s="226"/>
      <c r="E12" s="226"/>
      <c r="F12" s="226"/>
      <c r="G12" s="226"/>
      <c r="H12" s="226"/>
      <c r="I12" s="226"/>
      <c r="J12" s="227"/>
      <c r="K12" s="77">
        <f>K10</f>
        <v>0</v>
      </c>
      <c r="L12" s="88"/>
      <c r="M12" s="85">
        <f>M10</f>
        <v>0</v>
      </c>
    </row>
    <row r="13" spans="1:14" s="83" customFormat="1" ht="24.95" customHeight="1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9"/>
      <c r="L13" s="81"/>
      <c r="M13" s="90"/>
    </row>
    <row r="14" spans="1:14" s="23" customFormat="1" ht="24.95" customHeight="1" x14ac:dyDescent="0.25">
      <c r="A14" s="24"/>
      <c r="B14" s="24"/>
      <c r="C14" s="24"/>
      <c r="D14" s="22"/>
    </row>
    <row r="15" spans="1:14" s="25" customFormat="1" ht="15" customHeight="1" x14ac:dyDescent="0.25">
      <c r="A15" s="25" t="s">
        <v>23</v>
      </c>
      <c r="B15" s="206"/>
      <c r="C15" s="206"/>
    </row>
    <row r="16" spans="1:14" s="25" customFormat="1" ht="15" customHeight="1" x14ac:dyDescent="0.25">
      <c r="A16" s="25" t="s">
        <v>24</v>
      </c>
      <c r="B16" s="206" t="str">
        <f>IF('[1]Príloha č. 1'!$B$24="","",'[1]Príloha č. 1'!$B$24)</f>
        <v/>
      </c>
      <c r="C16" s="206"/>
    </row>
    <row r="17" spans="1:12" s="29" customFormat="1" ht="15" customHeight="1" x14ac:dyDescent="0.2">
      <c r="A17" s="28"/>
      <c r="B17" s="28"/>
      <c r="C17" s="28"/>
      <c r="D17" s="28"/>
      <c r="H17" s="163" t="s">
        <v>120</v>
      </c>
      <c r="I17" s="164"/>
    </row>
    <row r="18" spans="1:12" s="29" customFormat="1" ht="15" customHeight="1" x14ac:dyDescent="0.2">
      <c r="A18" s="28"/>
      <c r="B18" s="28"/>
      <c r="C18" s="28"/>
      <c r="D18" s="28"/>
      <c r="H18" s="166" t="s">
        <v>121</v>
      </c>
      <c r="I18" s="205"/>
      <c r="J18" s="205"/>
      <c r="K18" s="205"/>
      <c r="L18" s="205"/>
    </row>
    <row r="19" spans="1:12" s="29" customFormat="1" ht="15" customHeight="1" x14ac:dyDescent="0.2">
      <c r="A19" s="28"/>
      <c r="B19" s="28"/>
      <c r="C19" s="28"/>
      <c r="D19" s="28"/>
      <c r="H19" s="166" t="s">
        <v>122</v>
      </c>
      <c r="I19" s="205"/>
      <c r="J19" s="205"/>
      <c r="K19" s="205"/>
      <c r="L19" s="205"/>
    </row>
    <row r="20" spans="1:12" s="29" customFormat="1" ht="15" customHeight="1" x14ac:dyDescent="0.2">
      <c r="A20" s="28"/>
      <c r="H20" s="32" t="s">
        <v>25</v>
      </c>
    </row>
    <row r="22" spans="1:12" x14ac:dyDescent="0.2">
      <c r="A22" s="181" t="s">
        <v>26</v>
      </c>
      <c r="B22" s="181"/>
      <c r="C22" s="181"/>
    </row>
    <row r="23" spans="1:12" x14ac:dyDescent="0.2">
      <c r="A23" s="36"/>
      <c r="B23" s="192" t="s">
        <v>27</v>
      </c>
      <c r="C23" s="193"/>
    </row>
  </sheetData>
  <mergeCells count="20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A22:C22"/>
    <mergeCell ref="B23:C23"/>
    <mergeCell ref="B8:C8"/>
    <mergeCell ref="B9:C9"/>
    <mergeCell ref="A10:J10"/>
    <mergeCell ref="A12:J12"/>
    <mergeCell ref="B15:C15"/>
    <mergeCell ref="B16:C16"/>
    <mergeCell ref="I18:L18"/>
    <mergeCell ref="I19:L19"/>
  </mergeCells>
  <conditionalFormatting sqref="I19:L19">
    <cfRule type="containsBlanks" dxfId="15" priority="2">
      <formula>LEN(TRIM(I19))=0</formula>
    </cfRule>
  </conditionalFormatting>
  <conditionalFormatting sqref="B16:C16">
    <cfRule type="containsBlanks" dxfId="14" priority="1">
      <formula>LEN(TRIM(B16))=0</formula>
    </cfRule>
  </conditionalFormatting>
  <conditionalFormatting sqref="B15:C15">
    <cfRule type="containsBlanks" dxfId="13" priority="4">
      <formula>LEN(TRIM(B15))=0</formula>
    </cfRule>
  </conditionalFormatting>
  <conditionalFormatting sqref="I18:L18">
    <cfRule type="containsBlanks" dxfId="12" priority="3">
      <formula>LEN(TRIM(I18))=0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2 k PT
&amp;"Arial,Normálne"Kalkulácia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D624-A94C-444E-A641-695C58FBFE5F}">
  <sheetPr>
    <tabColor theme="7" tint="0.39997558519241921"/>
    <pageSetUpPr fitToPage="1"/>
  </sheetPr>
  <dimension ref="A1:N37"/>
  <sheetViews>
    <sheetView showGridLines="0" topLeftCell="A16" zoomScaleNormal="100" workbookViewId="0">
      <selection activeCell="F9" sqref="F9"/>
    </sheetView>
  </sheetViews>
  <sheetFormatPr defaultRowHeight="12" x14ac:dyDescent="0.2"/>
  <cols>
    <col min="1" max="1" width="5.28515625" style="40" customWidth="1"/>
    <col min="2" max="2" width="10.42578125" style="40" customWidth="1"/>
    <col min="3" max="3" width="45.7109375" style="40" customWidth="1"/>
    <col min="4" max="4" width="8.42578125" style="40" customWidth="1"/>
    <col min="5" max="5" width="10.7109375" style="40" customWidth="1"/>
    <col min="6" max="6" width="14.28515625" style="40" customWidth="1"/>
    <col min="7" max="8" width="13.7109375" style="40" customWidth="1"/>
    <col min="9" max="9" width="9.42578125" style="40" bestFit="1" customWidth="1"/>
    <col min="10" max="10" width="13.7109375" style="40" customWidth="1"/>
    <col min="11" max="11" width="15.28515625" style="40" customWidth="1"/>
    <col min="12" max="12" width="13.7109375" style="40" customWidth="1"/>
    <col min="13" max="13" width="15.140625" style="40" customWidth="1"/>
    <col min="14" max="16384" width="9.140625" style="40"/>
  </cols>
  <sheetData>
    <row r="1" spans="1:14" ht="20.10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4" ht="20.100000000000001" customHeight="1" x14ac:dyDescent="0.2">
      <c r="A2" s="221" t="s">
        <v>119</v>
      </c>
      <c r="B2" s="221"/>
      <c r="C2" s="221"/>
      <c r="D2" s="221"/>
      <c r="E2" s="221"/>
      <c r="F2" s="221"/>
      <c r="G2" s="221"/>
      <c r="H2" s="221"/>
      <c r="I2" s="221"/>
      <c r="J2" s="221"/>
      <c r="K2" s="41"/>
      <c r="L2" s="41"/>
    </row>
    <row r="3" spans="1:14" ht="20.100000000000001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1"/>
      <c r="L3" s="41"/>
    </row>
    <row r="4" spans="1:14" s="43" customFormat="1" ht="39.950000000000003" customHeight="1" x14ac:dyDescent="0.25">
      <c r="A4" s="222" t="s">
        <v>48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14" s="43" customFormat="1" ht="20.100000000000001" customHeight="1" thickBot="1" x14ac:dyDescent="0.3">
      <c r="A5" s="223" t="s">
        <v>83</v>
      </c>
      <c r="B5" s="223"/>
      <c r="C5" s="223"/>
      <c r="D5" s="223"/>
      <c r="E5" s="223"/>
      <c r="F5" s="223"/>
      <c r="G5" s="223"/>
      <c r="H5" s="223"/>
      <c r="I5" s="223"/>
      <c r="J5" s="223"/>
      <c r="K5" s="87"/>
      <c r="L5" s="87"/>
    </row>
    <row r="6" spans="1:14" s="48" customFormat="1" ht="30" customHeight="1" x14ac:dyDescent="0.25">
      <c r="A6" s="207" t="s">
        <v>50</v>
      </c>
      <c r="B6" s="209" t="s">
        <v>51</v>
      </c>
      <c r="C6" s="210"/>
      <c r="D6" s="213" t="s">
        <v>52</v>
      </c>
      <c r="E6" s="46" t="s">
        <v>53</v>
      </c>
      <c r="F6" s="215" t="s">
        <v>54</v>
      </c>
      <c r="G6" s="217" t="s">
        <v>55</v>
      </c>
      <c r="H6" s="218"/>
      <c r="I6" s="218"/>
      <c r="J6" s="219"/>
      <c r="K6" s="194" t="s">
        <v>56</v>
      </c>
      <c r="L6" s="195"/>
      <c r="M6" s="196"/>
      <c r="N6" s="47" t="s">
        <v>57</v>
      </c>
    </row>
    <row r="7" spans="1:14" s="48" customFormat="1" ht="30" customHeight="1" x14ac:dyDescent="0.25">
      <c r="A7" s="208"/>
      <c r="B7" s="211"/>
      <c r="C7" s="212"/>
      <c r="D7" s="214"/>
      <c r="E7" s="49"/>
      <c r="F7" s="216"/>
      <c r="G7" s="50" t="s">
        <v>58</v>
      </c>
      <c r="H7" s="51" t="s">
        <v>59</v>
      </c>
      <c r="I7" s="51" t="s">
        <v>60</v>
      </c>
      <c r="J7" s="52" t="s">
        <v>61</v>
      </c>
      <c r="K7" s="53" t="s">
        <v>58</v>
      </c>
      <c r="L7" s="54" t="s">
        <v>60</v>
      </c>
      <c r="M7" s="55" t="s">
        <v>61</v>
      </c>
      <c r="N7" s="56" t="s">
        <v>62</v>
      </c>
    </row>
    <row r="8" spans="1:14" s="64" customFormat="1" ht="12" customHeight="1" x14ac:dyDescent="0.25">
      <c r="A8" s="57" t="s">
        <v>19</v>
      </c>
      <c r="B8" s="197" t="s">
        <v>21</v>
      </c>
      <c r="C8" s="198"/>
      <c r="D8" s="58" t="s">
        <v>41</v>
      </c>
      <c r="E8" s="58" t="s">
        <v>63</v>
      </c>
      <c r="F8" s="59" t="s">
        <v>64</v>
      </c>
      <c r="G8" s="60" t="s">
        <v>65</v>
      </c>
      <c r="H8" s="58" t="s">
        <v>66</v>
      </c>
      <c r="I8" s="58" t="s">
        <v>67</v>
      </c>
      <c r="J8" s="61" t="s">
        <v>68</v>
      </c>
      <c r="K8" s="60" t="s">
        <v>69</v>
      </c>
      <c r="L8" s="58" t="s">
        <v>70</v>
      </c>
      <c r="M8" s="62" t="s">
        <v>71</v>
      </c>
      <c r="N8" s="63" t="s">
        <v>72</v>
      </c>
    </row>
    <row r="9" spans="1:14" s="75" customFormat="1" ht="30" customHeight="1" thickBot="1" x14ac:dyDescent="0.3">
      <c r="A9" s="65" t="s">
        <v>19</v>
      </c>
      <c r="B9" s="199" t="s">
        <v>39</v>
      </c>
      <c r="C9" s="200"/>
      <c r="D9" s="66" t="s">
        <v>74</v>
      </c>
      <c r="E9" s="66" t="s">
        <v>75</v>
      </c>
      <c r="F9" s="173">
        <v>120</v>
      </c>
      <c r="G9" s="67"/>
      <c r="H9" s="68"/>
      <c r="I9" s="69">
        <f>G9*H9</f>
        <v>0</v>
      </c>
      <c r="J9" s="70">
        <f>G9+I9</f>
        <v>0</v>
      </c>
      <c r="K9" s="71">
        <f>F9*G9</f>
        <v>0</v>
      </c>
      <c r="L9" s="72">
        <f>K9*H9</f>
        <v>0</v>
      </c>
      <c r="M9" s="73">
        <f>K9+L9</f>
        <v>0</v>
      </c>
      <c r="N9" s="74"/>
    </row>
    <row r="10" spans="1:14" s="80" customFormat="1" ht="24.95" customHeight="1" thickBot="1" x14ac:dyDescent="0.3">
      <c r="A10" s="201" t="s">
        <v>84</v>
      </c>
      <c r="B10" s="201"/>
      <c r="C10" s="201"/>
      <c r="D10" s="201"/>
      <c r="E10" s="201"/>
      <c r="F10" s="201"/>
      <c r="G10" s="201"/>
      <c r="H10" s="201"/>
      <c r="I10" s="201"/>
      <c r="J10" s="201"/>
      <c r="K10" s="77">
        <f>SUM(K9:K9)</f>
        <v>0</v>
      </c>
      <c r="L10" s="78"/>
      <c r="M10" s="79">
        <f>SUM(M9:M9)</f>
        <v>0</v>
      </c>
    </row>
    <row r="11" spans="1:14" s="83" customFormat="1" ht="24.95" customHeight="1" thickBot="1" x14ac:dyDescent="0.3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9"/>
      <c r="L11" s="81"/>
      <c r="M11" s="90"/>
    </row>
    <row r="12" spans="1:14" s="48" customFormat="1" ht="30" customHeight="1" x14ac:dyDescent="0.25">
      <c r="A12" s="207" t="s">
        <v>50</v>
      </c>
      <c r="B12" s="209" t="s">
        <v>51</v>
      </c>
      <c r="C12" s="210"/>
      <c r="D12" s="213" t="s">
        <v>52</v>
      </c>
      <c r="E12" s="46" t="s">
        <v>53</v>
      </c>
      <c r="F12" s="215" t="s">
        <v>54</v>
      </c>
      <c r="G12" s="217" t="s">
        <v>55</v>
      </c>
      <c r="H12" s="218"/>
      <c r="I12" s="218"/>
      <c r="J12" s="219"/>
      <c r="K12" s="194" t="s">
        <v>56</v>
      </c>
      <c r="L12" s="195"/>
      <c r="M12" s="196"/>
      <c r="N12" s="47" t="s">
        <v>57</v>
      </c>
    </row>
    <row r="13" spans="1:14" s="48" customFormat="1" ht="30" customHeight="1" x14ac:dyDescent="0.25">
      <c r="A13" s="208"/>
      <c r="B13" s="211"/>
      <c r="C13" s="212"/>
      <c r="D13" s="214"/>
      <c r="E13" s="49"/>
      <c r="F13" s="216"/>
      <c r="G13" s="50" t="s">
        <v>58</v>
      </c>
      <c r="H13" s="51" t="s">
        <v>59</v>
      </c>
      <c r="I13" s="51" t="s">
        <v>60</v>
      </c>
      <c r="J13" s="52" t="s">
        <v>61</v>
      </c>
      <c r="K13" s="53" t="s">
        <v>58</v>
      </c>
      <c r="L13" s="54" t="s">
        <v>60</v>
      </c>
      <c r="M13" s="55" t="s">
        <v>61</v>
      </c>
      <c r="N13" s="56" t="s">
        <v>62</v>
      </c>
    </row>
    <row r="14" spans="1:14" s="64" customFormat="1" ht="12" customHeight="1" x14ac:dyDescent="0.25">
      <c r="A14" s="57" t="s">
        <v>19</v>
      </c>
      <c r="B14" s="197" t="s">
        <v>21</v>
      </c>
      <c r="C14" s="198"/>
      <c r="D14" s="58" t="s">
        <v>41</v>
      </c>
      <c r="E14" s="58" t="s">
        <v>63</v>
      </c>
      <c r="F14" s="59" t="s">
        <v>64</v>
      </c>
      <c r="G14" s="60" t="s">
        <v>65</v>
      </c>
      <c r="H14" s="58" t="s">
        <v>66</v>
      </c>
      <c r="I14" s="58" t="s">
        <v>67</v>
      </c>
      <c r="J14" s="61" t="s">
        <v>68</v>
      </c>
      <c r="K14" s="60" t="s">
        <v>69</v>
      </c>
      <c r="L14" s="58" t="s">
        <v>70</v>
      </c>
      <c r="M14" s="62" t="s">
        <v>71</v>
      </c>
      <c r="N14" s="63" t="s">
        <v>72</v>
      </c>
    </row>
    <row r="15" spans="1:14" s="75" customFormat="1" ht="30" customHeight="1" thickBot="1" x14ac:dyDescent="0.3">
      <c r="A15" s="65" t="s">
        <v>19</v>
      </c>
      <c r="B15" s="199" t="s">
        <v>40</v>
      </c>
      <c r="C15" s="200"/>
      <c r="D15" s="66" t="s">
        <v>74</v>
      </c>
      <c r="E15" s="66" t="s">
        <v>77</v>
      </c>
      <c r="F15" s="173">
        <v>820</v>
      </c>
      <c r="G15" s="67"/>
      <c r="H15" s="68"/>
      <c r="I15" s="69">
        <f>G15*H15</f>
        <v>0</v>
      </c>
      <c r="J15" s="70">
        <f>G15+I15</f>
        <v>0</v>
      </c>
      <c r="K15" s="71">
        <f>F15*G15</f>
        <v>0</v>
      </c>
      <c r="L15" s="72">
        <f>K15*H15</f>
        <v>0</v>
      </c>
      <c r="M15" s="73">
        <f>K15+L15</f>
        <v>0</v>
      </c>
      <c r="N15" s="74"/>
    </row>
    <row r="16" spans="1:14" s="80" customFormat="1" ht="24.95" customHeight="1" thickBot="1" x14ac:dyDescent="0.3">
      <c r="A16" s="201" t="s">
        <v>78</v>
      </c>
      <c r="B16" s="201"/>
      <c r="C16" s="201"/>
      <c r="D16" s="201"/>
      <c r="E16" s="201"/>
      <c r="F16" s="201"/>
      <c r="G16" s="201"/>
      <c r="H16" s="201"/>
      <c r="I16" s="201"/>
      <c r="J16" s="201"/>
      <c r="K16" s="77">
        <f>SUM(K15:K15)</f>
        <v>0</v>
      </c>
      <c r="L16" s="78"/>
      <c r="M16" s="79">
        <f>SUM(M15:M15)</f>
        <v>0</v>
      </c>
    </row>
    <row r="17" spans="1:14" s="83" customFormat="1" ht="24.95" customHeight="1" thickBot="1" x14ac:dyDescent="0.3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9"/>
      <c r="L17" s="81"/>
      <c r="M17" s="90"/>
    </row>
    <row r="18" spans="1:14" s="48" customFormat="1" ht="30" customHeight="1" x14ac:dyDescent="0.25">
      <c r="A18" s="207" t="s">
        <v>50</v>
      </c>
      <c r="B18" s="209" t="s">
        <v>51</v>
      </c>
      <c r="C18" s="210"/>
      <c r="D18" s="213" t="s">
        <v>52</v>
      </c>
      <c r="E18" s="46" t="s">
        <v>53</v>
      </c>
      <c r="F18" s="215" t="s">
        <v>54</v>
      </c>
      <c r="G18" s="217" t="s">
        <v>55</v>
      </c>
      <c r="H18" s="218"/>
      <c r="I18" s="218"/>
      <c r="J18" s="219"/>
      <c r="K18" s="194" t="s">
        <v>56</v>
      </c>
      <c r="L18" s="195"/>
      <c r="M18" s="196"/>
      <c r="N18" s="47" t="s">
        <v>57</v>
      </c>
    </row>
    <row r="19" spans="1:14" s="48" customFormat="1" ht="30" customHeight="1" x14ac:dyDescent="0.25">
      <c r="A19" s="208"/>
      <c r="B19" s="211"/>
      <c r="C19" s="212"/>
      <c r="D19" s="214"/>
      <c r="E19" s="49"/>
      <c r="F19" s="216"/>
      <c r="G19" s="50" t="s">
        <v>58</v>
      </c>
      <c r="H19" s="51" t="s">
        <v>59</v>
      </c>
      <c r="I19" s="51" t="s">
        <v>60</v>
      </c>
      <c r="J19" s="52" t="s">
        <v>61</v>
      </c>
      <c r="K19" s="53" t="s">
        <v>58</v>
      </c>
      <c r="L19" s="54" t="s">
        <v>60</v>
      </c>
      <c r="M19" s="55" t="s">
        <v>61</v>
      </c>
      <c r="N19" s="56" t="s">
        <v>62</v>
      </c>
    </row>
    <row r="20" spans="1:14" s="64" customFormat="1" ht="12" customHeight="1" x14ac:dyDescent="0.25">
      <c r="A20" s="57" t="s">
        <v>19</v>
      </c>
      <c r="B20" s="197" t="s">
        <v>21</v>
      </c>
      <c r="C20" s="198"/>
      <c r="D20" s="58" t="s">
        <v>41</v>
      </c>
      <c r="E20" s="58" t="s">
        <v>63</v>
      </c>
      <c r="F20" s="59" t="s">
        <v>64</v>
      </c>
      <c r="G20" s="60" t="s">
        <v>65</v>
      </c>
      <c r="H20" s="58" t="s">
        <v>66</v>
      </c>
      <c r="I20" s="58" t="s">
        <v>67</v>
      </c>
      <c r="J20" s="61" t="s">
        <v>68</v>
      </c>
      <c r="K20" s="60" t="s">
        <v>69</v>
      </c>
      <c r="L20" s="58" t="s">
        <v>70</v>
      </c>
      <c r="M20" s="62" t="s">
        <v>71</v>
      </c>
      <c r="N20" s="63" t="s">
        <v>72</v>
      </c>
    </row>
    <row r="21" spans="1:14" s="75" customFormat="1" ht="30" customHeight="1" thickBot="1" x14ac:dyDescent="0.3">
      <c r="A21" s="65" t="s">
        <v>19</v>
      </c>
      <c r="B21" s="199" t="s">
        <v>42</v>
      </c>
      <c r="C21" s="200"/>
      <c r="D21" s="66" t="s">
        <v>74</v>
      </c>
      <c r="E21" s="66" t="s">
        <v>85</v>
      </c>
      <c r="F21" s="173">
        <v>1200</v>
      </c>
      <c r="G21" s="67"/>
      <c r="H21" s="68"/>
      <c r="I21" s="69">
        <f>G21*H21</f>
        <v>0</v>
      </c>
      <c r="J21" s="70">
        <f>G21+I21</f>
        <v>0</v>
      </c>
      <c r="K21" s="71">
        <f>F21*G21</f>
        <v>0</v>
      </c>
      <c r="L21" s="72">
        <f>K21*H21</f>
        <v>0</v>
      </c>
      <c r="M21" s="73">
        <f>K21+L21</f>
        <v>0</v>
      </c>
      <c r="N21" s="74"/>
    </row>
    <row r="22" spans="1:14" s="80" customFormat="1" ht="24.95" customHeight="1" thickBot="1" x14ac:dyDescent="0.3">
      <c r="A22" s="201" t="s">
        <v>86</v>
      </c>
      <c r="B22" s="201"/>
      <c r="C22" s="201"/>
      <c r="D22" s="201"/>
      <c r="E22" s="201"/>
      <c r="F22" s="201"/>
      <c r="G22" s="201"/>
      <c r="H22" s="201"/>
      <c r="I22" s="201"/>
      <c r="J22" s="201"/>
      <c r="K22" s="77">
        <f>SUM(K21:K21)</f>
        <v>0</v>
      </c>
      <c r="L22" s="78"/>
      <c r="M22" s="79">
        <f>SUM(M21:M21)</f>
        <v>0</v>
      </c>
    </row>
    <row r="23" spans="1:14" s="83" customFormat="1" ht="24.95" customHeight="1" thickBot="1" x14ac:dyDescent="0.3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9"/>
      <c r="L23" s="81"/>
      <c r="M23" s="90"/>
    </row>
    <row r="24" spans="1:14" s="83" customFormat="1" ht="24.95" customHeight="1" thickBot="1" x14ac:dyDescent="0.3">
      <c r="A24" s="202" t="s">
        <v>87</v>
      </c>
      <c r="B24" s="203"/>
      <c r="C24" s="203"/>
      <c r="D24" s="203"/>
      <c r="E24" s="203"/>
      <c r="F24" s="203"/>
      <c r="G24" s="203"/>
      <c r="H24" s="203"/>
      <c r="I24" s="203"/>
      <c r="J24" s="204"/>
      <c r="K24" s="77">
        <f>K22+K16+K10</f>
        <v>0</v>
      </c>
      <c r="L24" s="88"/>
      <c r="M24" s="85">
        <f>M22+M16+M10</f>
        <v>0</v>
      </c>
    </row>
    <row r="25" spans="1:14" s="83" customFormat="1" ht="24.95" customHeight="1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9"/>
      <c r="L25" s="81"/>
      <c r="M25" s="90"/>
    </row>
    <row r="26" spans="1:14" s="23" customFormat="1" ht="24.95" customHeight="1" x14ac:dyDescent="0.25">
      <c r="A26" s="24"/>
      <c r="B26" s="24"/>
      <c r="C26" s="24"/>
      <c r="D26" s="22"/>
    </row>
    <row r="27" spans="1:14" s="25" customFormat="1" ht="15" customHeight="1" x14ac:dyDescent="0.25">
      <c r="A27" s="25" t="s">
        <v>23</v>
      </c>
      <c r="B27" s="206"/>
      <c r="C27" s="206"/>
    </row>
    <row r="28" spans="1:14" s="25" customFormat="1" ht="15" customHeight="1" x14ac:dyDescent="0.25">
      <c r="A28" s="25" t="s">
        <v>24</v>
      </c>
      <c r="B28" s="206" t="str">
        <f>IF('[1]Príloha č. 1'!$B$24="","",'[1]Príloha č. 1'!$B$24)</f>
        <v/>
      </c>
      <c r="C28" s="206"/>
    </row>
    <row r="29" spans="1:14" s="29" customFormat="1" ht="15" customHeight="1" x14ac:dyDescent="0.2">
      <c r="A29" s="28"/>
      <c r="B29" s="28"/>
      <c r="C29" s="28"/>
      <c r="D29" s="28"/>
      <c r="H29" s="163" t="s">
        <v>120</v>
      </c>
      <c r="I29" s="164"/>
    </row>
    <row r="30" spans="1:14" s="29" customFormat="1" ht="15" customHeight="1" x14ac:dyDescent="0.2">
      <c r="A30" s="28"/>
      <c r="B30" s="28"/>
      <c r="C30" s="28"/>
      <c r="D30" s="28"/>
      <c r="H30" s="166" t="s">
        <v>121</v>
      </c>
      <c r="I30" s="205"/>
      <c r="J30" s="205"/>
      <c r="K30" s="205"/>
      <c r="L30" s="205"/>
    </row>
    <row r="31" spans="1:14" s="29" customFormat="1" ht="15" customHeight="1" x14ac:dyDescent="0.2">
      <c r="A31" s="28"/>
      <c r="B31" s="28"/>
      <c r="C31" s="28"/>
      <c r="D31" s="28"/>
      <c r="H31" s="166" t="s">
        <v>122</v>
      </c>
      <c r="I31" s="205"/>
      <c r="J31" s="205"/>
      <c r="K31" s="205"/>
      <c r="L31" s="205"/>
    </row>
    <row r="32" spans="1:14" s="29" customFormat="1" ht="15" customHeight="1" x14ac:dyDescent="0.2">
      <c r="A32" s="28"/>
      <c r="H32" s="32" t="s">
        <v>25</v>
      </c>
    </row>
    <row r="33" spans="1:9" s="31" customFormat="1" ht="12.75" x14ac:dyDescent="0.2">
      <c r="A33" s="181" t="s">
        <v>26</v>
      </c>
      <c r="B33" s="181"/>
      <c r="C33" s="181"/>
      <c r="E33" s="33"/>
      <c r="G33" s="32"/>
      <c r="H33" s="86"/>
      <c r="I33" s="86"/>
    </row>
    <row r="34" spans="1:9" x14ac:dyDescent="0.2">
      <c r="A34" s="36"/>
      <c r="B34" s="192" t="s">
        <v>27</v>
      </c>
      <c r="C34" s="193"/>
    </row>
    <row r="35" spans="1:9" s="29" customFormat="1" ht="15" customHeight="1" x14ac:dyDescent="0.2">
      <c r="A35" s="28"/>
      <c r="H35" s="32"/>
    </row>
    <row r="36" spans="1:9" s="29" customFormat="1" ht="15" customHeight="1" x14ac:dyDescent="0.2">
      <c r="A36" s="28"/>
      <c r="H36" s="32"/>
    </row>
    <row r="37" spans="1:9" s="23" customFormat="1" ht="24.95" customHeight="1" x14ac:dyDescent="0.25">
      <c r="A37" s="24"/>
      <c r="B37" s="24"/>
      <c r="C37" s="24"/>
      <c r="D37" s="22"/>
    </row>
  </sheetData>
  <mergeCells count="38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8:C8"/>
    <mergeCell ref="B9:C9"/>
    <mergeCell ref="A10:J10"/>
    <mergeCell ref="A12:A13"/>
    <mergeCell ref="B12:C13"/>
    <mergeCell ref="D12:D13"/>
    <mergeCell ref="F12:F13"/>
    <mergeCell ref="G12:J12"/>
    <mergeCell ref="K12:M12"/>
    <mergeCell ref="B14:C14"/>
    <mergeCell ref="B15:C15"/>
    <mergeCell ref="A16:J16"/>
    <mergeCell ref="A18:A19"/>
    <mergeCell ref="B18:C19"/>
    <mergeCell ref="D18:D19"/>
    <mergeCell ref="F18:F19"/>
    <mergeCell ref="G18:J18"/>
    <mergeCell ref="K18:M18"/>
    <mergeCell ref="B34:C34"/>
    <mergeCell ref="B20:C20"/>
    <mergeCell ref="B21:C21"/>
    <mergeCell ref="A22:J22"/>
    <mergeCell ref="A24:J24"/>
    <mergeCell ref="A33:C33"/>
    <mergeCell ref="B27:C27"/>
    <mergeCell ref="B28:C28"/>
    <mergeCell ref="I30:L30"/>
    <mergeCell ref="I31:L31"/>
  </mergeCells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2 k PT
&amp;"Arial,Normálne"Kalkulácia ceny a návrh na plnenie kritéria na vyhodnotenie ponúk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2" id="{BB54234D-31F4-4C4B-A51D-375F5500965D}">
            <xm:f>LEN(TRIM('Príloha č. 2 - časť 2'!B27))=0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B27:C28 I30:L31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CB2C-7C17-4C91-A50F-247B30E78605}">
  <sheetPr>
    <tabColor theme="7" tint="0.39997558519241921"/>
    <pageSetUpPr fitToPage="1"/>
  </sheetPr>
  <dimension ref="A1:N21"/>
  <sheetViews>
    <sheetView showGridLines="0" topLeftCell="A2" zoomScaleNormal="100" workbookViewId="0">
      <selection activeCell="N25" sqref="N25"/>
    </sheetView>
  </sheetViews>
  <sheetFormatPr defaultRowHeight="12" x14ac:dyDescent="0.2"/>
  <cols>
    <col min="1" max="1" width="5.28515625" style="40" customWidth="1"/>
    <col min="2" max="2" width="10.42578125" style="40" customWidth="1"/>
    <col min="3" max="3" width="45.7109375" style="40" customWidth="1"/>
    <col min="4" max="4" width="8.42578125" style="40" customWidth="1"/>
    <col min="5" max="5" width="10.7109375" style="40" customWidth="1"/>
    <col min="6" max="6" width="14.28515625" style="40" customWidth="1"/>
    <col min="7" max="8" width="13.7109375" style="40" customWidth="1"/>
    <col min="9" max="9" width="9.42578125" style="40" bestFit="1" customWidth="1"/>
    <col min="10" max="10" width="13.7109375" style="40" customWidth="1"/>
    <col min="11" max="11" width="15.28515625" style="40" customWidth="1"/>
    <col min="12" max="12" width="13.7109375" style="40" customWidth="1"/>
    <col min="13" max="13" width="15.140625" style="40" customWidth="1"/>
    <col min="14" max="16384" width="9.140625" style="40"/>
  </cols>
  <sheetData>
    <row r="1" spans="1:14" ht="20.10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4" ht="20.100000000000001" customHeight="1" x14ac:dyDescent="0.2">
      <c r="A2" s="221" t="s">
        <v>119</v>
      </c>
      <c r="B2" s="221"/>
      <c r="C2" s="221"/>
      <c r="D2" s="221"/>
      <c r="E2" s="221"/>
      <c r="F2" s="221"/>
      <c r="G2" s="221"/>
      <c r="H2" s="221"/>
      <c r="I2" s="221"/>
      <c r="J2" s="221"/>
      <c r="K2" s="41"/>
      <c r="L2" s="41"/>
    </row>
    <row r="3" spans="1:14" ht="20.100000000000001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1"/>
      <c r="L3" s="41"/>
    </row>
    <row r="4" spans="1:14" s="43" customFormat="1" ht="39.950000000000003" customHeight="1" x14ac:dyDescent="0.25">
      <c r="A4" s="222" t="s">
        <v>48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14" s="43" customFormat="1" ht="20.100000000000001" customHeight="1" thickBot="1" x14ac:dyDescent="0.3">
      <c r="A5" s="223" t="s">
        <v>88</v>
      </c>
      <c r="B5" s="223"/>
      <c r="C5" s="223"/>
      <c r="D5" s="223"/>
      <c r="E5" s="223"/>
      <c r="F5" s="223"/>
      <c r="G5" s="223"/>
      <c r="H5" s="223"/>
      <c r="I5" s="223"/>
      <c r="J5" s="223"/>
      <c r="K5" s="87"/>
      <c r="L5" s="87"/>
    </row>
    <row r="6" spans="1:14" s="48" customFormat="1" ht="30" customHeight="1" x14ac:dyDescent="0.25">
      <c r="A6" s="207" t="s">
        <v>50</v>
      </c>
      <c r="B6" s="209" t="s">
        <v>51</v>
      </c>
      <c r="C6" s="210"/>
      <c r="D6" s="213" t="s">
        <v>52</v>
      </c>
      <c r="E6" s="46" t="s">
        <v>53</v>
      </c>
      <c r="F6" s="215" t="s">
        <v>54</v>
      </c>
      <c r="G6" s="217" t="s">
        <v>55</v>
      </c>
      <c r="H6" s="218"/>
      <c r="I6" s="218"/>
      <c r="J6" s="219"/>
      <c r="K6" s="194" t="s">
        <v>56</v>
      </c>
      <c r="L6" s="195"/>
      <c r="M6" s="196"/>
      <c r="N6" s="47" t="s">
        <v>57</v>
      </c>
    </row>
    <row r="7" spans="1:14" s="48" customFormat="1" ht="30" customHeight="1" x14ac:dyDescent="0.25">
      <c r="A7" s="208"/>
      <c r="B7" s="211"/>
      <c r="C7" s="212"/>
      <c r="D7" s="214"/>
      <c r="E7" s="49"/>
      <c r="F7" s="216"/>
      <c r="G7" s="50" t="s">
        <v>58</v>
      </c>
      <c r="H7" s="51" t="s">
        <v>59</v>
      </c>
      <c r="I7" s="51" t="s">
        <v>60</v>
      </c>
      <c r="J7" s="52" t="s">
        <v>61</v>
      </c>
      <c r="K7" s="53" t="s">
        <v>58</v>
      </c>
      <c r="L7" s="54" t="s">
        <v>60</v>
      </c>
      <c r="M7" s="55" t="s">
        <v>61</v>
      </c>
      <c r="N7" s="56" t="s">
        <v>62</v>
      </c>
    </row>
    <row r="8" spans="1:14" s="64" customFormat="1" ht="12" customHeight="1" x14ac:dyDescent="0.25">
      <c r="A8" s="57" t="s">
        <v>19</v>
      </c>
      <c r="B8" s="197" t="s">
        <v>21</v>
      </c>
      <c r="C8" s="198"/>
      <c r="D8" s="58" t="s">
        <v>41</v>
      </c>
      <c r="E8" s="58" t="s">
        <v>63</v>
      </c>
      <c r="F8" s="59" t="s">
        <v>64</v>
      </c>
      <c r="G8" s="60" t="s">
        <v>65</v>
      </c>
      <c r="H8" s="58" t="s">
        <v>66</v>
      </c>
      <c r="I8" s="58" t="s">
        <v>67</v>
      </c>
      <c r="J8" s="61" t="s">
        <v>68</v>
      </c>
      <c r="K8" s="60" t="s">
        <v>69</v>
      </c>
      <c r="L8" s="58" t="s">
        <v>70</v>
      </c>
      <c r="M8" s="62" t="s">
        <v>71</v>
      </c>
      <c r="N8" s="63" t="s">
        <v>72</v>
      </c>
    </row>
    <row r="9" spans="1:14" s="75" customFormat="1" ht="30" customHeight="1" thickBot="1" x14ac:dyDescent="0.3">
      <c r="A9" s="91" t="s">
        <v>19</v>
      </c>
      <c r="B9" s="228" t="s">
        <v>47</v>
      </c>
      <c r="C9" s="229"/>
      <c r="D9" s="92" t="s">
        <v>74</v>
      </c>
      <c r="E9" s="92" t="s">
        <v>75</v>
      </c>
      <c r="F9" s="172">
        <v>100</v>
      </c>
      <c r="G9" s="93"/>
      <c r="H9" s="94"/>
      <c r="I9" s="95">
        <f>G9*H9</f>
        <v>0</v>
      </c>
      <c r="J9" s="96">
        <f>G9+I9</f>
        <v>0</v>
      </c>
      <c r="K9" s="97">
        <f>F9*G9</f>
        <v>0</v>
      </c>
      <c r="L9" s="98">
        <f>K9*H9</f>
        <v>0</v>
      </c>
      <c r="M9" s="99">
        <f>K9+L9</f>
        <v>0</v>
      </c>
      <c r="N9" s="74"/>
    </row>
    <row r="10" spans="1:14" s="23" customFormat="1" ht="24.95" customHeight="1" thickBot="1" x14ac:dyDescent="0.3">
      <c r="A10" s="24"/>
      <c r="B10" s="24"/>
      <c r="C10" s="24"/>
      <c r="D10" s="22"/>
    </row>
    <row r="11" spans="1:14" s="83" customFormat="1" ht="24.95" customHeight="1" thickBot="1" x14ac:dyDescent="0.3">
      <c r="A11" s="202" t="s">
        <v>89</v>
      </c>
      <c r="B11" s="203"/>
      <c r="C11" s="203"/>
      <c r="D11" s="203"/>
      <c r="E11" s="203"/>
      <c r="F11" s="203"/>
      <c r="G11" s="203"/>
      <c r="H11" s="203"/>
      <c r="I11" s="203"/>
      <c r="J11" s="204"/>
      <c r="K11" s="77">
        <f>K9</f>
        <v>0</v>
      </c>
      <c r="L11" s="88"/>
      <c r="M11" s="85">
        <f>M9</f>
        <v>0</v>
      </c>
    </row>
    <row r="12" spans="1:14" s="83" customFormat="1" ht="24.95" customHeight="1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9"/>
      <c r="L12" s="81"/>
      <c r="M12" s="90"/>
    </row>
    <row r="13" spans="1:14" s="23" customFormat="1" ht="24.95" customHeight="1" x14ac:dyDescent="0.25">
      <c r="A13" s="24"/>
      <c r="B13" s="24"/>
      <c r="C13" s="24"/>
      <c r="D13" s="22"/>
    </row>
    <row r="14" spans="1:14" s="25" customFormat="1" ht="15" customHeight="1" x14ac:dyDescent="0.25">
      <c r="A14" s="25" t="s">
        <v>23</v>
      </c>
      <c r="B14" s="206"/>
      <c r="C14" s="206"/>
    </row>
    <row r="15" spans="1:14" s="25" customFormat="1" ht="15" customHeight="1" x14ac:dyDescent="0.25">
      <c r="A15" s="25" t="s">
        <v>24</v>
      </c>
      <c r="B15" s="206" t="str">
        <f>IF('[1]Príloha č. 1'!$B$24="","",'[1]Príloha č. 1'!$B$24)</f>
        <v/>
      </c>
      <c r="C15" s="206"/>
    </row>
    <row r="16" spans="1:14" s="29" customFormat="1" ht="15" customHeight="1" x14ac:dyDescent="0.2">
      <c r="A16" s="28"/>
      <c r="B16" s="28"/>
      <c r="C16" s="28"/>
      <c r="D16" s="28"/>
      <c r="H16" s="163" t="s">
        <v>120</v>
      </c>
      <c r="I16" s="164"/>
    </row>
    <row r="17" spans="1:12" s="29" customFormat="1" ht="15" customHeight="1" x14ac:dyDescent="0.2">
      <c r="A17" s="28"/>
      <c r="B17" s="28"/>
      <c r="C17" s="28"/>
      <c r="D17" s="28"/>
      <c r="H17" s="166" t="s">
        <v>121</v>
      </c>
      <c r="I17" s="205"/>
      <c r="J17" s="205"/>
      <c r="K17" s="205"/>
      <c r="L17" s="205"/>
    </row>
    <row r="18" spans="1:12" s="29" customFormat="1" ht="15" customHeight="1" x14ac:dyDescent="0.2">
      <c r="A18" s="28"/>
      <c r="B18" s="28"/>
      <c r="C18" s="28"/>
      <c r="D18" s="28"/>
      <c r="H18" s="166" t="s">
        <v>122</v>
      </c>
      <c r="I18" s="205"/>
      <c r="J18" s="205"/>
      <c r="K18" s="205"/>
      <c r="L18" s="205"/>
    </row>
    <row r="19" spans="1:12" s="29" customFormat="1" ht="15" customHeight="1" x14ac:dyDescent="0.2">
      <c r="A19" s="28"/>
      <c r="H19" s="32" t="s">
        <v>25</v>
      </c>
    </row>
    <row r="20" spans="1:12" s="31" customFormat="1" ht="12.75" x14ac:dyDescent="0.2">
      <c r="A20" s="181" t="s">
        <v>26</v>
      </c>
      <c r="B20" s="181"/>
      <c r="C20" s="181"/>
      <c r="E20" s="33"/>
      <c r="G20" s="32"/>
      <c r="H20" s="86"/>
      <c r="I20" s="86"/>
    </row>
    <row r="21" spans="1:12" x14ac:dyDescent="0.2">
      <c r="A21" s="36"/>
      <c r="B21" s="192" t="s">
        <v>27</v>
      </c>
      <c r="C21" s="193"/>
    </row>
  </sheetData>
  <mergeCells count="19"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I17:L17"/>
    <mergeCell ref="I18:L18"/>
    <mergeCell ref="A20:C20"/>
    <mergeCell ref="B21:C21"/>
    <mergeCell ref="B8:C8"/>
    <mergeCell ref="B9:C9"/>
    <mergeCell ref="A11:J11"/>
    <mergeCell ref="B14:C14"/>
    <mergeCell ref="B15:C15"/>
  </mergeCells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2 k PT
&amp;"Arial,Normálne"Kalkulácia ceny a návrh na plnenie kritéria na vyhodnotenie ponúk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" id="{C2D92942-A9DD-4FEE-B153-8C8DF5CC2E8B}">
            <xm:f>LEN(TRIM('Príloha č. 2 - časť 2'!B14))=0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B14:C15 I17:L18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5066-9379-40E0-BA8F-470E3227807F}">
  <sheetPr>
    <tabColor rgb="FFFFFF00"/>
    <pageSetUpPr fitToPage="1"/>
  </sheetPr>
  <dimension ref="A1:AB38"/>
  <sheetViews>
    <sheetView showGridLines="0" zoomScale="80" zoomScaleNormal="80" workbookViewId="0">
      <selection activeCell="Q29" sqref="Q29"/>
    </sheetView>
  </sheetViews>
  <sheetFormatPr defaultRowHeight="12.75" x14ac:dyDescent="0.2"/>
  <cols>
    <col min="1" max="1" width="5.5703125" style="2" customWidth="1"/>
    <col min="2" max="2" width="13.7109375" style="2" customWidth="1"/>
    <col min="3" max="3" width="10.7109375" style="2" customWidth="1"/>
    <col min="4" max="4" width="10.7109375" style="1" customWidth="1"/>
    <col min="5" max="6" width="25.7109375" style="1" customWidth="1"/>
    <col min="7" max="8" width="15.7109375" style="1" customWidth="1"/>
    <col min="9" max="9" width="12.7109375" style="2" customWidth="1"/>
    <col min="10" max="10" width="11.140625" style="2" customWidth="1"/>
    <col min="11" max="12" width="8.7109375" style="2" customWidth="1"/>
    <col min="13" max="13" width="15.7109375" style="2" customWidth="1"/>
    <col min="14" max="14" width="10.7109375" style="2" customWidth="1"/>
    <col min="15" max="16" width="15.7109375" style="2" customWidth="1"/>
    <col min="17" max="17" width="10.7109375" style="2" customWidth="1"/>
    <col min="18" max="18" width="15.7109375" style="2" customWidth="1"/>
    <col min="19" max="19" width="18.140625" style="2" customWidth="1"/>
    <col min="20" max="16384" width="9.140625" style="2"/>
  </cols>
  <sheetData>
    <row r="1" spans="1:28" s="40" customFormat="1" ht="20.100000000000001" customHeigh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S1" s="2"/>
    </row>
    <row r="2" spans="1:28" s="40" customFormat="1" ht="20.100000000000001" customHeight="1" x14ac:dyDescent="0.2">
      <c r="A2" s="221" t="s">
        <v>119</v>
      </c>
      <c r="B2" s="221"/>
      <c r="C2" s="221"/>
      <c r="D2" s="221"/>
      <c r="E2" s="221"/>
      <c r="F2" s="221"/>
      <c r="G2" s="221"/>
      <c r="H2" s="221"/>
      <c r="I2" s="221"/>
      <c r="J2" s="221"/>
      <c r="K2" s="41"/>
      <c r="L2" s="41"/>
      <c r="S2" s="2"/>
    </row>
    <row r="3" spans="1:28" ht="15" customHeight="1" x14ac:dyDescent="0.2">
      <c r="A3" s="250"/>
      <c r="B3" s="250"/>
      <c r="C3" s="1"/>
    </row>
    <row r="4" spans="1:28" s="5" customFormat="1" ht="30" customHeight="1" x14ac:dyDescent="0.25">
      <c r="A4" s="251" t="s">
        <v>90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100"/>
      <c r="Q4" s="100"/>
      <c r="R4" s="100"/>
    </row>
    <row r="5" spans="1:28" s="31" customFormat="1" ht="24.75" customHeight="1" x14ac:dyDescent="0.2">
      <c r="A5" s="252" t="s">
        <v>91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101"/>
      <c r="Q5" s="101"/>
      <c r="R5" s="101"/>
      <c r="V5" s="102"/>
      <c r="W5" s="102"/>
      <c r="AB5" s="102"/>
    </row>
    <row r="6" spans="1:28" s="104" customFormat="1" ht="33.75" customHeight="1" thickBot="1" x14ac:dyDescent="0.25">
      <c r="A6" s="239" t="s">
        <v>92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103"/>
      <c r="Q6" s="103"/>
      <c r="R6" s="103"/>
      <c r="S6" s="2"/>
    </row>
    <row r="7" spans="1:28" s="105" customFormat="1" ht="15" customHeight="1" x14ac:dyDescent="0.25">
      <c r="A7" s="240" t="s">
        <v>50</v>
      </c>
      <c r="B7" s="235" t="s">
        <v>93</v>
      </c>
      <c r="C7" s="235" t="s">
        <v>94</v>
      </c>
      <c r="D7" s="248" t="s">
        <v>95</v>
      </c>
      <c r="E7" s="268" t="s">
        <v>96</v>
      </c>
      <c r="F7" s="231" t="s">
        <v>97</v>
      </c>
      <c r="G7" s="248" t="s">
        <v>98</v>
      </c>
      <c r="H7" s="231" t="s">
        <v>99</v>
      </c>
      <c r="I7" s="235" t="s">
        <v>100</v>
      </c>
      <c r="J7" s="235" t="s">
        <v>101</v>
      </c>
      <c r="K7" s="235" t="s">
        <v>52</v>
      </c>
      <c r="L7" s="235" t="s">
        <v>102</v>
      </c>
      <c r="M7" s="237" t="s">
        <v>55</v>
      </c>
      <c r="N7" s="237"/>
      <c r="O7" s="238"/>
      <c r="P7" s="237" t="s">
        <v>103</v>
      </c>
      <c r="Q7" s="237"/>
      <c r="R7" s="238"/>
      <c r="S7" s="260" t="s">
        <v>126</v>
      </c>
    </row>
    <row r="8" spans="1:28" s="105" customFormat="1" ht="65.099999999999994" customHeight="1" x14ac:dyDescent="0.25">
      <c r="A8" s="270"/>
      <c r="B8" s="265"/>
      <c r="C8" s="265"/>
      <c r="D8" s="267"/>
      <c r="E8" s="269"/>
      <c r="F8" s="266"/>
      <c r="G8" s="267"/>
      <c r="H8" s="266"/>
      <c r="I8" s="265"/>
      <c r="J8" s="265"/>
      <c r="K8" s="265"/>
      <c r="L8" s="265"/>
      <c r="M8" s="106" t="s">
        <v>58</v>
      </c>
      <c r="N8" s="107" t="s">
        <v>104</v>
      </c>
      <c r="O8" s="108" t="s">
        <v>105</v>
      </c>
      <c r="P8" s="106" t="s">
        <v>58</v>
      </c>
      <c r="Q8" s="107" t="s">
        <v>104</v>
      </c>
      <c r="R8" s="108" t="s">
        <v>105</v>
      </c>
      <c r="S8" s="264"/>
      <c r="V8" s="243"/>
    </row>
    <row r="9" spans="1:28" s="122" customFormat="1" ht="12" customHeight="1" x14ac:dyDescent="0.25">
      <c r="A9" s="109" t="s">
        <v>19</v>
      </c>
      <c r="B9" s="110" t="s">
        <v>21</v>
      </c>
      <c r="C9" s="111" t="s">
        <v>41</v>
      </c>
      <c r="D9" s="112" t="s">
        <v>63</v>
      </c>
      <c r="E9" s="112" t="s">
        <v>64</v>
      </c>
      <c r="F9" s="113" t="s">
        <v>65</v>
      </c>
      <c r="G9" s="114" t="s">
        <v>66</v>
      </c>
      <c r="H9" s="115" t="s">
        <v>67</v>
      </c>
      <c r="I9" s="116" t="s">
        <v>68</v>
      </c>
      <c r="J9" s="117" t="s">
        <v>69</v>
      </c>
      <c r="K9" s="118" t="s">
        <v>70</v>
      </c>
      <c r="L9" s="118" t="s">
        <v>71</v>
      </c>
      <c r="M9" s="119" t="s">
        <v>72</v>
      </c>
      <c r="N9" s="120" t="s">
        <v>106</v>
      </c>
      <c r="O9" s="121" t="s">
        <v>107</v>
      </c>
      <c r="P9" s="119" t="s">
        <v>108</v>
      </c>
      <c r="Q9" s="120" t="s">
        <v>109</v>
      </c>
      <c r="R9" s="121" t="s">
        <v>110</v>
      </c>
      <c r="S9" s="121" t="s">
        <v>125</v>
      </c>
      <c r="V9" s="243"/>
    </row>
    <row r="10" spans="1:28" s="135" customFormat="1" ht="20.100000000000001" customHeight="1" x14ac:dyDescent="0.25">
      <c r="A10" s="123"/>
      <c r="B10" s="124"/>
      <c r="C10" s="125"/>
      <c r="D10" s="126"/>
      <c r="E10" s="126"/>
      <c r="F10" s="127"/>
      <c r="G10" s="128"/>
      <c r="H10" s="129"/>
      <c r="I10" s="130"/>
      <c r="J10" s="130"/>
      <c r="K10" s="131"/>
      <c r="L10" s="131"/>
      <c r="M10" s="132"/>
      <c r="N10" s="133"/>
      <c r="O10" s="134"/>
      <c r="P10" s="132"/>
      <c r="Q10" s="133"/>
      <c r="R10" s="134"/>
      <c r="S10" s="262">
        <v>66</v>
      </c>
      <c r="V10" s="271"/>
    </row>
    <row r="11" spans="1:28" s="135" customFormat="1" ht="20.100000000000001" customHeight="1" x14ac:dyDescent="0.25">
      <c r="A11" s="123"/>
      <c r="B11" s="124"/>
      <c r="C11" s="125"/>
      <c r="D11" s="126"/>
      <c r="E11" s="126"/>
      <c r="F11" s="127"/>
      <c r="G11" s="128"/>
      <c r="H11" s="129"/>
      <c r="I11" s="130"/>
      <c r="J11" s="130"/>
      <c r="K11" s="131"/>
      <c r="L11" s="131"/>
      <c r="M11" s="132"/>
      <c r="N11" s="133"/>
      <c r="O11" s="134"/>
      <c r="P11" s="132"/>
      <c r="Q11" s="133"/>
      <c r="R11" s="134"/>
      <c r="S11" s="256"/>
      <c r="V11" s="272"/>
    </row>
    <row r="12" spans="1:28" s="135" customFormat="1" ht="20.100000000000001" customHeight="1" x14ac:dyDescent="0.25">
      <c r="A12" s="123"/>
      <c r="B12" s="124"/>
      <c r="C12" s="125"/>
      <c r="D12" s="126"/>
      <c r="E12" s="126"/>
      <c r="F12" s="127"/>
      <c r="G12" s="128"/>
      <c r="H12" s="129"/>
      <c r="I12" s="130"/>
      <c r="J12" s="130"/>
      <c r="K12" s="131"/>
      <c r="L12" s="131"/>
      <c r="M12" s="132"/>
      <c r="N12" s="133"/>
      <c r="O12" s="134"/>
      <c r="P12" s="132"/>
      <c r="Q12" s="133"/>
      <c r="R12" s="134"/>
      <c r="S12" s="256"/>
      <c r="V12" s="272"/>
    </row>
    <row r="13" spans="1:28" s="135" customFormat="1" ht="20.100000000000001" customHeight="1" thickBot="1" x14ac:dyDescent="0.3">
      <c r="A13" s="136"/>
      <c r="B13" s="137"/>
      <c r="C13" s="138"/>
      <c r="D13" s="139"/>
      <c r="E13" s="139"/>
      <c r="F13" s="140"/>
      <c r="G13" s="141"/>
      <c r="H13" s="142"/>
      <c r="I13" s="143"/>
      <c r="J13" s="143"/>
      <c r="K13" s="144"/>
      <c r="L13" s="144"/>
      <c r="M13" s="145"/>
      <c r="N13" s="146"/>
      <c r="O13" s="147"/>
      <c r="P13" s="145"/>
      <c r="Q13" s="146"/>
      <c r="R13" s="147"/>
      <c r="S13" s="257"/>
      <c r="V13" s="272"/>
    </row>
    <row r="14" spans="1:28" x14ac:dyDescent="0.2">
      <c r="V14" s="272"/>
    </row>
    <row r="15" spans="1:28" s="104" customFormat="1" ht="33.75" customHeight="1" thickBot="1" x14ac:dyDescent="0.25">
      <c r="A15" s="263" t="s">
        <v>111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103"/>
      <c r="Q15" s="103"/>
      <c r="R15" s="103"/>
      <c r="V15" s="272"/>
    </row>
    <row r="16" spans="1:28" s="105" customFormat="1" ht="15" customHeight="1" x14ac:dyDescent="0.25">
      <c r="A16" s="240" t="s">
        <v>50</v>
      </c>
      <c r="B16" s="242" t="s">
        <v>93</v>
      </c>
      <c r="C16" s="235" t="s">
        <v>94</v>
      </c>
      <c r="D16" s="244" t="s">
        <v>95</v>
      </c>
      <c r="E16" s="244" t="s">
        <v>96</v>
      </c>
      <c r="F16" s="246" t="s">
        <v>97</v>
      </c>
      <c r="G16" s="248" t="s">
        <v>98</v>
      </c>
      <c r="H16" s="231" t="s">
        <v>99</v>
      </c>
      <c r="I16" s="233" t="s">
        <v>100</v>
      </c>
      <c r="J16" s="235" t="s">
        <v>101</v>
      </c>
      <c r="K16" s="235" t="s">
        <v>52</v>
      </c>
      <c r="L16" s="235" t="s">
        <v>102</v>
      </c>
      <c r="M16" s="237" t="s">
        <v>55</v>
      </c>
      <c r="N16" s="237"/>
      <c r="O16" s="238"/>
      <c r="P16" s="237" t="s">
        <v>103</v>
      </c>
      <c r="Q16" s="237"/>
      <c r="R16" s="238"/>
      <c r="S16" s="260" t="s">
        <v>126</v>
      </c>
    </row>
    <row r="17" spans="1:19" s="105" customFormat="1" ht="65.099999999999994" customHeight="1" x14ac:dyDescent="0.25">
      <c r="A17" s="241"/>
      <c r="B17" s="243"/>
      <c r="C17" s="236"/>
      <c r="D17" s="245"/>
      <c r="E17" s="245"/>
      <c r="F17" s="247"/>
      <c r="G17" s="249"/>
      <c r="H17" s="232"/>
      <c r="I17" s="234"/>
      <c r="J17" s="236"/>
      <c r="K17" s="236"/>
      <c r="L17" s="236"/>
      <c r="M17" s="106" t="s">
        <v>58</v>
      </c>
      <c r="N17" s="107" t="s">
        <v>104</v>
      </c>
      <c r="O17" s="108" t="s">
        <v>105</v>
      </c>
      <c r="P17" s="106" t="s">
        <v>58</v>
      </c>
      <c r="Q17" s="107" t="s">
        <v>104</v>
      </c>
      <c r="R17" s="108" t="s">
        <v>105</v>
      </c>
      <c r="S17" s="261"/>
    </row>
    <row r="18" spans="1:19" s="122" customFormat="1" ht="12" customHeight="1" x14ac:dyDescent="0.25">
      <c r="A18" s="109" t="s">
        <v>19</v>
      </c>
      <c r="B18" s="110" t="s">
        <v>21</v>
      </c>
      <c r="C18" s="111" t="s">
        <v>41</v>
      </c>
      <c r="D18" s="112" t="s">
        <v>63</v>
      </c>
      <c r="E18" s="112" t="s">
        <v>64</v>
      </c>
      <c r="F18" s="113" t="s">
        <v>65</v>
      </c>
      <c r="G18" s="114" t="s">
        <v>66</v>
      </c>
      <c r="H18" s="115" t="s">
        <v>67</v>
      </c>
      <c r="I18" s="116" t="s">
        <v>68</v>
      </c>
      <c r="J18" s="117" t="s">
        <v>69</v>
      </c>
      <c r="K18" s="118" t="s">
        <v>70</v>
      </c>
      <c r="L18" s="118" t="s">
        <v>71</v>
      </c>
      <c r="M18" s="119" t="s">
        <v>72</v>
      </c>
      <c r="N18" s="120" t="s">
        <v>106</v>
      </c>
      <c r="O18" s="121" t="s">
        <v>107</v>
      </c>
      <c r="P18" s="119" t="s">
        <v>108</v>
      </c>
      <c r="Q18" s="120" t="s">
        <v>109</v>
      </c>
      <c r="R18" s="121" t="s">
        <v>110</v>
      </c>
      <c r="S18" s="121" t="s">
        <v>125</v>
      </c>
    </row>
    <row r="19" spans="1:19" s="135" customFormat="1" ht="20.100000000000001" customHeight="1" x14ac:dyDescent="0.25">
      <c r="A19" s="123"/>
      <c r="B19" s="124"/>
      <c r="C19" s="125"/>
      <c r="D19" s="126"/>
      <c r="E19" s="126"/>
      <c r="F19" s="127"/>
      <c r="G19" s="128"/>
      <c r="H19" s="129"/>
      <c r="I19" s="130"/>
      <c r="J19" s="130"/>
      <c r="K19" s="131"/>
      <c r="L19" s="131"/>
      <c r="M19" s="132"/>
      <c r="N19" s="133"/>
      <c r="O19" s="134"/>
      <c r="P19" s="132"/>
      <c r="Q19" s="133"/>
      <c r="R19" s="134"/>
      <c r="S19" s="262">
        <v>940</v>
      </c>
    </row>
    <row r="20" spans="1:19" s="135" customFormat="1" ht="20.100000000000001" customHeight="1" x14ac:dyDescent="0.25">
      <c r="A20" s="123"/>
      <c r="B20" s="124"/>
      <c r="C20" s="125"/>
      <c r="D20" s="126"/>
      <c r="E20" s="126"/>
      <c r="F20" s="127"/>
      <c r="G20" s="128"/>
      <c r="H20" s="129"/>
      <c r="I20" s="130"/>
      <c r="J20" s="130"/>
      <c r="K20" s="131"/>
      <c r="L20" s="131"/>
      <c r="M20" s="132"/>
      <c r="N20" s="133"/>
      <c r="O20" s="134"/>
      <c r="P20" s="132"/>
      <c r="Q20" s="133"/>
      <c r="R20" s="134"/>
      <c r="S20" s="256"/>
    </row>
    <row r="21" spans="1:19" s="135" customFormat="1" ht="20.100000000000001" customHeight="1" x14ac:dyDescent="0.25">
      <c r="A21" s="148"/>
      <c r="B21" s="149"/>
      <c r="C21" s="150"/>
      <c r="D21" s="151"/>
      <c r="E21" s="151"/>
      <c r="F21" s="152"/>
      <c r="G21" s="153"/>
      <c r="H21" s="154"/>
      <c r="I21" s="155"/>
      <c r="J21" s="155"/>
      <c r="K21" s="156"/>
      <c r="L21" s="156"/>
      <c r="M21" s="157"/>
      <c r="N21" s="158"/>
      <c r="O21" s="159"/>
      <c r="P21" s="157"/>
      <c r="Q21" s="158"/>
      <c r="R21" s="159"/>
      <c r="S21" s="256"/>
    </row>
    <row r="22" spans="1:19" s="135" customFormat="1" ht="20.100000000000001" customHeight="1" thickBot="1" x14ac:dyDescent="0.3">
      <c r="A22" s="136"/>
      <c r="B22" s="137"/>
      <c r="C22" s="138"/>
      <c r="D22" s="139"/>
      <c r="E22" s="139"/>
      <c r="F22" s="140"/>
      <c r="G22" s="141"/>
      <c r="H22" s="142"/>
      <c r="I22" s="143"/>
      <c r="J22" s="143"/>
      <c r="K22" s="144"/>
      <c r="L22" s="144"/>
      <c r="M22" s="145"/>
      <c r="N22" s="146"/>
      <c r="O22" s="147"/>
      <c r="P22" s="145"/>
      <c r="Q22" s="146"/>
      <c r="R22" s="147"/>
      <c r="S22" s="257"/>
    </row>
    <row r="23" spans="1:19" s="23" customFormat="1" ht="24.95" customHeight="1" x14ac:dyDescent="0.2">
      <c r="A23" s="24"/>
      <c r="B23" s="24"/>
      <c r="C23" s="24"/>
      <c r="D23" s="22"/>
      <c r="S23" s="2"/>
    </row>
    <row r="24" spans="1:19" s="23" customFormat="1" ht="24.95" customHeight="1" x14ac:dyDescent="0.2">
      <c r="A24" s="24"/>
      <c r="B24" s="24"/>
      <c r="C24" s="24"/>
      <c r="D24" s="22"/>
      <c r="S24" s="2"/>
    </row>
    <row r="25" spans="1:19" s="160" customFormat="1" ht="15" customHeight="1" x14ac:dyDescent="0.2">
      <c r="A25" s="160" t="s">
        <v>23</v>
      </c>
      <c r="B25" s="253" t="str">
        <f>IF('[1]Príloha č. 1'!$B$23="","",'[1]Príloha č. 1'!$B$23)</f>
        <v/>
      </c>
      <c r="C25" s="253"/>
      <c r="D25" s="253"/>
      <c r="E25" s="253"/>
      <c r="S25" s="2"/>
    </row>
    <row r="26" spans="1:19" s="160" customFormat="1" ht="15" customHeight="1" x14ac:dyDescent="0.2">
      <c r="A26" s="160" t="s">
        <v>24</v>
      </c>
      <c r="B26" s="253" t="str">
        <f>IF('[1]Príloha č. 1'!$B$24="","",'[1]Príloha č. 1'!$B$24)</f>
        <v/>
      </c>
      <c r="C26" s="253"/>
      <c r="D26" s="253"/>
      <c r="E26" s="253"/>
      <c r="S26" s="2"/>
    </row>
    <row r="27" spans="1:19" s="29" customFormat="1" ht="15" customHeight="1" x14ac:dyDescent="0.2">
      <c r="S27" s="2"/>
    </row>
    <row r="28" spans="1:19" s="29" customFormat="1" ht="15" customHeight="1" x14ac:dyDescent="0.2">
      <c r="A28" s="28"/>
      <c r="B28" s="28"/>
      <c r="C28" s="28"/>
      <c r="D28" s="28"/>
      <c r="H28" s="163" t="s">
        <v>120</v>
      </c>
      <c r="I28" s="164"/>
      <c r="S28" s="2"/>
    </row>
    <row r="29" spans="1:19" s="29" customFormat="1" ht="15" customHeight="1" x14ac:dyDescent="0.2">
      <c r="A29" s="28"/>
      <c r="B29" s="28"/>
      <c r="C29" s="28"/>
      <c r="D29" s="28"/>
      <c r="H29" s="166" t="s">
        <v>121</v>
      </c>
      <c r="I29" s="254"/>
      <c r="J29" s="254"/>
      <c r="K29" s="254"/>
      <c r="L29" s="254"/>
      <c r="M29" s="254"/>
      <c r="N29" s="254"/>
      <c r="S29" s="258"/>
    </row>
    <row r="30" spans="1:19" s="29" customFormat="1" ht="15" customHeight="1" x14ac:dyDescent="0.2">
      <c r="A30" s="28"/>
      <c r="B30" s="28"/>
      <c r="C30" s="28"/>
      <c r="D30" s="28"/>
      <c r="H30" s="166" t="s">
        <v>122</v>
      </c>
      <c r="I30" s="254"/>
      <c r="J30" s="254"/>
      <c r="K30" s="254"/>
      <c r="L30" s="254"/>
      <c r="M30" s="254"/>
      <c r="N30" s="254"/>
      <c r="S30" s="259"/>
    </row>
    <row r="31" spans="1:19" s="29" customFormat="1" ht="15" customHeight="1" x14ac:dyDescent="0.2">
      <c r="A31" s="28"/>
      <c r="H31" s="32" t="s">
        <v>25</v>
      </c>
      <c r="S31" s="2"/>
    </row>
    <row r="32" spans="1:19" s="29" customFormat="1" ht="15" customHeight="1" x14ac:dyDescent="0.2">
      <c r="S32" s="2"/>
    </row>
    <row r="33" spans="1:19" s="29" customFormat="1" ht="15" customHeight="1" x14ac:dyDescent="0.2">
      <c r="S33" s="2"/>
    </row>
    <row r="34" spans="1:19" s="31" customFormat="1" x14ac:dyDescent="0.2">
      <c r="E34" s="33"/>
      <c r="G34" s="161"/>
      <c r="S34" s="2"/>
    </row>
    <row r="35" spans="1:19" s="40" customFormat="1" x14ac:dyDescent="0.2">
      <c r="S35" s="2"/>
    </row>
    <row r="36" spans="1:19" s="40" customFormat="1" x14ac:dyDescent="0.2">
      <c r="A36" s="181" t="s">
        <v>26</v>
      </c>
      <c r="B36" s="181"/>
      <c r="C36" s="181"/>
      <c r="S36" s="2"/>
    </row>
    <row r="37" spans="1:19" s="38" customFormat="1" ht="15" customHeight="1" x14ac:dyDescent="0.2">
      <c r="A37" s="36"/>
      <c r="B37" s="192" t="s">
        <v>27</v>
      </c>
      <c r="C37" s="230"/>
      <c r="D37" s="230"/>
      <c r="E37" s="162"/>
      <c r="F37" s="39"/>
      <c r="L37" s="32"/>
      <c r="M37" s="33"/>
      <c r="N37" s="31"/>
      <c r="S37" s="2"/>
    </row>
    <row r="38" spans="1:19" s="40" customFormat="1" x14ac:dyDescent="0.2">
      <c r="S38" s="2"/>
    </row>
  </sheetData>
  <mergeCells count="47">
    <mergeCell ref="S19:S22"/>
    <mergeCell ref="V8:V9"/>
    <mergeCell ref="V11:V15"/>
    <mergeCell ref="S7:S8"/>
    <mergeCell ref="S10:S13"/>
    <mergeCell ref="S16:S17"/>
    <mergeCell ref="A1:J1"/>
    <mergeCell ref="A2:J2"/>
    <mergeCell ref="A3:B3"/>
    <mergeCell ref="A4:O4"/>
    <mergeCell ref="A5:O5"/>
    <mergeCell ref="A6:O6"/>
    <mergeCell ref="A7:A8"/>
    <mergeCell ref="B7:B8"/>
    <mergeCell ref="C7:C8"/>
    <mergeCell ref="D7:D8"/>
    <mergeCell ref="E7:E8"/>
    <mergeCell ref="M7:O7"/>
    <mergeCell ref="F7:F8"/>
    <mergeCell ref="P7:R7"/>
    <mergeCell ref="A15:O15"/>
    <mergeCell ref="A16:A17"/>
    <mergeCell ref="B16:B17"/>
    <mergeCell ref="C16:C17"/>
    <mergeCell ref="D16:D17"/>
    <mergeCell ref="E16:E17"/>
    <mergeCell ref="F16:F17"/>
    <mergeCell ref="G16:G17"/>
    <mergeCell ref="G7:G8"/>
    <mergeCell ref="H7:H8"/>
    <mergeCell ref="I7:I8"/>
    <mergeCell ref="J7:J8"/>
    <mergeCell ref="K7:K8"/>
    <mergeCell ref="L7:L8"/>
    <mergeCell ref="P16:R16"/>
    <mergeCell ref="A36:C36"/>
    <mergeCell ref="B37:D37"/>
    <mergeCell ref="H16:H17"/>
    <mergeCell ref="I16:I17"/>
    <mergeCell ref="J16:J17"/>
    <mergeCell ref="B25:E25"/>
    <mergeCell ref="B26:E26"/>
    <mergeCell ref="I29:N29"/>
    <mergeCell ref="I30:N30"/>
    <mergeCell ref="K16:K17"/>
    <mergeCell ref="L16:L17"/>
    <mergeCell ref="M16:O16"/>
  </mergeCells>
  <conditionalFormatting sqref="B25:E25">
    <cfRule type="containsBlanks" dxfId="9" priority="5">
      <formula>LEN(TRIM(B25))=0</formula>
    </cfRule>
  </conditionalFormatting>
  <conditionalFormatting sqref="B26:E26">
    <cfRule type="containsBlanks" dxfId="8" priority="3">
      <formula>LEN(TRIM(B26))=0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3 k PT&amp;"Arial,Normálne"
Sortiment ponúkaného tovaru</oddHeader>
    <oddFooter>Strana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2" id="{8539CCA2-2712-47D2-AA96-78580542882B}">
            <xm:f>LEN(TRIM('Príloha č. 2 - časť 2'!I29))=0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I29:N30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12</vt:i4>
      </vt:variant>
    </vt:vector>
  </HeadingPairs>
  <TitlesOfParts>
    <vt:vector size="24" baseType="lpstr">
      <vt:lpstr>Príloha č. 1 - časť 1</vt:lpstr>
      <vt:lpstr>Príloha č. 1 - časť 2</vt:lpstr>
      <vt:lpstr>Príloha č. 1 - časť 3 </vt:lpstr>
      <vt:lpstr>Príloha č. 1 - časť 4</vt:lpstr>
      <vt:lpstr>Príloha č. 2 - časť 1</vt:lpstr>
      <vt:lpstr>Príloha č. 2 - časť 2</vt:lpstr>
      <vt:lpstr>Príloha č. 2 - časť 3</vt:lpstr>
      <vt:lpstr>Príloha č. 2 - časť 4</vt:lpstr>
      <vt:lpstr> Príloha č. 3 - časť č. 1</vt:lpstr>
      <vt:lpstr> Príloha č. 3 - časť č. 2</vt:lpstr>
      <vt:lpstr> Príloha č. 3 - časť č. 3</vt:lpstr>
      <vt:lpstr> Príloha č. 3 - časť č. 4</vt:lpstr>
      <vt:lpstr>' Príloha č. 3 - časť č. 1'!Oblasť_tlače</vt:lpstr>
      <vt:lpstr>' Príloha č. 3 - časť č. 2'!Oblasť_tlače</vt:lpstr>
      <vt:lpstr>' Príloha č. 3 - časť č. 3'!Oblasť_tlače</vt:lpstr>
      <vt:lpstr>' Príloha č. 3 - časť č. 4'!Oblasť_tlače</vt:lpstr>
      <vt:lpstr>'Príloha č. 1 - časť 1'!Oblasť_tlače</vt:lpstr>
      <vt:lpstr>'Príloha č. 1 - časť 2'!Oblasť_tlače</vt:lpstr>
      <vt:lpstr>'Príloha č. 1 - časť 3 '!Oblasť_tlače</vt:lpstr>
      <vt:lpstr>'Príloha č. 1 - časť 4'!Oblasť_tlače</vt:lpstr>
      <vt:lpstr>'Príloha č. 2 - časť 1'!Oblasť_tlače</vt:lpstr>
      <vt:lpstr>'Príloha č. 2 - časť 2'!Oblasť_tlače</vt:lpstr>
      <vt:lpstr>'Príloha č. 2 - časť 3'!Oblasť_tlače</vt:lpstr>
      <vt:lpstr>'Príloha č. 2 - časť 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2024-09-11T06:53:38Z</cp:lastPrinted>
  <dcterms:created xsi:type="dcterms:W3CDTF">2024-08-02T06:17:16Z</dcterms:created>
  <dcterms:modified xsi:type="dcterms:W3CDTF">2024-09-11T07:01:48Z</dcterms:modified>
</cp:coreProperties>
</file>