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OBNOVENE DATA\MZ SR - ziadosti  o súhlas k realizácii VO\2024\2024-Odpady-24 mesiacov\Súťažné podklady\"/>
    </mc:Choice>
  </mc:AlternateContent>
  <xr:revisionPtr revIDLastSave="0" documentId="13_ncr:1_{7FB921D2-A149-4131-B10D-1DD38FC037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ová ponuka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5" l="1"/>
  <c r="K23" i="5"/>
  <c r="L23" i="5" s="1"/>
  <c r="I23" i="5"/>
  <c r="J23" i="5" s="1"/>
  <c r="K22" i="5"/>
  <c r="L22" i="5" s="1"/>
  <c r="L24" i="5" s="1"/>
  <c r="I22" i="5"/>
  <c r="J22" i="5" s="1"/>
  <c r="K19" i="5"/>
  <c r="L19" i="5" s="1"/>
  <c r="I19" i="5"/>
  <c r="J19" i="5" s="1"/>
  <c r="K18" i="5"/>
  <c r="L18" i="5" s="1"/>
  <c r="L20" i="5" s="1"/>
  <c r="I18" i="5"/>
  <c r="J18" i="5" s="1"/>
  <c r="K17" i="5"/>
  <c r="L17" i="5" s="1"/>
  <c r="I17" i="5"/>
  <c r="J17" i="5" s="1"/>
  <c r="K16" i="5"/>
  <c r="L16" i="5" s="1"/>
  <c r="I16" i="5"/>
  <c r="J16" i="5" s="1"/>
  <c r="K15" i="5"/>
  <c r="L15" i="5" s="1"/>
  <c r="I15" i="5"/>
  <c r="J15" i="5" s="1"/>
  <c r="K14" i="5"/>
  <c r="L14" i="5" s="1"/>
  <c r="I14" i="5"/>
  <c r="J14" i="5" s="1"/>
  <c r="K13" i="5"/>
  <c r="L13" i="5" s="1"/>
  <c r="I13" i="5"/>
  <c r="J13" i="5" s="1"/>
  <c r="K24" i="5" l="1"/>
  <c r="K26" i="5"/>
  <c r="E39" i="5" s="1"/>
  <c r="L26" i="5"/>
  <c r="E41" i="5" l="1"/>
  <c r="E42" i="5"/>
</calcChain>
</file>

<file path=xl/sharedStrings.xml><?xml version="1.0" encoding="utf-8"?>
<sst xmlns="http://schemas.openxmlformats.org/spreadsheetml/2006/main" count="78" uniqueCount="60">
  <si>
    <t>DPH</t>
  </si>
  <si>
    <t>CENA</t>
  </si>
  <si>
    <t>Názov predmetu zákazky:</t>
  </si>
  <si>
    <t>Por.č.</t>
  </si>
  <si>
    <t>Cena za MJ v EUR</t>
  </si>
  <si>
    <t xml:space="preserve">Cena celkom za požadované množstvo </t>
  </si>
  <si>
    <t>Sadzba DPH</t>
  </si>
  <si>
    <t>cena bez DPH</t>
  </si>
  <si>
    <t>cena s DPH</t>
  </si>
  <si>
    <t>SPOLU:</t>
  </si>
  <si>
    <t>Špeciálne požiadavky:</t>
  </si>
  <si>
    <t>Všeobecné požiadavky:</t>
  </si>
  <si>
    <t xml:space="preserve">Ponuka musí spĺňať parametre uvedené v Technickej špecifikácií. </t>
  </si>
  <si>
    <t>kg</t>
  </si>
  <si>
    <t>Katalóg. číslo</t>
  </si>
  <si>
    <t>18 01 03</t>
  </si>
  <si>
    <t>18 01 04</t>
  </si>
  <si>
    <t>18 01 06</t>
  </si>
  <si>
    <t>chemikálie pozostávajúce z nebezpečných látok alebo obsahujúce nebezpečné látky</t>
  </si>
  <si>
    <t>18 01 08</t>
  </si>
  <si>
    <t>cytotoxické a cytostatické liečivá</t>
  </si>
  <si>
    <t>Kategória odpadu</t>
  </si>
  <si>
    <t>N</t>
  </si>
  <si>
    <t>20 01 08</t>
  </si>
  <si>
    <t xml:space="preserve">Biologicky rozložiteľný kuchynský a reštauračný odpad  </t>
  </si>
  <si>
    <t>20 01 25</t>
  </si>
  <si>
    <t>Jedlé oleje a tuky</t>
  </si>
  <si>
    <t xml:space="preserve">Uchádzač vyplní iba tú časť ponuky, o ktorú má záujem. </t>
  </si>
  <si>
    <t>Odpady-24 mesiacov</t>
  </si>
  <si>
    <t>Druh odpadu</t>
  </si>
  <si>
    <t>Merná jednotka</t>
  </si>
  <si>
    <t>Celkové množstvo za 2 roky</t>
  </si>
  <si>
    <t xml:space="preserve">Časť č. 1: Odber, preprava a zneškodnenie/zhodnotenie odpadu zo zdravotnej starostlivosti </t>
  </si>
  <si>
    <t>Odpady, ktorých zber a zneškodňovanie podliehajú osobitným požiadavkám z hľadiska prevencie nákazy a odpady z častí a orgánov tiel vrátane krvných vreciek a krvných konzerv</t>
  </si>
  <si>
    <t>Odpady, , ktorých zber a zneškodňovanie podliehajú osobitným požiadavkám z hľadiska prevencie nákazy</t>
  </si>
  <si>
    <t>15 01 10</t>
  </si>
  <si>
    <t>Obaly obsahujúce zvyšky nebezpečných látok alebo kontaminované nebezpečnými látkami“</t>
  </si>
  <si>
    <t>16 05 06</t>
  </si>
  <si>
    <t>15 01 02</t>
  </si>
  <si>
    <t>Laboratórne chemikálie pozostávajúce z nebezpečných látok alebo obsahujúce nebezpečné látky vrátane zmesí laboratórnych chemikálií</t>
  </si>
  <si>
    <t>Obaly z plastov</t>
  </si>
  <si>
    <t>O</t>
  </si>
  <si>
    <t>Časť č. 2: Odber, preprava a zneškodnenie/zhodnotenie biologicky rozložiteľného kuchynského odpadu</t>
  </si>
  <si>
    <t>Vyhlasujem, že som schopný poskytnúť službu pre predmet zákazky v uvedenej celkovej cene.</t>
  </si>
  <si>
    <t>Vyhlasujem, že som sa v plnom rozsahu oboznámil s funkčnou a technickou špecifikáciou predmetu zákazky uvedenou v opise predmetu zákazky.</t>
  </si>
  <si>
    <t>Príloha č. 2 SP/Zmluvy</t>
  </si>
  <si>
    <t>Verejný obstarávateľ:</t>
  </si>
  <si>
    <t>Postup:</t>
  </si>
  <si>
    <t>vyplní uchádzač</t>
  </si>
  <si>
    <t>Identifikácia uchádzača  (meno, IČO, adresa):</t>
  </si>
  <si>
    <t>Fakultná nemocnica Trenčín,
Legionárska 28, 911 71 Trenčín, IČO: 00610470</t>
  </si>
  <si>
    <t>Celková cena v EUR bez DPH:</t>
  </si>
  <si>
    <t>Sadzba DPH:</t>
  </si>
  <si>
    <t>DPH v EUR:</t>
  </si>
  <si>
    <t>Celková cena v EUR s DPH:</t>
  </si>
  <si>
    <t xml:space="preserve">Miesto a deň podpisu: </t>
  </si>
  <si>
    <t>Pečiatka + meno, priezvisko a podpis štatutárneho zástupcu:</t>
  </si>
  <si>
    <t>CELKOM:</t>
  </si>
  <si>
    <t>Vyhlasujem, že táto cenová ponuka má platnosť 6 mesiacov odo dňa jej podpisu.</t>
  </si>
  <si>
    <t>Verejná súťaž podľa § 66 ods. 7 zákona č. 343/2015 Z. z. o verejnom obstarávaní a o zmene a doplnení niektorých zákonov v znení neskorších predpisov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</si>
</sst>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 x14ac:knownFonts="1"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b/>
      <sz val="16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i/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Arial CE"/>
      <charset val="238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Arial CE"/>
      <charset val="238"/>
    </font>
    <font>
      <b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1">
    <xf numFmtId="0" fontId="0" fillId="0" borderId="0" xfId="0"/>
    <xf numFmtId="0" fontId="4" fillId="0" borderId="0" xfId="0" applyFont="1"/>
    <xf numFmtId="0" fontId="9" fillId="0" borderId="15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0" xfId="0" applyFont="1"/>
    <xf numFmtId="1" fontId="1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12" fillId="0" borderId="9" xfId="0" applyFont="1" applyBorder="1" applyAlignment="1">
      <alignment horizontal="center" vertical="center"/>
    </xf>
    <xf numFmtId="3" fontId="12" fillId="4" borderId="7" xfId="0" applyNumberFormat="1" applyFont="1" applyFill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2" fontId="4" fillId="0" borderId="14" xfId="0" applyNumberFormat="1" applyFont="1" applyBorder="1"/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2" fontId="11" fillId="2" borderId="21" xfId="0" applyNumberFormat="1" applyFont="1" applyFill="1" applyBorder="1" applyAlignment="1">
      <alignment horizontal="center" vertical="center" wrapText="1"/>
    </xf>
    <xf numFmtId="2" fontId="11" fillId="2" borderId="23" xfId="0" applyNumberFormat="1" applyFont="1" applyFill="1" applyBorder="1" applyAlignment="1">
      <alignment horizontal="center" vertical="center" wrapText="1"/>
    </xf>
    <xf numFmtId="0" fontId="16" fillId="3" borderId="11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7" fillId="3" borderId="4" xfId="1" applyFont="1" applyFill="1" applyBorder="1" applyAlignment="1">
      <alignment vertical="center" wrapText="1"/>
    </xf>
    <xf numFmtId="0" fontId="16" fillId="3" borderId="29" xfId="1" applyFont="1" applyFill="1" applyBorder="1" applyAlignment="1">
      <alignment horizontal="center" vertical="center" wrapText="1"/>
    </xf>
    <xf numFmtId="0" fontId="16" fillId="3" borderId="10" xfId="1" applyFont="1" applyFill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5" fillId="0" borderId="0" xfId="0" applyFont="1"/>
    <xf numFmtId="0" fontId="18" fillId="3" borderId="0" xfId="1" applyFont="1" applyFill="1"/>
    <xf numFmtId="0" fontId="19" fillId="0" borderId="0" xfId="1" applyFont="1"/>
    <xf numFmtId="0" fontId="6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7" fillId="3" borderId="26" xfId="1" applyFont="1" applyFill="1" applyBorder="1" applyAlignment="1">
      <alignment vertical="center" wrapText="1"/>
    </xf>
    <xf numFmtId="0" fontId="12" fillId="4" borderId="35" xfId="0" applyFont="1" applyFill="1" applyBorder="1" applyAlignment="1">
      <alignment horizontal="center" vertical="center"/>
    </xf>
    <xf numFmtId="3" fontId="12" fillId="4" borderId="36" xfId="0" applyNumberFormat="1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7" fillId="3" borderId="25" xfId="1" applyFont="1" applyFill="1" applyBorder="1" applyAlignment="1">
      <alignment vertical="center" wrapText="1"/>
    </xf>
    <xf numFmtId="0" fontId="12" fillId="4" borderId="20" xfId="0" applyFont="1" applyFill="1" applyBorder="1" applyAlignment="1">
      <alignment horizontal="center" vertical="center"/>
    </xf>
    <xf numFmtId="3" fontId="12" fillId="4" borderId="39" xfId="0" applyNumberFormat="1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22" fillId="3" borderId="0" xfId="2" applyFont="1" applyFill="1"/>
    <xf numFmtId="0" fontId="3" fillId="3" borderId="0" xfId="1" applyFont="1" applyFill="1"/>
    <xf numFmtId="0" fontId="23" fillId="0" borderId="0" xfId="1" applyFont="1"/>
    <xf numFmtId="4" fontId="12" fillId="0" borderId="37" xfId="0" applyNumberFormat="1" applyFont="1" applyBorder="1" applyAlignment="1">
      <alignment vertical="center"/>
    </xf>
    <xf numFmtId="4" fontId="12" fillId="0" borderId="36" xfId="0" applyNumberFormat="1" applyFont="1" applyBorder="1" applyAlignment="1">
      <alignment vertical="center"/>
    </xf>
    <xf numFmtId="4" fontId="12" fillId="0" borderId="38" xfId="0" applyNumberFormat="1" applyFont="1" applyBorder="1" applyAlignment="1">
      <alignment vertical="center"/>
    </xf>
    <xf numFmtId="4" fontId="12" fillId="0" borderId="2" xfId="0" applyNumberFormat="1" applyFont="1" applyBorder="1" applyAlignment="1">
      <alignment vertical="center"/>
    </xf>
    <xf numFmtId="4" fontId="12" fillId="0" borderId="7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4" fontId="12" fillId="0" borderId="41" xfId="0" applyNumberFormat="1" applyFont="1" applyBorder="1" applyAlignment="1">
      <alignment vertical="center"/>
    </xf>
    <xf numFmtId="4" fontId="12" fillId="0" borderId="39" xfId="0" applyNumberFormat="1" applyFont="1" applyBorder="1" applyAlignment="1">
      <alignment vertical="center"/>
    </xf>
    <xf numFmtId="4" fontId="12" fillId="0" borderId="21" xfId="0" applyNumberFormat="1" applyFont="1" applyBorder="1" applyAlignment="1">
      <alignment vertical="center"/>
    </xf>
    <xf numFmtId="4" fontId="12" fillId="6" borderId="35" xfId="0" applyNumberFormat="1" applyFont="1" applyFill="1" applyBorder="1" applyAlignment="1">
      <alignment vertical="center"/>
    </xf>
    <xf numFmtId="4" fontId="12" fillId="6" borderId="17" xfId="0" applyNumberFormat="1" applyFont="1" applyFill="1" applyBorder="1" applyAlignment="1">
      <alignment vertical="center"/>
    </xf>
    <xf numFmtId="4" fontId="12" fillId="6" borderId="40" xfId="0" applyNumberFormat="1" applyFont="1" applyFill="1" applyBorder="1" applyAlignment="1">
      <alignment vertical="center"/>
    </xf>
    <xf numFmtId="4" fontId="24" fillId="0" borderId="34" xfId="0" applyNumberFormat="1" applyFont="1" applyBorder="1" applyAlignment="1">
      <alignment vertical="center"/>
    </xf>
    <xf numFmtId="4" fontId="8" fillId="0" borderId="10" xfId="0" applyNumberFormat="1" applyFont="1" applyBorder="1" applyAlignment="1">
      <alignment vertical="center"/>
    </xf>
    <xf numFmtId="0" fontId="4" fillId="0" borderId="0" xfId="0" applyFont="1" applyAlignment="1">
      <alignment horizontal="right"/>
    </xf>
    <xf numFmtId="0" fontId="8" fillId="3" borderId="6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1" fillId="5" borderId="2" xfId="0" applyFont="1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" fontId="3" fillId="3" borderId="5" xfId="1" applyNumberFormat="1" applyFont="1" applyFill="1" applyBorder="1" applyAlignment="1">
      <alignment horizontal="right"/>
    </xf>
    <xf numFmtId="0" fontId="3" fillId="3" borderId="4" xfId="1" applyFont="1" applyFill="1" applyBorder="1" applyAlignment="1">
      <alignment horizontal="right"/>
    </xf>
    <xf numFmtId="0" fontId="3" fillId="3" borderId="3" xfId="1" applyFont="1" applyFill="1" applyBorder="1" applyAlignment="1">
      <alignment horizontal="right"/>
    </xf>
    <xf numFmtId="0" fontId="10" fillId="2" borderId="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3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2" fontId="8" fillId="2" borderId="18" xfId="0" applyNumberFormat="1" applyFont="1" applyFill="1" applyBorder="1" applyAlignment="1">
      <alignment horizontal="center" wrapText="1"/>
    </xf>
    <xf numFmtId="2" fontId="8" fillId="2" borderId="19" xfId="0" applyNumberFormat="1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8" fillId="5" borderId="19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14" fillId="5" borderId="30" xfId="2" applyFont="1" applyFill="1" applyBorder="1" applyAlignment="1">
      <alignment horizontal="left" vertical="center" wrapText="1"/>
    </xf>
    <xf numFmtId="0" fontId="14" fillId="5" borderId="31" xfId="2" applyFont="1" applyFill="1" applyBorder="1" applyAlignment="1">
      <alignment horizontal="left" vertical="center" wrapText="1"/>
    </xf>
    <xf numFmtId="0" fontId="14" fillId="5" borderId="32" xfId="2" applyFont="1" applyFill="1" applyBorder="1" applyAlignment="1">
      <alignment horizontal="left" vertical="center" wrapText="1"/>
    </xf>
    <xf numFmtId="0" fontId="14" fillId="5" borderId="33" xfId="2" applyFont="1" applyFill="1" applyBorder="1" applyAlignment="1">
      <alignment horizontal="left" vertical="center" wrapText="1"/>
    </xf>
    <xf numFmtId="0" fontId="14" fillId="5" borderId="27" xfId="2" applyFont="1" applyFill="1" applyBorder="1" applyAlignment="1">
      <alignment horizontal="left" vertical="center" wrapText="1"/>
    </xf>
    <xf numFmtId="0" fontId="14" fillId="5" borderId="1" xfId="2" applyFont="1" applyFill="1" applyBorder="1" applyAlignment="1">
      <alignment horizontal="left" vertical="center" wrapText="1"/>
    </xf>
    <xf numFmtId="0" fontId="14" fillId="3" borderId="27" xfId="2" applyFont="1" applyFill="1" applyBorder="1" applyAlignment="1">
      <alignment horizontal="left" wrapText="1"/>
    </xf>
    <xf numFmtId="0" fontId="14" fillId="5" borderId="5" xfId="2" applyFont="1" applyFill="1" applyBorder="1" applyAlignment="1">
      <alignment horizontal="left" vertical="center" wrapText="1"/>
    </xf>
    <xf numFmtId="0" fontId="14" fillId="5" borderId="4" xfId="2" applyFont="1" applyFill="1" applyBorder="1" applyAlignment="1">
      <alignment horizontal="left" vertical="center" wrapText="1"/>
    </xf>
    <xf numFmtId="0" fontId="14" fillId="5" borderId="3" xfId="2" applyFont="1" applyFill="1" applyBorder="1" applyAlignment="1">
      <alignment horizontal="left" vertical="center" wrapText="1"/>
    </xf>
    <xf numFmtId="0" fontId="20" fillId="3" borderId="0" xfId="2" applyFont="1" applyFill="1"/>
    <xf numFmtId="0" fontId="3" fillId="3" borderId="5" xfId="1" applyFont="1" applyFill="1" applyBorder="1" applyAlignment="1">
      <alignment horizontal="right"/>
    </xf>
    <xf numFmtId="9" fontId="3" fillId="3" borderId="5" xfId="1" applyNumberFormat="1" applyFont="1" applyFill="1" applyBorder="1" applyAlignment="1">
      <alignment horizontal="right"/>
    </xf>
  </cellXfs>
  <cellStyles count="3">
    <cellStyle name="Normálna" xfId="0" builtinId="0"/>
    <cellStyle name="Normálna 2" xfId="2" xr:uid="{00000000-0005-0000-0000-000001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F2BD3-A6EF-40F2-B5EA-6AFEC6E9277E}">
  <sheetPr>
    <pageSetUpPr fitToPage="1"/>
  </sheetPr>
  <dimension ref="A1:L46"/>
  <sheetViews>
    <sheetView tabSelected="1" topLeftCell="A10" zoomScale="85" zoomScaleNormal="85" workbookViewId="0">
      <selection activeCell="F16" sqref="F16"/>
    </sheetView>
  </sheetViews>
  <sheetFormatPr defaultRowHeight="15.75" x14ac:dyDescent="0.25"/>
  <cols>
    <col min="1" max="1" width="8.75" style="1" customWidth="1"/>
    <col min="2" max="2" width="8.125" style="1" customWidth="1"/>
    <col min="3" max="3" width="33.75" style="1" bestFit="1" customWidth="1"/>
    <col min="4" max="4" width="14" style="1" customWidth="1"/>
    <col min="5" max="5" width="9.25" style="1" customWidth="1"/>
    <col min="6" max="6" width="11.125" style="1" customWidth="1"/>
    <col min="7" max="12" width="14.125" style="1" customWidth="1"/>
    <col min="13" max="16384" width="9" style="1"/>
  </cols>
  <sheetData>
    <row r="1" spans="1:12" x14ac:dyDescent="0.25">
      <c r="A1" s="33"/>
      <c r="B1" s="33"/>
      <c r="C1" s="33"/>
      <c r="D1" s="33"/>
      <c r="H1" s="64" t="s">
        <v>45</v>
      </c>
      <c r="I1" s="64"/>
      <c r="J1" s="64"/>
      <c r="K1" s="64"/>
      <c r="L1" s="64"/>
    </row>
    <row r="2" spans="1:12" customFormat="1" ht="58.5" customHeight="1" x14ac:dyDescent="0.25">
      <c r="A2" s="75" t="s">
        <v>1</v>
      </c>
      <c r="B2" s="76"/>
      <c r="C2" s="76"/>
      <c r="D2" s="76"/>
      <c r="E2" s="36"/>
      <c r="F2" s="36"/>
      <c r="G2" s="36"/>
    </row>
    <row r="3" spans="1:12" customFormat="1" ht="51" customHeight="1" x14ac:dyDescent="0.25">
      <c r="A3" s="81" t="s">
        <v>46</v>
      </c>
      <c r="B3" s="81"/>
      <c r="C3" s="81"/>
      <c r="D3" s="81"/>
      <c r="E3" s="82" t="s">
        <v>50</v>
      </c>
      <c r="F3" s="83"/>
      <c r="G3" s="83"/>
      <c r="H3" s="83"/>
      <c r="I3" s="83"/>
    </row>
    <row r="4" spans="1:12" customFormat="1" ht="51" customHeight="1" x14ac:dyDescent="0.25">
      <c r="A4" s="81" t="s">
        <v>47</v>
      </c>
      <c r="B4" s="81"/>
      <c r="C4" s="81"/>
      <c r="D4" s="81"/>
      <c r="E4" s="82" t="s">
        <v>59</v>
      </c>
      <c r="F4" s="82"/>
      <c r="G4" s="82"/>
      <c r="H4" s="82"/>
      <c r="I4" s="82"/>
    </row>
    <row r="5" spans="1:12" customFormat="1" ht="51" customHeight="1" x14ac:dyDescent="0.25">
      <c r="A5" s="81" t="s">
        <v>49</v>
      </c>
      <c r="B5" s="81"/>
      <c r="C5" s="81"/>
      <c r="D5" s="81"/>
      <c r="E5" s="83" t="s">
        <v>48</v>
      </c>
      <c r="F5" s="83"/>
      <c r="G5" s="83"/>
      <c r="H5" s="83"/>
      <c r="I5" s="83"/>
    </row>
    <row r="6" spans="1:12" customFormat="1" ht="21.75" customHeight="1" x14ac:dyDescent="0.25"/>
    <row r="7" spans="1:12" ht="30" customHeight="1" x14ac:dyDescent="0.25">
      <c r="A7" s="80"/>
      <c r="B7" s="80"/>
      <c r="C7" s="80"/>
      <c r="D7" s="77"/>
      <c r="E7" s="77"/>
      <c r="F7" s="77"/>
      <c r="G7" s="77"/>
      <c r="H7" s="78"/>
      <c r="I7" s="78"/>
      <c r="J7" s="79"/>
      <c r="K7" s="79"/>
      <c r="L7" s="79"/>
    </row>
    <row r="8" spans="1:12" ht="27" customHeight="1" thickBot="1" x14ac:dyDescent="0.3">
      <c r="A8" s="65" t="s">
        <v>2</v>
      </c>
      <c r="B8" s="65"/>
      <c r="C8" s="65"/>
      <c r="D8" s="65" t="s">
        <v>28</v>
      </c>
      <c r="E8" s="65"/>
      <c r="F8" s="65"/>
      <c r="G8" s="65"/>
      <c r="H8" s="65"/>
      <c r="I8" s="65"/>
      <c r="J8" s="65"/>
      <c r="K8" s="65"/>
      <c r="L8" s="65"/>
    </row>
    <row r="9" spans="1:12" ht="16.5" thickBot="1" x14ac:dyDescent="0.3">
      <c r="A9" s="2"/>
      <c r="B9" s="3"/>
      <c r="C9" s="3"/>
      <c r="D9" s="3"/>
      <c r="H9" s="4"/>
      <c r="I9" s="4"/>
      <c r="J9" s="5"/>
      <c r="K9" s="18"/>
      <c r="L9" s="19"/>
    </row>
    <row r="10" spans="1:12" ht="36" customHeight="1" thickBot="1" x14ac:dyDescent="0.3">
      <c r="A10" s="66" t="s">
        <v>3</v>
      </c>
      <c r="B10" s="70" t="s">
        <v>14</v>
      </c>
      <c r="C10" s="68" t="s">
        <v>29</v>
      </c>
      <c r="D10" s="70" t="s">
        <v>21</v>
      </c>
      <c r="E10" s="70" t="s">
        <v>30</v>
      </c>
      <c r="F10" s="72" t="s">
        <v>31</v>
      </c>
      <c r="G10" s="87" t="s">
        <v>4</v>
      </c>
      <c r="H10" s="88"/>
      <c r="I10" s="89"/>
      <c r="J10" s="90"/>
      <c r="K10" s="97" t="s">
        <v>5</v>
      </c>
      <c r="L10" s="98"/>
    </row>
    <row r="11" spans="1:12" ht="16.5" thickBot="1" x14ac:dyDescent="0.3">
      <c r="A11" s="67"/>
      <c r="B11" s="74"/>
      <c r="C11" s="69"/>
      <c r="D11" s="74"/>
      <c r="E11" s="71"/>
      <c r="F11" s="73"/>
      <c r="G11" s="20" t="s">
        <v>7</v>
      </c>
      <c r="H11" s="21" t="s">
        <v>6</v>
      </c>
      <c r="I11" s="22" t="s">
        <v>0</v>
      </c>
      <c r="J11" s="23" t="s">
        <v>8</v>
      </c>
      <c r="K11" s="24" t="s">
        <v>7</v>
      </c>
      <c r="L11" s="25" t="s">
        <v>8</v>
      </c>
    </row>
    <row r="12" spans="1:12" ht="24.95" customHeight="1" thickBot="1" x14ac:dyDescent="0.3">
      <c r="A12" s="99" t="s">
        <v>32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1"/>
    </row>
    <row r="13" spans="1:12" ht="75" x14ac:dyDescent="0.25">
      <c r="A13" s="37">
        <v>1</v>
      </c>
      <c r="B13" s="37" t="s">
        <v>15</v>
      </c>
      <c r="C13" s="38" t="s">
        <v>33</v>
      </c>
      <c r="D13" s="26" t="s">
        <v>22</v>
      </c>
      <c r="E13" s="39" t="s">
        <v>13</v>
      </c>
      <c r="F13" s="40">
        <v>600000</v>
      </c>
      <c r="G13" s="59"/>
      <c r="H13" s="41">
        <v>20</v>
      </c>
      <c r="I13" s="50">
        <f>G13*0.2</f>
        <v>0</v>
      </c>
      <c r="J13" s="51">
        <f>G13+I13</f>
        <v>0</v>
      </c>
      <c r="K13" s="52">
        <f>G13*F13</f>
        <v>0</v>
      </c>
      <c r="L13" s="51">
        <f>K13*1.2</f>
        <v>0</v>
      </c>
    </row>
    <row r="14" spans="1:12" ht="45" x14ac:dyDescent="0.25">
      <c r="A14" s="16">
        <v>2</v>
      </c>
      <c r="B14" s="16" t="s">
        <v>16</v>
      </c>
      <c r="C14" s="28" t="s">
        <v>34</v>
      </c>
      <c r="D14" s="27" t="s">
        <v>41</v>
      </c>
      <c r="E14" s="6" t="s">
        <v>13</v>
      </c>
      <c r="F14" s="17">
        <v>14000</v>
      </c>
      <c r="G14" s="60"/>
      <c r="H14" s="7">
        <v>20</v>
      </c>
      <c r="I14" s="53">
        <f t="shared" ref="I14:I19" si="0">G14*0.2</f>
        <v>0</v>
      </c>
      <c r="J14" s="54">
        <f t="shared" ref="J14:J19" si="1">G14+I14</f>
        <v>0</v>
      </c>
      <c r="K14" s="55">
        <f t="shared" ref="K14:K19" si="2">G14*F14</f>
        <v>0</v>
      </c>
      <c r="L14" s="54">
        <f t="shared" ref="L14:L19" si="3">K14*1.2</f>
        <v>0</v>
      </c>
    </row>
    <row r="15" spans="1:12" ht="45" x14ac:dyDescent="0.25">
      <c r="A15" s="16">
        <v>3</v>
      </c>
      <c r="B15" s="16" t="s">
        <v>17</v>
      </c>
      <c r="C15" s="28" t="s">
        <v>18</v>
      </c>
      <c r="D15" s="27" t="s">
        <v>22</v>
      </c>
      <c r="E15" s="6" t="s">
        <v>13</v>
      </c>
      <c r="F15" s="17">
        <v>2000</v>
      </c>
      <c r="G15" s="60"/>
      <c r="H15" s="7">
        <v>20</v>
      </c>
      <c r="I15" s="53">
        <f t="shared" si="0"/>
        <v>0</v>
      </c>
      <c r="J15" s="54">
        <f t="shared" si="1"/>
        <v>0</v>
      </c>
      <c r="K15" s="55">
        <f t="shared" si="2"/>
        <v>0</v>
      </c>
      <c r="L15" s="54">
        <f t="shared" si="3"/>
        <v>0</v>
      </c>
    </row>
    <row r="16" spans="1:12" ht="45" customHeight="1" x14ac:dyDescent="0.25">
      <c r="A16" s="16">
        <v>4</v>
      </c>
      <c r="B16" s="16" t="s">
        <v>19</v>
      </c>
      <c r="C16" s="28" t="s">
        <v>20</v>
      </c>
      <c r="D16" s="29" t="s">
        <v>22</v>
      </c>
      <c r="E16" s="6" t="s">
        <v>13</v>
      </c>
      <c r="F16" s="17">
        <v>1000</v>
      </c>
      <c r="G16" s="60"/>
      <c r="H16" s="7">
        <v>20</v>
      </c>
      <c r="I16" s="53">
        <f t="shared" si="0"/>
        <v>0</v>
      </c>
      <c r="J16" s="54">
        <f t="shared" si="1"/>
        <v>0</v>
      </c>
      <c r="K16" s="55">
        <f t="shared" si="2"/>
        <v>0</v>
      </c>
      <c r="L16" s="54">
        <f t="shared" si="3"/>
        <v>0</v>
      </c>
    </row>
    <row r="17" spans="1:12" ht="45" customHeight="1" x14ac:dyDescent="0.25">
      <c r="A17" s="16">
        <v>5</v>
      </c>
      <c r="B17" s="16" t="s">
        <v>35</v>
      </c>
      <c r="C17" s="28" t="s">
        <v>36</v>
      </c>
      <c r="D17" s="27" t="s">
        <v>22</v>
      </c>
      <c r="E17" s="6" t="s">
        <v>13</v>
      </c>
      <c r="F17" s="17">
        <v>2000</v>
      </c>
      <c r="G17" s="60"/>
      <c r="H17" s="7">
        <v>20</v>
      </c>
      <c r="I17" s="53">
        <f t="shared" si="0"/>
        <v>0</v>
      </c>
      <c r="J17" s="54">
        <f t="shared" si="1"/>
        <v>0</v>
      </c>
      <c r="K17" s="55">
        <f t="shared" si="2"/>
        <v>0</v>
      </c>
      <c r="L17" s="54">
        <f t="shared" si="3"/>
        <v>0</v>
      </c>
    </row>
    <row r="18" spans="1:12" ht="57" customHeight="1" x14ac:dyDescent="0.25">
      <c r="A18" s="16">
        <v>6</v>
      </c>
      <c r="B18" s="16" t="s">
        <v>37</v>
      </c>
      <c r="C18" s="28" t="s">
        <v>39</v>
      </c>
      <c r="D18" s="27" t="s">
        <v>22</v>
      </c>
      <c r="E18" s="6" t="s">
        <v>13</v>
      </c>
      <c r="F18" s="17">
        <v>200</v>
      </c>
      <c r="G18" s="60"/>
      <c r="H18" s="7">
        <v>20</v>
      </c>
      <c r="I18" s="53">
        <f t="shared" si="0"/>
        <v>0</v>
      </c>
      <c r="J18" s="54">
        <f t="shared" si="1"/>
        <v>0</v>
      </c>
      <c r="K18" s="55">
        <f t="shared" si="2"/>
        <v>0</v>
      </c>
      <c r="L18" s="54">
        <f t="shared" si="3"/>
        <v>0</v>
      </c>
    </row>
    <row r="19" spans="1:12" ht="45" customHeight="1" thickBot="1" x14ac:dyDescent="0.3">
      <c r="A19" s="42">
        <v>7</v>
      </c>
      <c r="B19" s="42" t="s">
        <v>38</v>
      </c>
      <c r="C19" s="43" t="s">
        <v>40</v>
      </c>
      <c r="D19" s="30" t="s">
        <v>41</v>
      </c>
      <c r="E19" s="44" t="s">
        <v>13</v>
      </c>
      <c r="F19" s="45">
        <v>6000</v>
      </c>
      <c r="G19" s="61"/>
      <c r="H19" s="46">
        <v>20</v>
      </c>
      <c r="I19" s="56">
        <f t="shared" si="0"/>
        <v>0</v>
      </c>
      <c r="J19" s="57">
        <f t="shared" si="1"/>
        <v>0</v>
      </c>
      <c r="K19" s="58">
        <f t="shared" si="2"/>
        <v>0</v>
      </c>
      <c r="L19" s="57">
        <f t="shared" si="3"/>
        <v>0</v>
      </c>
    </row>
    <row r="20" spans="1:12" ht="45" customHeight="1" thickBot="1" x14ac:dyDescent="0.3">
      <c r="A20" s="105" t="s">
        <v>9</v>
      </c>
      <c r="B20" s="106"/>
      <c r="C20" s="106"/>
      <c r="D20" s="106"/>
      <c r="E20" s="106"/>
      <c r="F20" s="106"/>
      <c r="G20" s="106"/>
      <c r="H20" s="106"/>
      <c r="I20" s="106"/>
      <c r="J20" s="107"/>
      <c r="K20" s="62">
        <f>SUM(K13:K19)</f>
        <v>0</v>
      </c>
      <c r="L20" s="62">
        <f>SUM(L13:L19)</f>
        <v>0</v>
      </c>
    </row>
    <row r="21" spans="1:12" ht="24.95" customHeight="1" thickBot="1" x14ac:dyDescent="0.3">
      <c r="A21" s="99" t="s">
        <v>42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1"/>
    </row>
    <row r="22" spans="1:12" ht="45" customHeight="1" x14ac:dyDescent="0.25">
      <c r="A22" s="37">
        <v>1</v>
      </c>
      <c r="B22" s="37" t="s">
        <v>23</v>
      </c>
      <c r="C22" s="38" t="s">
        <v>24</v>
      </c>
      <c r="D22" s="31" t="s">
        <v>41</v>
      </c>
      <c r="E22" s="39" t="s">
        <v>13</v>
      </c>
      <c r="F22" s="40">
        <v>259200</v>
      </c>
      <c r="G22" s="59"/>
      <c r="H22" s="41">
        <v>20</v>
      </c>
      <c r="I22" s="50">
        <f t="shared" ref="I22:I23" si="4">G22*0.2</f>
        <v>0</v>
      </c>
      <c r="J22" s="51">
        <f t="shared" ref="J22:J23" si="5">G22+I22</f>
        <v>0</v>
      </c>
      <c r="K22" s="52">
        <f t="shared" ref="K22:K23" si="6">G22*F22</f>
        <v>0</v>
      </c>
      <c r="L22" s="51">
        <f t="shared" ref="L22:L23" si="7">K22*1.2</f>
        <v>0</v>
      </c>
    </row>
    <row r="23" spans="1:12" ht="45" customHeight="1" thickBot="1" x14ac:dyDescent="0.3">
      <c r="A23" s="42">
        <v>2</v>
      </c>
      <c r="B23" s="42" t="s">
        <v>25</v>
      </c>
      <c r="C23" s="43" t="s">
        <v>26</v>
      </c>
      <c r="D23" s="32" t="s">
        <v>41</v>
      </c>
      <c r="E23" s="44" t="s">
        <v>13</v>
      </c>
      <c r="F23" s="45">
        <v>660</v>
      </c>
      <c r="G23" s="61"/>
      <c r="H23" s="46">
        <v>20</v>
      </c>
      <c r="I23" s="56">
        <f t="shared" si="4"/>
        <v>0</v>
      </c>
      <c r="J23" s="57">
        <f t="shared" si="5"/>
        <v>0</v>
      </c>
      <c r="K23" s="58">
        <f t="shared" si="6"/>
        <v>0</v>
      </c>
      <c r="L23" s="57">
        <f t="shared" si="7"/>
        <v>0</v>
      </c>
    </row>
    <row r="24" spans="1:12" ht="45" customHeight="1" thickBot="1" x14ac:dyDescent="0.3">
      <c r="A24" s="105" t="s">
        <v>9</v>
      </c>
      <c r="B24" s="106"/>
      <c r="C24" s="106"/>
      <c r="D24" s="106"/>
      <c r="E24" s="106"/>
      <c r="F24" s="106"/>
      <c r="G24" s="106"/>
      <c r="H24" s="106"/>
      <c r="I24" s="106"/>
      <c r="J24" s="107"/>
      <c r="K24" s="63">
        <f>SUM(K22:K23)</f>
        <v>0</v>
      </c>
      <c r="L24" s="63">
        <f>SUM(L22:L23)</f>
        <v>0</v>
      </c>
    </row>
    <row r="25" spans="1:12" ht="9.75" customHeight="1" thickBot="1" x14ac:dyDescent="0.3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4"/>
    </row>
    <row r="26" spans="1:12" ht="30.75" customHeight="1" thickBot="1" x14ac:dyDescent="0.3">
      <c r="A26" s="91" t="s">
        <v>57</v>
      </c>
      <c r="B26" s="92"/>
      <c r="C26" s="92"/>
      <c r="D26" s="92"/>
      <c r="E26" s="92"/>
      <c r="F26" s="92"/>
      <c r="G26" s="92"/>
      <c r="H26" s="92"/>
      <c r="I26" s="92"/>
      <c r="J26" s="93"/>
      <c r="K26" s="63">
        <f>K20+K24</f>
        <v>0</v>
      </c>
      <c r="L26" s="63">
        <f>L20+L24</f>
        <v>0</v>
      </c>
    </row>
    <row r="27" spans="1:12" ht="8.25" customHeight="1" x14ac:dyDescent="0.25"/>
    <row r="28" spans="1:12" ht="13.5" customHeight="1" x14ac:dyDescent="0.25">
      <c r="A28" s="8" t="s">
        <v>10</v>
      </c>
      <c r="B28" s="8"/>
      <c r="C28" s="9"/>
      <c r="D28" s="9"/>
      <c r="E28" s="10"/>
      <c r="F28" s="11"/>
      <c r="G28" s="12"/>
      <c r="H28" s="13"/>
      <c r="I28" s="12"/>
      <c r="J28" s="12"/>
      <c r="K28" s="12"/>
    </row>
    <row r="29" spans="1:12" ht="2.25" customHeight="1" x14ac:dyDescent="0.25">
      <c r="A29" s="94" t="s">
        <v>27</v>
      </c>
      <c r="B29" s="94"/>
      <c r="C29" s="94"/>
      <c r="D29" s="94"/>
      <c r="E29" s="94"/>
      <c r="F29" s="94"/>
      <c r="G29" s="12"/>
      <c r="H29" s="13"/>
      <c r="I29" s="12"/>
      <c r="J29" s="12"/>
      <c r="K29" s="12"/>
    </row>
    <row r="30" spans="1:12" ht="12" customHeight="1" x14ac:dyDescent="0.25">
      <c r="A30" s="94"/>
      <c r="B30" s="94"/>
      <c r="C30" s="94"/>
      <c r="D30" s="94"/>
      <c r="E30" s="94"/>
      <c r="F30" s="94"/>
      <c r="G30" s="12"/>
      <c r="H30" s="13"/>
      <c r="I30" s="12"/>
      <c r="J30" s="12"/>
      <c r="K30" s="12"/>
    </row>
    <row r="31" spans="1:12" ht="7.5" customHeight="1" x14ac:dyDescent="0.25">
      <c r="A31" s="12"/>
      <c r="B31" s="12"/>
      <c r="C31" s="14"/>
      <c r="D31" s="14"/>
      <c r="E31" s="10"/>
      <c r="F31" s="11"/>
      <c r="G31" s="12"/>
      <c r="H31" s="13"/>
      <c r="I31" s="12"/>
      <c r="J31" s="12"/>
      <c r="K31" s="12"/>
    </row>
    <row r="32" spans="1:12" x14ac:dyDescent="0.25">
      <c r="A32" s="95" t="s">
        <v>11</v>
      </c>
      <c r="B32" s="95"/>
      <c r="C32" s="95"/>
      <c r="D32" s="15"/>
      <c r="E32" s="10"/>
      <c r="F32" s="11"/>
      <c r="G32" s="12"/>
      <c r="H32" s="13"/>
      <c r="I32" s="12"/>
      <c r="J32" s="12"/>
      <c r="K32" s="12"/>
    </row>
    <row r="33" spans="1:11" x14ac:dyDescent="0.25">
      <c r="A33" s="12" t="s">
        <v>12</v>
      </c>
      <c r="B33" s="12"/>
      <c r="C33" s="14"/>
      <c r="D33" s="14"/>
      <c r="E33" s="10"/>
      <c r="F33" s="11"/>
      <c r="G33" s="12"/>
      <c r="H33" s="13"/>
      <c r="I33" s="12"/>
      <c r="J33" s="12"/>
      <c r="K33" s="12"/>
    </row>
    <row r="34" spans="1:11" ht="4.5" customHeight="1" x14ac:dyDescent="0.25">
      <c r="A34" s="12"/>
      <c r="B34" s="12"/>
      <c r="C34" s="14"/>
      <c r="D34" s="14"/>
      <c r="E34" s="10"/>
      <c r="F34" s="11"/>
      <c r="G34" s="12"/>
      <c r="H34" s="13"/>
      <c r="I34" s="12"/>
      <c r="J34" s="12"/>
      <c r="K34" s="12"/>
    </row>
    <row r="35" spans="1:11" x14ac:dyDescent="0.25">
      <c r="A35" s="12" t="s">
        <v>44</v>
      </c>
      <c r="B35" s="12"/>
      <c r="C35" s="14"/>
      <c r="D35" s="14"/>
      <c r="E35" s="10"/>
      <c r="F35" s="11"/>
      <c r="G35" s="12"/>
      <c r="H35" s="13"/>
      <c r="I35" s="12"/>
      <c r="J35" s="12"/>
      <c r="K35" s="12"/>
    </row>
    <row r="36" spans="1:11" x14ac:dyDescent="0.25">
      <c r="A36" s="12" t="s">
        <v>43</v>
      </c>
      <c r="B36" s="12"/>
      <c r="C36" s="14"/>
      <c r="D36" s="14"/>
      <c r="E36" s="10"/>
      <c r="F36" s="11"/>
      <c r="G36" s="12"/>
      <c r="H36" s="13"/>
      <c r="I36" s="12"/>
      <c r="J36" s="12"/>
      <c r="K36" s="12"/>
    </row>
    <row r="37" spans="1:11" x14ac:dyDescent="0.25">
      <c r="A37" s="12" t="s">
        <v>58</v>
      </c>
      <c r="B37" s="12"/>
      <c r="C37" s="14"/>
      <c r="D37" s="14"/>
      <c r="E37" s="10"/>
      <c r="F37" s="11"/>
      <c r="G37" s="96"/>
      <c r="H37" s="96"/>
      <c r="I37" s="96"/>
      <c r="J37" s="96"/>
      <c r="K37" s="96"/>
    </row>
    <row r="39" spans="1:11" s="35" customFormat="1" ht="25.5" customHeight="1" x14ac:dyDescent="0.25">
      <c r="A39" s="115" t="s">
        <v>51</v>
      </c>
      <c r="B39" s="116"/>
      <c r="C39" s="116"/>
      <c r="D39" s="117"/>
      <c r="E39" s="84">
        <f>K26</f>
        <v>0</v>
      </c>
      <c r="F39" s="85"/>
      <c r="G39" s="85"/>
      <c r="H39" s="85"/>
      <c r="I39" s="86"/>
    </row>
    <row r="40" spans="1:11" s="35" customFormat="1" ht="25.5" customHeight="1" x14ac:dyDescent="0.25">
      <c r="A40" s="115" t="s">
        <v>52</v>
      </c>
      <c r="B40" s="116"/>
      <c r="C40" s="116"/>
      <c r="D40" s="117"/>
      <c r="E40" s="120">
        <v>0.2</v>
      </c>
      <c r="F40" s="85"/>
      <c r="G40" s="85"/>
      <c r="H40" s="85"/>
      <c r="I40" s="86"/>
    </row>
    <row r="41" spans="1:11" s="35" customFormat="1" ht="25.5" customHeight="1" x14ac:dyDescent="0.25">
      <c r="A41" s="115" t="s">
        <v>53</v>
      </c>
      <c r="B41" s="116"/>
      <c r="C41" s="116"/>
      <c r="D41" s="117"/>
      <c r="E41" s="119">
        <f>E39*E40</f>
        <v>0</v>
      </c>
      <c r="F41" s="85"/>
      <c r="G41" s="85"/>
      <c r="H41" s="85"/>
      <c r="I41" s="86"/>
    </row>
    <row r="42" spans="1:11" s="35" customFormat="1" ht="25.5" customHeight="1" x14ac:dyDescent="0.25">
      <c r="A42" s="115" t="s">
        <v>54</v>
      </c>
      <c r="B42" s="116"/>
      <c r="C42" s="116"/>
      <c r="D42" s="117"/>
      <c r="E42" s="84">
        <f>E39+E41</f>
        <v>0</v>
      </c>
      <c r="F42" s="85"/>
      <c r="G42" s="85"/>
      <c r="H42" s="85"/>
      <c r="I42" s="86"/>
    </row>
    <row r="43" spans="1:11" s="35" customFormat="1" ht="12.75" x14ac:dyDescent="0.2">
      <c r="A43" s="118"/>
      <c r="B43" s="118"/>
      <c r="C43" s="118"/>
      <c r="D43" s="47"/>
      <c r="E43" s="34"/>
      <c r="F43" s="34"/>
      <c r="G43" s="34"/>
    </row>
    <row r="44" spans="1:11" s="35" customFormat="1" ht="38.25" customHeight="1" x14ac:dyDescent="0.25">
      <c r="A44" s="114" t="s">
        <v>55</v>
      </c>
      <c r="B44" s="114"/>
      <c r="C44" s="114"/>
      <c r="D44" s="114"/>
      <c r="E44" s="48"/>
      <c r="F44" s="48"/>
      <c r="G44" s="48"/>
      <c r="H44" s="49"/>
      <c r="I44" s="49"/>
    </row>
    <row r="45" spans="1:11" s="35" customFormat="1" ht="63.75" customHeight="1" x14ac:dyDescent="0.2">
      <c r="A45" s="108" t="s">
        <v>56</v>
      </c>
      <c r="B45" s="109"/>
      <c r="C45" s="109"/>
      <c r="D45" s="109"/>
      <c r="E45" s="109"/>
      <c r="F45" s="109"/>
      <c r="G45" s="109"/>
      <c r="H45" s="109"/>
      <c r="I45" s="110"/>
    </row>
    <row r="46" spans="1:11" s="35" customFormat="1" ht="63.75" customHeight="1" x14ac:dyDescent="0.2">
      <c r="A46" s="111"/>
      <c r="B46" s="112"/>
      <c r="C46" s="112"/>
      <c r="D46" s="112"/>
      <c r="E46" s="112"/>
      <c r="F46" s="112"/>
      <c r="G46" s="112"/>
      <c r="H46" s="112"/>
      <c r="I46" s="113"/>
    </row>
  </sheetData>
  <mergeCells count="42">
    <mergeCell ref="A45:I46"/>
    <mergeCell ref="A44:D44"/>
    <mergeCell ref="A39:D39"/>
    <mergeCell ref="A40:D40"/>
    <mergeCell ref="A41:D41"/>
    <mergeCell ref="A42:D42"/>
    <mergeCell ref="A43:C43"/>
    <mergeCell ref="E41:I41"/>
    <mergeCell ref="E42:I42"/>
    <mergeCell ref="E40:I40"/>
    <mergeCell ref="A5:D5"/>
    <mergeCell ref="E3:I3"/>
    <mergeCell ref="E4:I4"/>
    <mergeCell ref="E5:I5"/>
    <mergeCell ref="E39:I39"/>
    <mergeCell ref="G10:J10"/>
    <mergeCell ref="A26:J26"/>
    <mergeCell ref="A29:F30"/>
    <mergeCell ref="A32:C32"/>
    <mergeCell ref="G37:K37"/>
    <mergeCell ref="K10:L10"/>
    <mergeCell ref="A12:L12"/>
    <mergeCell ref="A21:L21"/>
    <mergeCell ref="A25:L25"/>
    <mergeCell ref="A20:J20"/>
    <mergeCell ref="A24:J24"/>
    <mergeCell ref="H1:L1"/>
    <mergeCell ref="A8:C8"/>
    <mergeCell ref="A10:A11"/>
    <mergeCell ref="C10:C11"/>
    <mergeCell ref="E10:E11"/>
    <mergeCell ref="F10:F11"/>
    <mergeCell ref="B10:B11"/>
    <mergeCell ref="D10:D11"/>
    <mergeCell ref="A2:D2"/>
    <mergeCell ref="D7:G7"/>
    <mergeCell ref="D8:L8"/>
    <mergeCell ref="H7:I7"/>
    <mergeCell ref="J7:L7"/>
    <mergeCell ref="A7:C7"/>
    <mergeCell ref="A3:D3"/>
    <mergeCell ref="A4:D4"/>
  </mergeCells>
  <pageMargins left="0.25" right="0.25" top="0.75" bottom="0.75" header="0.3" footer="0.3"/>
  <pageSetup paperSize="9" scale="51" orientation="portrait" r:id="rId1"/>
  <ignoredErrors>
    <ignoredError sqref="B22:B23 B13:B17 B18:B1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</dc:creator>
  <cp:lastModifiedBy>Fakultná nemocnica Trenčín</cp:lastModifiedBy>
  <cp:lastPrinted>2024-07-12T09:41:14Z</cp:lastPrinted>
  <dcterms:created xsi:type="dcterms:W3CDTF">2018-02-02T20:22:52Z</dcterms:created>
  <dcterms:modified xsi:type="dcterms:W3CDTF">2024-09-26T05:30:15Z</dcterms:modified>
</cp:coreProperties>
</file>