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154E2AAF-2FF9-485E-B09D-38B3F4B008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 s="1"/>
  <c r="G14" i="1"/>
  <c r="G13" i="1"/>
  <c r="G12" i="1"/>
  <c r="G52" i="1"/>
  <c r="G51" i="1"/>
  <c r="G50" i="1"/>
  <c r="G49" i="1"/>
  <c r="G48" i="1"/>
  <c r="G47" i="1"/>
  <c r="G46" i="1"/>
  <c r="G59" i="1"/>
  <c r="G58" i="1" s="1"/>
  <c r="G57" i="1"/>
  <c r="G56" i="1"/>
  <c r="G55" i="1"/>
  <c r="G54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l="1"/>
  <c r="G25" i="1"/>
  <c r="G11" i="1"/>
  <c r="G10" i="1" s="1"/>
  <c r="G24" i="1" l="1"/>
  <c r="G8" i="1" s="1"/>
  <c r="G61" i="1" s="1"/>
</calcChain>
</file>

<file path=xl/sharedStrings.xml><?xml version="1.0" encoding="utf-8"?>
<sst xmlns="http://schemas.openxmlformats.org/spreadsheetml/2006/main" count="111" uniqueCount="77">
  <si>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</si>
  <si>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</si>
  <si>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</si>
  <si>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</si>
  <si>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</si>
  <si>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</si>
  <si>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</si>
  <si>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</si>
  <si>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</si>
  <si>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</si>
  <si>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</si>
  <si>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</si>
  <si>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</si>
  <si>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%</t>
  </si>
  <si>
    <t>ks</t>
  </si>
  <si>
    <t>kus</t>
  </si>
  <si>
    <t>Montážne práce</t>
  </si>
  <si>
    <t>M21 Elektromontáže</t>
  </si>
  <si>
    <t xml:space="preserve">Práce navyše bližšie nešpecifikované   </t>
  </si>
  <si>
    <t>hod</t>
  </si>
  <si>
    <t xml:space="preserve">Podružný Materiál   </t>
  </si>
  <si>
    <t>Revízie</t>
  </si>
  <si>
    <t xml:space="preserve">Odborná prehliadka a odborná skúška elektro  (Revízia)   </t>
  </si>
  <si>
    <t>Špecifikácia položiek pre fakturačný celok č. 16</t>
  </si>
  <si>
    <t>Fakturačný celok 16.</t>
  </si>
  <si>
    <t>ELI - NN prípojka</t>
  </si>
  <si>
    <t>Práce HSV</t>
  </si>
  <si>
    <t>Základy</t>
  </si>
  <si>
    <t xml:space="preserve">Betón základových pätiek, prostý tr.C 16/20   </t>
  </si>
  <si>
    <t>m3</t>
  </si>
  <si>
    <t xml:space="preserve">Betón C 16/20, z cementu portlandského, frakcia do 22mm spracovateľnosť  60-100mm   </t>
  </si>
  <si>
    <t xml:space="preserve">Betónovanie základových pätiek, betón prostý   </t>
  </si>
  <si>
    <t>Ostatné práce</t>
  </si>
  <si>
    <t xml:space="preserve">Rezanie existujúceho betónového krytu alebo podkladu hrúbky do 150 mm   </t>
  </si>
  <si>
    <t>m</t>
  </si>
  <si>
    <t xml:space="preserve">Vybúranie otvorov v murive kamennom alebo zmiešanom s plochou do 0,25 m2 hrúbky do 600 mm   </t>
  </si>
  <si>
    <t xml:space="preserve">Vyfrézovanie ryhy hĺbky 25 mm šírky 40 mm v akomkolvek murive   </t>
  </si>
  <si>
    <t xml:space="preserve">Odvoz sutiny a vybúraných hmôt na skládku do 1 km   </t>
  </si>
  <si>
    <t>t</t>
  </si>
  <si>
    <t xml:space="preserve">Odvoz sutiny a vybúraných hmôt na skládku za každý ďalší 1 km   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</si>
  <si>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</si>
  <si>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</si>
  <si>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Nájom kontajneru na stavebnú suť 5 m3   </t>
  </si>
  <si>
    <t xml:space="preserve">Chránička káblová KOPOFLEX 125mm 450N /750N HDPE červená   </t>
  </si>
  <si>
    <t xml:space="preserve">Chránička káblová KOPOFLEX 75mm 450/720 N HDPE červená   </t>
  </si>
  <si>
    <t xml:space="preserve">Kábel/vodič pre pevné uloženie - medený CYKY-J   4x70   </t>
  </si>
  <si>
    <t xml:space="preserve">Kábel/vodič pre pevné uloženie - medený CYKY-J   5x 6   </t>
  </si>
  <si>
    <t xml:space="preserve">Kábel/vodič pre pevné uloženie medený CYKY 5x4   </t>
  </si>
  <si>
    <t>M</t>
  </si>
  <si>
    <t xml:space="preserve">Cu - Káble pre pevné uloženie CYKY  5Cx01,5 (CYKY-J)   </t>
  </si>
  <si>
    <t xml:space="preserve">Káblový žľab Mars, pozink. vrátane príslušenstva, 250/100 mm vrátane veka a podp.   </t>
  </si>
  <si>
    <t xml:space="preserve">Ukončenie vodičov v rozvádzač. vrátane zapojenia a vodičovej koncovky do 16 mm2   </t>
  </si>
  <si>
    <t xml:space="preserve">Ukončenie vodičov v rozvádzač. vrátane zapojenia a vodičovej koncovky do 50 mm2   </t>
  </si>
  <si>
    <t xml:space="preserve">Ukončenie vodičov v rozvádzač. vrátane zapojenia a vodičovej koncovky do 70 mm2   </t>
  </si>
  <si>
    <t xml:space="preserve">G-Káblové oko CU  70x10 KU-F   </t>
  </si>
  <si>
    <t xml:space="preserve">Trubka dvojplášťová KOPOFLEX   </t>
  </si>
  <si>
    <t xml:space="preserve">Rozvádzač Elektromerový dvojtarif pre 10+2 odberných miest , vrátane výzbroje podľa PD   </t>
  </si>
  <si>
    <t xml:space="preserve">Výstražná fólia ČERVENO-BIELA  -  NA VÝKOPY, 1 kotúč=500m, Campri   </t>
  </si>
  <si>
    <t xml:space="preserve">Územňovacia pásovina   ocelová žiarovo zinkovaná  označenie   30 x 4 mm, ZIN Hronský Beňadik   </t>
  </si>
  <si>
    <t>kg</t>
  </si>
  <si>
    <t xml:space="preserve">Montáž rozvádzača skriňového elektromerového so zemným dielom alebo pevne   </t>
  </si>
  <si>
    <t xml:space="preserve">Náter zemniaceho pásku do 120 mm2(1x náter včít.svo riek a vyznač.žlt.pruhov)   </t>
  </si>
  <si>
    <t xml:space="preserve">Uzemňovacie vedenie v zemi FeZn   </t>
  </si>
  <si>
    <t xml:space="preserve">Kábel medený uloženie CYKY 5 x 1, 5   </t>
  </si>
  <si>
    <t xml:space="preserve">Kábel medený uloženie CYKY 5 x 4   </t>
  </si>
  <si>
    <t xml:space="preserve">Kábel uloženie Cu 750V  CYKY-J 5x6   </t>
  </si>
  <si>
    <t xml:space="preserve">Silový kábel medený 750 - 1000 V /mm2/ voľne uložený CYKYDY 1 kV 4x70   </t>
  </si>
  <si>
    <t xml:space="preserve">MARS elektroinštalačný materiál Káblový žľab 250/60   </t>
  </si>
  <si>
    <t xml:space="preserve">Murárska výpomoć   </t>
  </si>
  <si>
    <t xml:space="preserve">Podiel Pridružených Výkonov   </t>
  </si>
  <si>
    <t>Montáže zemných prác</t>
  </si>
  <si>
    <t xml:space="preserve">Jama pre Elektromerový rozvádzač, zásyp a zhutnenie,v zemine triedy 4   </t>
  </si>
  <si>
    <t xml:space="preserve">Hĺbenie káblovej ryhy 35 cm širokej a 90 cm hlbokej, v zemine triedy 4   </t>
  </si>
  <si>
    <t xml:space="preserve">Ručný zásyp nezap. káblovej ryhy bez zhutn. zeminy, 35 cm širokej, 90 cm hlbokej v zemine tr. 4   </t>
  </si>
  <si>
    <t xml:space="preserve">Proviz. úprava terénu v zemine tr. 4, aby nerovnosti terénu neboli väčšie ako 2 cm od vodor.hladiny   </t>
  </si>
  <si>
    <t>m2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</si>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</sst>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1" applyAlignment="1" applyProtection="1">
      <alignment horizontal="left" vertical="center" wrapText="1"/>
      <protection locked="0"/>
    </xf>
    <xf numFmtId="0" fontId="8" fillId="0" borderId="0" xfId="1" applyAlignment="1" applyProtection="1">
      <alignment horizontal="center" vertical="center" wrapText="1"/>
      <protection locked="0"/>
    </xf>
    <xf numFmtId="164" fontId="8" fillId="0" borderId="0" xfId="1" applyNumberFormat="1" applyAlignment="1" applyProtection="1">
      <alignment vertical="center"/>
      <protection locked="0"/>
    </xf>
    <xf numFmtId="4" fontId="8" fillId="0" borderId="0" xfId="1" applyNumberFormat="1" applyAlignment="1">
      <alignment vertical="center"/>
    </xf>
    <xf numFmtId="4" fontId="9" fillId="0" borderId="0" xfId="0" applyNumberFormat="1" applyFont="1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16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5" fillId="0" borderId="0" xfId="0" applyFont="1"/>
    <xf numFmtId="4" fontId="1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1" applyFont="1" applyBorder="1" applyAlignment="1" applyProtection="1">
      <alignment horizontal="left" vertical="center" wrapText="1"/>
      <protection locked="0"/>
    </xf>
    <xf numFmtId="0" fontId="17" fillId="0" borderId="12" xfId="1" applyFont="1" applyBorder="1" applyAlignment="1" applyProtection="1">
      <alignment horizontal="center" vertical="center" wrapText="1"/>
      <protection locked="0"/>
    </xf>
    <xf numFmtId="164" fontId="17" fillId="0" borderId="12" xfId="1" applyNumberFormat="1" applyFont="1" applyBorder="1" applyAlignment="1" applyProtection="1">
      <alignment vertical="center"/>
      <protection locked="0"/>
    </xf>
    <xf numFmtId="4" fontId="17" fillId="0" borderId="12" xfId="1" applyNumberFormat="1" applyFont="1" applyBorder="1" applyAlignment="1">
      <alignment vertical="center"/>
    </xf>
    <xf numFmtId="0" fontId="18" fillId="0" borderId="0" xfId="0" applyFont="1"/>
    <xf numFmtId="0" fontId="0" fillId="0" borderId="0" xfId="0" applyAlignment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vertical="center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2" xfId="1" applyFont="1" applyBorder="1" applyAlignment="1" applyProtection="1">
      <alignment horizontal="center" vertical="center" wrapText="1"/>
      <protection locked="0"/>
    </xf>
    <xf numFmtId="164" fontId="18" fillId="0" borderId="2" xfId="1" applyNumberFormat="1" applyFont="1" applyBorder="1" applyAlignment="1" applyProtection="1">
      <alignment vertical="center"/>
      <protection locked="0"/>
    </xf>
    <xf numFmtId="4" fontId="18" fillId="0" borderId="2" xfId="1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20" fillId="0" borderId="0" xfId="0" applyFont="1"/>
    <xf numFmtId="0" fontId="20" fillId="0" borderId="18" xfId="0" applyFont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19" fillId="0" borderId="15" xfId="0" applyFont="1" applyBorder="1" applyAlignment="1" applyProtection="1">
      <alignment horizontal="left" wrapText="1"/>
      <protection locked="0"/>
    </xf>
    <xf numFmtId="165" fontId="19" fillId="0" borderId="15" xfId="0" applyNumberFormat="1" applyFont="1" applyBorder="1" applyAlignment="1" applyProtection="1">
      <alignment horizontal="right"/>
      <protection locked="0"/>
    </xf>
    <xf numFmtId="39" fontId="19" fillId="0" borderId="1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9" fillId="0" borderId="14" xfId="0" applyFont="1" applyBorder="1" applyAlignment="1" applyProtection="1">
      <alignment horizontal="left" wrapText="1"/>
      <protection locked="0"/>
    </xf>
    <xf numFmtId="165" fontId="19" fillId="0" borderId="14" xfId="0" applyNumberFormat="1" applyFont="1" applyBorder="1" applyAlignment="1" applyProtection="1">
      <alignment horizontal="right"/>
      <protection locked="0"/>
    </xf>
    <xf numFmtId="39" fontId="19" fillId="0" borderId="14" xfId="0" applyNumberFormat="1" applyFont="1" applyBorder="1" applyAlignment="1" applyProtection="1">
      <alignment horizontal="right"/>
      <protection locked="0"/>
    </xf>
    <xf numFmtId="0" fontId="17" fillId="0" borderId="20" xfId="1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4" workbookViewId="0">
      <selection activeCell="O63" sqref="O63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5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59" t="s">
        <v>12</v>
      </c>
      <c r="B1" s="59"/>
      <c r="C1" s="59"/>
      <c r="D1" s="59"/>
      <c r="E1" s="59"/>
      <c r="F1" s="59"/>
      <c r="G1" s="59"/>
    </row>
    <row r="2" spans="1:7" x14ac:dyDescent="0.3">
      <c r="A2" s="1"/>
      <c r="E2" s="2"/>
      <c r="F2" s="3"/>
      <c r="G2" s="3"/>
    </row>
    <row r="3" spans="1:7" x14ac:dyDescent="0.3">
      <c r="A3" s="4" t="s">
        <v>23</v>
      </c>
      <c r="B3" s="5"/>
      <c r="C3" s="5"/>
      <c r="E3" s="2"/>
      <c r="F3" s="3"/>
      <c r="G3" s="3"/>
    </row>
    <row r="4" spans="1:7" ht="12.6" customHeight="1" x14ac:dyDescent="0.3">
      <c r="A4" s="1"/>
      <c r="E4" s="2"/>
      <c r="F4" s="3"/>
      <c r="G4" s="3"/>
    </row>
    <row r="5" spans="1:7" ht="9" customHeight="1" thickBot="1" x14ac:dyDescent="0.35">
      <c r="A5" s="1"/>
      <c r="E5" s="2"/>
      <c r="F5" s="3"/>
      <c r="G5" s="3"/>
    </row>
    <row r="6" spans="1:7" s="26" customFormat="1" ht="28.2" thickBot="1" x14ac:dyDescent="0.35">
      <c r="A6" s="20" t="s">
        <v>0</v>
      </c>
      <c r="B6" s="21"/>
      <c r="C6" s="22" t="s">
        <v>1</v>
      </c>
      <c r="D6" s="21" t="s">
        <v>2</v>
      </c>
      <c r="E6" s="23" t="s">
        <v>3</v>
      </c>
      <c r="F6" s="24" t="s">
        <v>4</v>
      </c>
      <c r="G6" s="25" t="s">
        <v>5</v>
      </c>
    </row>
    <row r="7" spans="1:7" ht="21" customHeight="1" thickBot="1" x14ac:dyDescent="0.35">
      <c r="A7" s="7"/>
      <c r="B7" s="8"/>
      <c r="C7" s="60" t="s">
        <v>24</v>
      </c>
      <c r="D7" s="60"/>
      <c r="E7" s="60"/>
      <c r="F7" s="61"/>
      <c r="G7" s="6"/>
    </row>
    <row r="8" spans="1:7" ht="21" customHeight="1" thickBot="1" x14ac:dyDescent="0.35">
      <c r="A8" s="62" t="s">
        <v>25</v>
      </c>
      <c r="B8" s="63"/>
      <c r="C8" s="63"/>
      <c r="D8" s="63"/>
      <c r="E8" s="63"/>
      <c r="F8" s="64"/>
      <c r="G8" s="9">
        <f>G10+G24</f>
        <v>0</v>
      </c>
    </row>
    <row r="9" spans="1:7" ht="13.2" customHeight="1" x14ac:dyDescent="0.3">
      <c r="A9" s="65"/>
      <c r="B9" s="66"/>
      <c r="C9" s="66"/>
      <c r="D9" s="66"/>
      <c r="E9" s="66"/>
      <c r="F9" s="66"/>
      <c r="G9" s="67"/>
    </row>
    <row r="10" spans="1:7" s="1" customFormat="1" ht="18" customHeight="1" x14ac:dyDescent="0.3">
      <c r="A10" s="50"/>
      <c r="B10" s="49"/>
      <c r="C10" s="68" t="s">
        <v>26</v>
      </c>
      <c r="D10" s="68"/>
      <c r="E10" s="68"/>
      <c r="F10" s="68"/>
      <c r="G10" s="10">
        <f>G11+G15</f>
        <v>0</v>
      </c>
    </row>
    <row r="11" spans="1:7" s="1" customFormat="1" ht="18" customHeight="1" x14ac:dyDescent="0.3">
      <c r="A11" s="50"/>
      <c r="B11" s="29">
        <v>2</v>
      </c>
      <c r="C11" s="30" t="s">
        <v>27</v>
      </c>
      <c r="D11" s="31"/>
      <c r="E11" s="32"/>
      <c r="F11" s="33"/>
      <c r="G11" s="28">
        <f>SUM(G12:G14)</f>
        <v>0</v>
      </c>
    </row>
    <row r="12" spans="1:7" s="1" customFormat="1" ht="18" customHeight="1" x14ac:dyDescent="0.3">
      <c r="A12" s="50">
        <v>1</v>
      </c>
      <c r="B12" s="49"/>
      <c r="C12" s="52" t="s">
        <v>28</v>
      </c>
      <c r="D12" s="52" t="s">
        <v>29</v>
      </c>
      <c r="E12" s="53"/>
      <c r="F12" s="54"/>
      <c r="G12" s="27">
        <f t="shared" ref="G12:G23" si="0">ROUND(E12*F12,2)</f>
        <v>0</v>
      </c>
    </row>
    <row r="13" spans="1:7" s="1" customFormat="1" ht="24" customHeight="1" x14ac:dyDescent="0.3">
      <c r="A13" s="50">
        <v>2</v>
      </c>
      <c r="B13" s="49"/>
      <c r="C13" s="52" t="s">
        <v>30</v>
      </c>
      <c r="D13" s="52" t="s">
        <v>29</v>
      </c>
      <c r="E13" s="53"/>
      <c r="F13" s="54"/>
      <c r="G13" s="27">
        <f t="shared" si="0"/>
        <v>0</v>
      </c>
    </row>
    <row r="14" spans="1:7" s="1" customFormat="1" ht="18" customHeight="1" x14ac:dyDescent="0.3">
      <c r="A14" s="50">
        <v>3</v>
      </c>
      <c r="B14" s="49"/>
      <c r="C14" s="52" t="s">
        <v>31</v>
      </c>
      <c r="D14" s="52" t="s">
        <v>29</v>
      </c>
      <c r="E14" s="53"/>
      <c r="F14" s="54"/>
      <c r="G14" s="27">
        <f t="shared" si="0"/>
        <v>0</v>
      </c>
    </row>
    <row r="15" spans="1:7" s="1" customFormat="1" ht="18" customHeight="1" x14ac:dyDescent="0.3">
      <c r="A15" s="50"/>
      <c r="B15" s="29">
        <v>9</v>
      </c>
      <c r="C15" s="30" t="s">
        <v>32</v>
      </c>
      <c r="D15" s="31"/>
      <c r="E15" s="32"/>
      <c r="F15" s="33"/>
      <c r="G15" s="28">
        <f>SUM(G16:G23)</f>
        <v>0</v>
      </c>
    </row>
    <row r="16" spans="1:7" s="1" customFormat="1" ht="24" customHeight="1" x14ac:dyDescent="0.3">
      <c r="A16" s="50">
        <v>4</v>
      </c>
      <c r="B16" s="49"/>
      <c r="C16" s="52" t="s">
        <v>33</v>
      </c>
      <c r="D16" s="52" t="s">
        <v>34</v>
      </c>
      <c r="E16" s="53"/>
      <c r="F16" s="54"/>
      <c r="G16" s="27">
        <f t="shared" si="0"/>
        <v>0</v>
      </c>
    </row>
    <row r="17" spans="1:7" s="1" customFormat="1" ht="24" customHeight="1" x14ac:dyDescent="0.3">
      <c r="A17" s="50">
        <v>5</v>
      </c>
      <c r="B17" s="49"/>
      <c r="C17" s="52" t="s">
        <v>35</v>
      </c>
      <c r="D17" s="52" t="s">
        <v>15</v>
      </c>
      <c r="E17" s="53"/>
      <c r="F17" s="54"/>
      <c r="G17" s="27">
        <f t="shared" si="0"/>
        <v>0</v>
      </c>
    </row>
    <row r="18" spans="1:7" s="1" customFormat="1" ht="24" customHeight="1" x14ac:dyDescent="0.3">
      <c r="A18" s="50">
        <v>6</v>
      </c>
      <c r="B18" s="49"/>
      <c r="C18" s="52" t="s">
        <v>36</v>
      </c>
      <c r="D18" s="52" t="s">
        <v>34</v>
      </c>
      <c r="E18" s="53"/>
      <c r="F18" s="54"/>
      <c r="G18" s="27">
        <f t="shared" si="0"/>
        <v>0</v>
      </c>
    </row>
    <row r="19" spans="1:7" s="1" customFormat="1" ht="18" customHeight="1" x14ac:dyDescent="0.3">
      <c r="A19" s="50">
        <v>7</v>
      </c>
      <c r="B19" s="49"/>
      <c r="C19" s="52" t="s">
        <v>37</v>
      </c>
      <c r="D19" s="52" t="s">
        <v>38</v>
      </c>
      <c r="E19" s="53"/>
      <c r="F19" s="54"/>
      <c r="G19" s="27">
        <f t="shared" si="0"/>
        <v>0</v>
      </c>
    </row>
    <row r="20" spans="1:7" s="1" customFormat="1" ht="24" customHeight="1" x14ac:dyDescent="0.3">
      <c r="A20" s="50">
        <v>8</v>
      </c>
      <c r="B20" s="49"/>
      <c r="C20" s="52" t="s">
        <v>39</v>
      </c>
      <c r="D20" s="52" t="s">
        <v>38</v>
      </c>
      <c r="E20" s="53"/>
      <c r="F20" s="54"/>
      <c r="G20" s="27">
        <f t="shared" si="0"/>
        <v>0</v>
      </c>
    </row>
    <row r="21" spans="1:7" s="1" customFormat="1" ht="24" customHeight="1" x14ac:dyDescent="0.3">
      <c r="A21" s="50">
        <v>9</v>
      </c>
      <c r="B21" s="49"/>
      <c r="C21" s="52" t="s">
        <v>40</v>
      </c>
      <c r="D21" s="52" t="s">
        <v>38</v>
      </c>
      <c r="E21" s="53"/>
      <c r="F21" s="54"/>
      <c r="G21" s="27">
        <f t="shared" si="0"/>
        <v>0</v>
      </c>
    </row>
    <row r="22" spans="1:7" s="1" customFormat="1" ht="24" customHeight="1" x14ac:dyDescent="0.3">
      <c r="A22" s="50">
        <v>10</v>
      </c>
      <c r="B22" s="49"/>
      <c r="C22" s="52" t="s">
        <v>41</v>
      </c>
      <c r="D22" s="52" t="s">
        <v>38</v>
      </c>
      <c r="E22" s="53"/>
      <c r="F22" s="54"/>
      <c r="G22" s="27">
        <f t="shared" si="0"/>
        <v>0</v>
      </c>
    </row>
    <row r="23" spans="1:7" s="1" customFormat="1" ht="18" customHeight="1" x14ac:dyDescent="0.3">
      <c r="A23" s="50">
        <v>11</v>
      </c>
      <c r="B23" s="49"/>
      <c r="C23" s="52" t="s">
        <v>42</v>
      </c>
      <c r="D23" s="52" t="s">
        <v>15</v>
      </c>
      <c r="E23" s="53"/>
      <c r="F23" s="54"/>
      <c r="G23" s="27">
        <f t="shared" si="0"/>
        <v>0</v>
      </c>
    </row>
    <row r="24" spans="1:7" s="1" customFormat="1" ht="18" customHeight="1" x14ac:dyDescent="0.3">
      <c r="A24" s="50"/>
      <c r="B24" s="49"/>
      <c r="C24" s="68" t="s">
        <v>16</v>
      </c>
      <c r="D24" s="68"/>
      <c r="E24" s="68"/>
      <c r="F24" s="68"/>
      <c r="G24" s="10">
        <f>G25+G53+G58</f>
        <v>0</v>
      </c>
    </row>
    <row r="25" spans="1:7" s="1" customFormat="1" ht="18" customHeight="1" x14ac:dyDescent="0.3">
      <c r="A25" s="50"/>
      <c r="B25" s="29">
        <v>921</v>
      </c>
      <c r="C25" s="30" t="s">
        <v>17</v>
      </c>
      <c r="D25" s="31"/>
      <c r="E25" s="32"/>
      <c r="F25" s="33"/>
      <c r="G25" s="28">
        <f>SUM(G26:G52)</f>
        <v>0</v>
      </c>
    </row>
    <row r="26" spans="1:7" s="1" customFormat="1" ht="24" customHeight="1" x14ac:dyDescent="0.3">
      <c r="A26" s="50">
        <v>12</v>
      </c>
      <c r="B26" s="49"/>
      <c r="C26" s="52" t="s">
        <v>43</v>
      </c>
      <c r="D26" s="52" t="s">
        <v>34</v>
      </c>
      <c r="E26" s="53"/>
      <c r="F26" s="54"/>
      <c r="G26" s="27">
        <f t="shared" ref="G26:G59" si="1">ROUND(E26*F26,2)</f>
        <v>0</v>
      </c>
    </row>
    <row r="27" spans="1:7" s="1" customFormat="1" ht="24" customHeight="1" x14ac:dyDescent="0.3">
      <c r="A27" s="50">
        <v>13</v>
      </c>
      <c r="B27" s="49"/>
      <c r="C27" s="52" t="s">
        <v>44</v>
      </c>
      <c r="D27" s="52" t="s">
        <v>34</v>
      </c>
      <c r="E27" s="53"/>
      <c r="F27" s="54"/>
      <c r="G27" s="27">
        <f t="shared" si="1"/>
        <v>0</v>
      </c>
    </row>
    <row r="28" spans="1:7" s="1" customFormat="1" ht="18" customHeight="1" x14ac:dyDescent="0.3">
      <c r="A28" s="50">
        <v>14</v>
      </c>
      <c r="B28" s="49"/>
      <c r="C28" s="52" t="s">
        <v>45</v>
      </c>
      <c r="D28" s="52" t="s">
        <v>34</v>
      </c>
      <c r="E28" s="53"/>
      <c r="F28" s="54"/>
      <c r="G28" s="27">
        <f t="shared" si="1"/>
        <v>0</v>
      </c>
    </row>
    <row r="29" spans="1:7" s="1" customFormat="1" ht="18" customHeight="1" x14ac:dyDescent="0.3">
      <c r="A29" s="50">
        <v>15</v>
      </c>
      <c r="B29" s="49"/>
      <c r="C29" s="52" t="s">
        <v>46</v>
      </c>
      <c r="D29" s="52" t="s">
        <v>34</v>
      </c>
      <c r="E29" s="53"/>
      <c r="F29" s="54"/>
      <c r="G29" s="27">
        <f t="shared" si="1"/>
        <v>0</v>
      </c>
    </row>
    <row r="30" spans="1:7" s="1" customFormat="1" ht="18" customHeight="1" x14ac:dyDescent="0.3">
      <c r="A30" s="50">
        <v>16</v>
      </c>
      <c r="B30" s="49"/>
      <c r="C30" s="52" t="s">
        <v>47</v>
      </c>
      <c r="D30" s="52" t="s">
        <v>48</v>
      </c>
      <c r="E30" s="53"/>
      <c r="F30" s="54"/>
      <c r="G30" s="27">
        <f t="shared" si="1"/>
        <v>0</v>
      </c>
    </row>
    <row r="31" spans="1:7" s="1" customFormat="1" ht="18" customHeight="1" x14ac:dyDescent="0.3">
      <c r="A31" s="50">
        <v>17</v>
      </c>
      <c r="B31" s="49"/>
      <c r="C31" s="52" t="s">
        <v>49</v>
      </c>
      <c r="D31" s="52" t="s">
        <v>34</v>
      </c>
      <c r="E31" s="53"/>
      <c r="F31" s="54"/>
      <c r="G31" s="27">
        <f t="shared" si="1"/>
        <v>0</v>
      </c>
    </row>
    <row r="32" spans="1:7" s="1" customFormat="1" ht="24" customHeight="1" x14ac:dyDescent="0.3">
      <c r="A32" s="50">
        <v>18</v>
      </c>
      <c r="B32" s="49"/>
      <c r="C32" s="52" t="s">
        <v>50</v>
      </c>
      <c r="D32" s="52" t="s">
        <v>34</v>
      </c>
      <c r="E32" s="53"/>
      <c r="F32" s="54"/>
      <c r="G32" s="27">
        <f t="shared" si="1"/>
        <v>0</v>
      </c>
    </row>
    <row r="33" spans="1:7" s="1" customFormat="1" ht="24" customHeight="1" x14ac:dyDescent="0.3">
      <c r="A33" s="50">
        <v>19</v>
      </c>
      <c r="B33" s="49"/>
      <c r="C33" s="52" t="s">
        <v>51</v>
      </c>
      <c r="D33" s="52" t="s">
        <v>15</v>
      </c>
      <c r="E33" s="53"/>
      <c r="F33" s="54"/>
      <c r="G33" s="27">
        <f t="shared" si="1"/>
        <v>0</v>
      </c>
    </row>
    <row r="34" spans="1:7" s="1" customFormat="1" ht="24" customHeight="1" x14ac:dyDescent="0.3">
      <c r="A34" s="50">
        <v>20</v>
      </c>
      <c r="B34" s="49"/>
      <c r="C34" s="52" t="s">
        <v>52</v>
      </c>
      <c r="D34" s="52" t="s">
        <v>14</v>
      </c>
      <c r="E34" s="53"/>
      <c r="F34" s="54"/>
      <c r="G34" s="27">
        <f t="shared" si="1"/>
        <v>0</v>
      </c>
    </row>
    <row r="35" spans="1:7" s="1" customFormat="1" ht="24" customHeight="1" x14ac:dyDescent="0.3">
      <c r="A35" s="50">
        <v>21</v>
      </c>
      <c r="B35" s="49"/>
      <c r="C35" s="52" t="s">
        <v>53</v>
      </c>
      <c r="D35" s="52" t="s">
        <v>15</v>
      </c>
      <c r="E35" s="53"/>
      <c r="F35" s="54"/>
      <c r="G35" s="27">
        <f t="shared" si="1"/>
        <v>0</v>
      </c>
    </row>
    <row r="36" spans="1:7" s="1" customFormat="1" ht="18" customHeight="1" x14ac:dyDescent="0.3">
      <c r="A36" s="50">
        <v>22</v>
      </c>
      <c r="B36" s="49"/>
      <c r="C36" s="52" t="s">
        <v>54</v>
      </c>
      <c r="D36" s="52" t="s">
        <v>15</v>
      </c>
      <c r="E36" s="53"/>
      <c r="F36" s="54"/>
      <c r="G36" s="27">
        <f t="shared" si="1"/>
        <v>0</v>
      </c>
    </row>
    <row r="37" spans="1:7" s="1" customFormat="1" ht="18" customHeight="1" x14ac:dyDescent="0.3">
      <c r="A37" s="50">
        <v>23</v>
      </c>
      <c r="B37" s="49"/>
      <c r="C37" s="52" t="s">
        <v>55</v>
      </c>
      <c r="D37" s="52" t="s">
        <v>34</v>
      </c>
      <c r="E37" s="53"/>
      <c r="F37" s="54"/>
      <c r="G37" s="27">
        <f t="shared" si="1"/>
        <v>0</v>
      </c>
    </row>
    <row r="38" spans="1:7" s="1" customFormat="1" ht="24" customHeight="1" x14ac:dyDescent="0.3">
      <c r="A38" s="50">
        <v>24</v>
      </c>
      <c r="B38" s="49"/>
      <c r="C38" s="52" t="s">
        <v>56</v>
      </c>
      <c r="D38" s="52" t="s">
        <v>14</v>
      </c>
      <c r="E38" s="53"/>
      <c r="F38" s="54"/>
      <c r="G38" s="27">
        <f t="shared" si="1"/>
        <v>0</v>
      </c>
    </row>
    <row r="39" spans="1:7" s="1" customFormat="1" ht="24" customHeight="1" x14ac:dyDescent="0.3">
      <c r="A39" s="50">
        <v>25</v>
      </c>
      <c r="B39" s="49"/>
      <c r="C39" s="52" t="s">
        <v>57</v>
      </c>
      <c r="D39" s="52" t="s">
        <v>34</v>
      </c>
      <c r="E39" s="53"/>
      <c r="F39" s="54"/>
      <c r="G39" s="27">
        <f t="shared" si="1"/>
        <v>0</v>
      </c>
    </row>
    <row r="40" spans="1:7" s="1" customFormat="1" ht="24" customHeight="1" x14ac:dyDescent="0.3">
      <c r="A40" s="50">
        <v>26</v>
      </c>
      <c r="B40" s="49"/>
      <c r="C40" s="52" t="s">
        <v>58</v>
      </c>
      <c r="D40" s="52" t="s">
        <v>59</v>
      </c>
      <c r="E40" s="53"/>
      <c r="F40" s="54"/>
      <c r="G40" s="27">
        <f t="shared" si="1"/>
        <v>0</v>
      </c>
    </row>
    <row r="41" spans="1:7" s="1" customFormat="1" ht="24" customHeight="1" x14ac:dyDescent="0.3">
      <c r="A41" s="50">
        <v>27</v>
      </c>
      <c r="B41" s="49"/>
      <c r="C41" s="52" t="s">
        <v>60</v>
      </c>
      <c r="D41" s="52" t="s">
        <v>15</v>
      </c>
      <c r="E41" s="53"/>
      <c r="F41" s="54"/>
      <c r="G41" s="27">
        <f t="shared" si="1"/>
        <v>0</v>
      </c>
    </row>
    <row r="42" spans="1:7" s="1" customFormat="1" ht="24" customHeight="1" x14ac:dyDescent="0.3">
      <c r="A42" s="50">
        <v>28</v>
      </c>
      <c r="B42" s="49"/>
      <c r="C42" s="52" t="s">
        <v>61</v>
      </c>
      <c r="D42" s="52" t="s">
        <v>34</v>
      </c>
      <c r="E42" s="53"/>
      <c r="F42" s="54"/>
      <c r="G42" s="27">
        <f t="shared" si="1"/>
        <v>0</v>
      </c>
    </row>
    <row r="43" spans="1:7" s="1" customFormat="1" ht="18" customHeight="1" x14ac:dyDescent="0.3">
      <c r="A43" s="50">
        <v>29</v>
      </c>
      <c r="B43" s="49"/>
      <c r="C43" s="52" t="s">
        <v>62</v>
      </c>
      <c r="D43" s="52" t="s">
        <v>34</v>
      </c>
      <c r="E43" s="53"/>
      <c r="F43" s="54"/>
      <c r="G43" s="27">
        <f t="shared" si="1"/>
        <v>0</v>
      </c>
    </row>
    <row r="44" spans="1:7" s="1" customFormat="1" ht="18" customHeight="1" x14ac:dyDescent="0.3">
      <c r="A44" s="50">
        <v>30</v>
      </c>
      <c r="B44" s="49"/>
      <c r="C44" s="52" t="s">
        <v>63</v>
      </c>
      <c r="D44" s="52" t="s">
        <v>34</v>
      </c>
      <c r="E44" s="53"/>
      <c r="F44" s="54"/>
      <c r="G44" s="27">
        <f t="shared" si="1"/>
        <v>0</v>
      </c>
    </row>
    <row r="45" spans="1:7" s="1" customFormat="1" ht="18" customHeight="1" x14ac:dyDescent="0.3">
      <c r="A45" s="50">
        <v>31</v>
      </c>
      <c r="B45" s="49"/>
      <c r="C45" s="52" t="s">
        <v>64</v>
      </c>
      <c r="D45" s="52" t="s">
        <v>34</v>
      </c>
      <c r="E45" s="53"/>
      <c r="F45" s="54"/>
      <c r="G45" s="27">
        <f t="shared" si="1"/>
        <v>0</v>
      </c>
    </row>
    <row r="46" spans="1:7" s="1" customFormat="1" ht="18" customHeight="1" x14ac:dyDescent="0.3">
      <c r="A46" s="50">
        <v>32</v>
      </c>
      <c r="B46" s="49"/>
      <c r="C46" s="52" t="s">
        <v>65</v>
      </c>
      <c r="D46" s="52" t="s">
        <v>34</v>
      </c>
      <c r="E46" s="53"/>
      <c r="F46" s="54"/>
      <c r="G46" s="27">
        <f t="shared" si="1"/>
        <v>0</v>
      </c>
    </row>
    <row r="47" spans="1:7" s="1" customFormat="1" ht="24" customHeight="1" x14ac:dyDescent="0.3">
      <c r="A47" s="50">
        <v>33</v>
      </c>
      <c r="B47" s="49"/>
      <c r="C47" s="52" t="s">
        <v>66</v>
      </c>
      <c r="D47" s="52" t="s">
        <v>34</v>
      </c>
      <c r="E47" s="53"/>
      <c r="F47" s="54"/>
      <c r="G47" s="27">
        <f t="shared" si="1"/>
        <v>0</v>
      </c>
    </row>
    <row r="48" spans="1:7" s="1" customFormat="1" ht="18" customHeight="1" x14ac:dyDescent="0.3">
      <c r="A48" s="50">
        <v>34</v>
      </c>
      <c r="B48" s="49"/>
      <c r="C48" s="52" t="s">
        <v>67</v>
      </c>
      <c r="D48" s="52" t="s">
        <v>34</v>
      </c>
      <c r="E48" s="53"/>
      <c r="F48" s="54"/>
      <c r="G48" s="27">
        <f t="shared" si="1"/>
        <v>0</v>
      </c>
    </row>
    <row r="49" spans="1:7" s="1" customFormat="1" ht="18" customHeight="1" x14ac:dyDescent="0.3">
      <c r="A49" s="50">
        <v>35</v>
      </c>
      <c r="B49" s="49"/>
      <c r="C49" s="52" t="s">
        <v>68</v>
      </c>
      <c r="D49" s="52" t="s">
        <v>13</v>
      </c>
      <c r="E49" s="53"/>
      <c r="F49" s="54"/>
      <c r="G49" s="27">
        <f t="shared" si="1"/>
        <v>0</v>
      </c>
    </row>
    <row r="50" spans="1:7" s="1" customFormat="1" ht="18" customHeight="1" x14ac:dyDescent="0.3">
      <c r="A50" s="50">
        <v>36</v>
      </c>
      <c r="B50" s="49"/>
      <c r="C50" s="52" t="s">
        <v>20</v>
      </c>
      <c r="D50" s="52" t="s">
        <v>13</v>
      </c>
      <c r="E50" s="53"/>
      <c r="F50" s="54"/>
      <c r="G50" s="27">
        <f t="shared" si="1"/>
        <v>0</v>
      </c>
    </row>
    <row r="51" spans="1:7" s="1" customFormat="1" ht="18" customHeight="1" x14ac:dyDescent="0.3">
      <c r="A51" s="50">
        <v>37</v>
      </c>
      <c r="B51" s="49"/>
      <c r="C51" s="52" t="s">
        <v>18</v>
      </c>
      <c r="D51" s="52" t="s">
        <v>19</v>
      </c>
      <c r="E51" s="53"/>
      <c r="F51" s="54"/>
      <c r="G51" s="27">
        <f t="shared" si="1"/>
        <v>0</v>
      </c>
    </row>
    <row r="52" spans="1:7" s="1" customFormat="1" ht="18" customHeight="1" x14ac:dyDescent="0.3">
      <c r="A52" s="50">
        <v>38</v>
      </c>
      <c r="B52" s="49"/>
      <c r="C52" s="52" t="s">
        <v>69</v>
      </c>
      <c r="D52" s="52" t="s">
        <v>13</v>
      </c>
      <c r="E52" s="53"/>
      <c r="F52" s="54"/>
      <c r="G52" s="27">
        <f t="shared" si="1"/>
        <v>0</v>
      </c>
    </row>
    <row r="53" spans="1:7" s="1" customFormat="1" ht="19.05" customHeight="1" x14ac:dyDescent="0.3">
      <c r="A53" s="50"/>
      <c r="B53" s="29">
        <v>946</v>
      </c>
      <c r="C53" s="55" t="s">
        <v>70</v>
      </c>
      <c r="D53" s="31"/>
      <c r="E53" s="32"/>
      <c r="F53" s="33"/>
      <c r="G53" s="28">
        <f>SUM(G54:G57)</f>
        <v>0</v>
      </c>
    </row>
    <row r="54" spans="1:7" s="1" customFormat="1" ht="24" customHeight="1" x14ac:dyDescent="0.3">
      <c r="A54" s="50">
        <v>39</v>
      </c>
      <c r="B54" s="49"/>
      <c r="C54" s="52" t="s">
        <v>71</v>
      </c>
      <c r="D54" s="52" t="s">
        <v>15</v>
      </c>
      <c r="E54" s="53"/>
      <c r="F54" s="54"/>
      <c r="G54" s="27">
        <f t="shared" si="1"/>
        <v>0</v>
      </c>
    </row>
    <row r="55" spans="1:7" s="1" customFormat="1" ht="24" customHeight="1" x14ac:dyDescent="0.3">
      <c r="A55" s="50">
        <v>40</v>
      </c>
      <c r="B55" s="49"/>
      <c r="C55" s="52" t="s">
        <v>72</v>
      </c>
      <c r="D55" s="52" t="s">
        <v>34</v>
      </c>
      <c r="E55" s="53"/>
      <c r="F55" s="54"/>
      <c r="G55" s="27">
        <f t="shared" si="1"/>
        <v>0</v>
      </c>
    </row>
    <row r="56" spans="1:7" s="1" customFormat="1" ht="24" customHeight="1" x14ac:dyDescent="0.3">
      <c r="A56" s="50">
        <v>41</v>
      </c>
      <c r="B56" s="49"/>
      <c r="C56" s="52" t="s">
        <v>73</v>
      </c>
      <c r="D56" s="52" t="s">
        <v>34</v>
      </c>
      <c r="E56" s="53"/>
      <c r="F56" s="54"/>
      <c r="G56" s="27">
        <f t="shared" si="1"/>
        <v>0</v>
      </c>
    </row>
    <row r="57" spans="1:7" s="1" customFormat="1" ht="24" customHeight="1" x14ac:dyDescent="0.3">
      <c r="A57" s="50">
        <v>42</v>
      </c>
      <c r="B57" s="49"/>
      <c r="C57" s="52" t="s">
        <v>74</v>
      </c>
      <c r="D57" s="52" t="s">
        <v>75</v>
      </c>
      <c r="E57" s="53"/>
      <c r="F57" s="54"/>
      <c r="G57" s="27">
        <f t="shared" si="1"/>
        <v>0</v>
      </c>
    </row>
    <row r="58" spans="1:7" s="1" customFormat="1" ht="18" customHeight="1" x14ac:dyDescent="0.3">
      <c r="A58" s="50"/>
      <c r="B58" s="29">
        <v>950</v>
      </c>
      <c r="C58" s="55" t="s">
        <v>21</v>
      </c>
      <c r="D58" s="31"/>
      <c r="E58" s="32"/>
      <c r="F58" s="33"/>
      <c r="G58" s="28">
        <f>SUM(G59:G59)</f>
        <v>0</v>
      </c>
    </row>
    <row r="59" spans="1:7" s="1" customFormat="1" ht="18" customHeight="1" x14ac:dyDescent="0.3">
      <c r="A59" s="50">
        <v>43</v>
      </c>
      <c r="B59" s="49"/>
      <c r="C59" s="52" t="s">
        <v>22</v>
      </c>
      <c r="D59" s="52" t="s">
        <v>14</v>
      </c>
      <c r="E59" s="53"/>
      <c r="F59" s="54"/>
      <c r="G59" s="27">
        <f t="shared" si="1"/>
        <v>0</v>
      </c>
    </row>
    <row r="60" spans="1:7" s="43" customFormat="1" ht="13.2" customHeight="1" thickBot="1" x14ac:dyDescent="0.25">
      <c r="A60" s="51"/>
      <c r="B60" s="44"/>
      <c r="C60" s="46"/>
      <c r="D60" s="46"/>
      <c r="E60" s="47"/>
      <c r="F60" s="48"/>
      <c r="G60" s="45"/>
    </row>
    <row r="61" spans="1:7" s="34" customFormat="1" ht="24.6" customHeight="1" thickBot="1" x14ac:dyDescent="0.3">
      <c r="A61" s="36"/>
      <c r="B61" s="37"/>
      <c r="C61" s="38" t="s">
        <v>5</v>
      </c>
      <c r="D61" s="39"/>
      <c r="E61" s="40"/>
      <c r="F61" s="41"/>
      <c r="G61" s="42">
        <f>G8</f>
        <v>0</v>
      </c>
    </row>
    <row r="62" spans="1:7" ht="10.8" customHeight="1" x14ac:dyDescent="0.3">
      <c r="A62" s="11"/>
      <c r="B62" s="12"/>
      <c r="C62" s="13"/>
      <c r="D62" s="14"/>
      <c r="E62" s="15"/>
      <c r="F62" s="16"/>
      <c r="G62" s="17"/>
    </row>
    <row r="63" spans="1:7" ht="63.6" customHeight="1" x14ac:dyDescent="0.3">
      <c r="A63" s="57" t="s">
        <v>6</v>
      </c>
      <c r="B63" s="57"/>
      <c r="C63" s="57"/>
      <c r="D63" s="57"/>
      <c r="E63" s="57"/>
      <c r="F63" s="57"/>
      <c r="G63" s="57"/>
    </row>
    <row r="64" spans="1:7" x14ac:dyDescent="0.3">
      <c r="A64" s="11"/>
      <c r="B64" s="12"/>
      <c r="C64" s="13"/>
      <c r="D64" s="14"/>
      <c r="E64" s="15"/>
      <c r="F64" s="16"/>
      <c r="G64" s="17"/>
    </row>
    <row r="65" spans="1:7" ht="51" customHeight="1" x14ac:dyDescent="0.3">
      <c r="A65" s="58" t="s">
        <v>7</v>
      </c>
      <c r="B65" s="58"/>
      <c r="C65" s="58"/>
      <c r="D65" s="58"/>
      <c r="E65" s="58"/>
      <c r="F65" s="58"/>
      <c r="G65" s="58"/>
    </row>
    <row r="66" spans="1:7" x14ac:dyDescent="0.3">
      <c r="A66" s="1"/>
      <c r="E66" s="2"/>
      <c r="F66" s="3"/>
      <c r="G66" s="3"/>
    </row>
    <row r="67" spans="1:7" ht="19.8" customHeight="1" x14ac:dyDescent="0.3">
      <c r="A67" s="56" t="s">
        <v>8</v>
      </c>
      <c r="B67" s="56"/>
      <c r="C67" s="56"/>
      <c r="D67" s="56"/>
      <c r="E67" s="56"/>
      <c r="F67" s="56"/>
      <c r="G67" s="56"/>
    </row>
    <row r="68" spans="1:7" x14ac:dyDescent="0.3">
      <c r="A68" s="1"/>
      <c r="E68" s="2"/>
      <c r="F68" s="3"/>
      <c r="G68" s="3"/>
    </row>
    <row r="69" spans="1:7" x14ac:dyDescent="0.3">
      <c r="A69" s="1"/>
      <c r="C69" s="69" t="s">
        <v>9</v>
      </c>
      <c r="E69" s="19" t="s">
        <v>10</v>
      </c>
      <c r="F69" s="3"/>
      <c r="G69" s="3"/>
    </row>
    <row r="70" spans="1:7" x14ac:dyDescent="0.3">
      <c r="A70" s="1"/>
      <c r="C70" s="69"/>
      <c r="E70" s="2"/>
      <c r="F70" s="3"/>
      <c r="G70" s="3"/>
    </row>
    <row r="71" spans="1:7" x14ac:dyDescent="0.3">
      <c r="A71" s="1"/>
      <c r="E71" s="2"/>
      <c r="F71" s="3"/>
      <c r="G71" s="3"/>
    </row>
    <row r="72" spans="1:7" x14ac:dyDescent="0.3">
      <c r="A72" s="1"/>
      <c r="E72" s="2"/>
      <c r="F72" s="3"/>
      <c r="G72" s="3"/>
    </row>
    <row r="73" spans="1:7" x14ac:dyDescent="0.3">
      <c r="A73" s="1"/>
      <c r="C73" s="18" t="s">
        <v>11</v>
      </c>
      <c r="E73" s="70" t="s">
        <v>76</v>
      </c>
      <c r="F73" s="70"/>
      <c r="G73" s="70"/>
    </row>
    <row r="74" spans="1:7" x14ac:dyDescent="0.3">
      <c r="A74" s="1"/>
      <c r="E74" s="70"/>
      <c r="F74" s="70"/>
      <c r="G74" s="70"/>
    </row>
  </sheetData>
  <mergeCells count="11">
    <mergeCell ref="C69:C70"/>
    <mergeCell ref="E73:G74"/>
    <mergeCell ref="A67:G67"/>
    <mergeCell ref="A63:G63"/>
    <mergeCell ref="A65:G65"/>
    <mergeCell ref="A1:G1"/>
    <mergeCell ref="C7:F7"/>
    <mergeCell ref="A8:F8"/>
    <mergeCell ref="A9:G9"/>
    <mergeCell ref="C10:F10"/>
    <mergeCell ref="C24:F24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2019-12-14T12:48:13Z</cp:lastPrinted>
  <dcterms:created xsi:type="dcterms:W3CDTF">2019-12-12T16:19:18Z</dcterms:created>
  <dcterms:modified xsi:type="dcterms:W3CDTF">2019-12-14T16:53:58Z</dcterms:modified>
</cp:coreProperties>
</file>