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343VO - E\VO - Štrba\"/>
    </mc:Choice>
  </mc:AlternateContent>
  <xr:revisionPtr revIDLastSave="0" documentId="13_ncr:1_{C8BB9FF9-CFEC-410C-A0B2-625479637C3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5" i="1" l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86" i="1"/>
  <c r="G85" i="1"/>
  <c r="G84" i="1"/>
  <c r="G83" i="1"/>
  <c r="G82" i="1"/>
  <c r="G81" i="1"/>
  <c r="G80" i="1"/>
  <c r="G79" i="1"/>
  <c r="G78" i="1"/>
  <c r="G77" i="1"/>
  <c r="G75" i="1"/>
  <c r="G74" i="1"/>
  <c r="G73" i="1"/>
  <c r="G72" i="1"/>
  <c r="G71" i="1"/>
  <c r="G70" i="1"/>
  <c r="G69" i="1"/>
  <c r="G68" i="1"/>
  <c r="G67" i="1"/>
  <c r="G66" i="1"/>
  <c r="G63" i="1"/>
  <c r="G62" i="1" s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4" i="1"/>
  <c r="G43" i="1"/>
  <c r="G42" i="1"/>
  <c r="G40" i="1"/>
  <c r="G39" i="1"/>
  <c r="G38" i="1"/>
  <c r="G37" i="1"/>
  <c r="G45" i="1"/>
  <c r="G35" i="1"/>
  <c r="G34" i="1"/>
  <c r="G33" i="1"/>
  <c r="G31" i="1"/>
  <c r="G30" i="1" s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7" i="1"/>
  <c r="G116" i="1" s="1"/>
  <c r="G90" i="1"/>
  <c r="G89" i="1"/>
  <c r="G88" i="1"/>
  <c r="G87" i="1" l="1"/>
  <c r="G76" i="1"/>
  <c r="G46" i="1"/>
  <c r="G65" i="1"/>
  <c r="G41" i="1"/>
  <c r="G36" i="1"/>
  <c r="G32" i="1"/>
  <c r="G12" i="1"/>
  <c r="G64" i="1" l="1"/>
  <c r="G11" i="1"/>
  <c r="G9" i="1" l="1"/>
  <c r="G119" i="1" s="1"/>
</calcChain>
</file>

<file path=xl/sharedStrings.xml><?xml version="1.0" encoding="utf-8"?>
<sst xmlns="http://schemas.openxmlformats.org/spreadsheetml/2006/main" count="221" uniqueCount="135">
  <si>
    <t>P.č.</t>
  </si>
  <si>
    <t>Špecifikácia položiek ( práca, montáž, materiál )</t>
  </si>
  <si>
    <t>m.j.</t>
  </si>
  <si>
    <t>Množstvo, výmera</t>
  </si>
  <si>
    <t>Jednotková cena</t>
  </si>
  <si>
    <t>Cena celkom</t>
  </si>
  <si>
    <t>Pokiaľ je v zadávacích dokladoch uvedený konkrétny výrobok alebo výrobca, uchádzač môže vo svojej ponuke ponúknuť výrobok od iného výrobcu (ekvivalentný výrobok), pričom však musia byť zachované minimálne (alebo lepšie) technické parametre a vlastnosti, ako majú  výrobky uvedené v týchto zadávacích dokladoch. Ak sa takýto konkrétny prípad vyskytuje, tak len z dôvodu určenia/stanovenia minimálnych kvalitatívnych parametrov, pričom nebolo možné túto skutočnosť opísať iným vhodnejším vyčerpávajúcim spôsobom.</t>
  </si>
  <si>
    <t>Uchádzač je povinný oceniť každú položku, pričom nie je možné uvedené položky zlučovať a oceňovať ich jednou jednotkovou cenou. Množstvá vypočítať na základe poskytnutých grafických a textových príloh k súťažným podkladom a obhliadky staveniska. Jednotkové ceny uviesť v € na 2 desatinné miesta, výsledné ceny jednotlivých položiek špecifikácie zaokrúhliť príkazom round tiež na 2 (dve) desatinné miesta a s nastavením presnosti zobrazenia cien na 2 desatinné miesta!!!</t>
  </si>
  <si>
    <t>Svojím podpisom potvrdzujem, že pri vypĺňaní formulára špecihfikácie položiek, som sa riadil vyššie uvedenými pokynmi.</t>
  </si>
  <si>
    <t>Zhotoviteľ:</t>
  </si>
  <si>
    <t>Pečiatka:</t>
  </si>
  <si>
    <t>Dátum:</t>
  </si>
  <si>
    <t xml:space="preserve">Nájomné byty Tatranská Štrba- prestavba časti obecného úradu        </t>
  </si>
  <si>
    <t>Prestavba -  objekt A - B</t>
  </si>
  <si>
    <t>t</t>
  </si>
  <si>
    <t>Práce PSV</t>
  </si>
  <si>
    <t>%</t>
  </si>
  <si>
    <t>Špecifikácia položiek pre fakturačný celok č. 9</t>
  </si>
  <si>
    <t>Fakturačný celok 9.</t>
  </si>
  <si>
    <t>Práce HSV</t>
  </si>
  <si>
    <t>Zemné práce</t>
  </si>
  <si>
    <t xml:space="preserve">Odstránenie krytu v ploche do 200 m2 z betónu prostého, hr. vrstvy 150 do 300 mm,  -0,50000t   </t>
  </si>
  <si>
    <t>m2</t>
  </si>
  <si>
    <t xml:space="preserve">Odstránenie krytu v ploche do 200 m2 asfaltového, hr. vrstvy do 50 mm,  -0,09800t   </t>
  </si>
  <si>
    <t xml:space="preserve">Výkop ryhy šírky 600-2000mm hor 4 do 100 m3   </t>
  </si>
  <si>
    <t>m3</t>
  </si>
  <si>
    <t xml:space="preserve">Príplatok za lepivosť pri hĺbení rýh š. nad 600 do 2 000 mm zapažených i nezapažených, s urovnaním dna v hornine 4   </t>
  </si>
  <si>
    <t xml:space="preserve">Výkop v uzavretých priestoroch s naložením výkopu na dopravný prostriedok v hornine 1 až 4   </t>
  </si>
  <si>
    <t xml:space="preserve">Zvislé premiestnenie výkopku z horniny I až IV, nosením za každé 3 m výšky   </t>
  </si>
  <si>
    <t xml:space="preserve">Vodorovné premiestnenie výkopku z horniny 1-4 do 20m   </t>
  </si>
  <si>
    <t xml:space="preserve">Vodorovné premiestnenie výkopku horniny tr. 1 až 4 stavebným fúrikom do 10 m v rovine alebo vo svahu do 1:5   </t>
  </si>
  <si>
    <t xml:space="preserve">Vodorovné premiestnenie výkopku  po spevnenej ceste z  horniny tr.1-4, do 100 m3 na vzdialenosť do 3000 m   </t>
  </si>
  <si>
    <t xml:space="preserve">Vodorovné premiestnenie výkopku  po spevnenej ceste z  horniny tr.1-4, do 100 m3, príplatok k cene za každých ďalšich a začatých 1000 m   </t>
  </si>
  <si>
    <t xml:space="preserve">Nakladanie neuľahnutého výkopku z hornín tr.1-4 do 100 m3   </t>
  </si>
  <si>
    <t xml:space="preserve">Uloženie sypaniny na skládky do 100 m3   </t>
  </si>
  <si>
    <t xml:space="preserve">Poplatok za skladovanie - zemina a kamenivo (17 05) ostatné   </t>
  </si>
  <si>
    <t xml:space="preserve">Zásyp sypaninou so zhutnením jám, šachiet, rýh, zárezov alebo okolo objektov do 100 m3   </t>
  </si>
  <si>
    <t xml:space="preserve">Zásyp sypaninou v uzavretých priestoroch s urovnaním povrchu zásypu   </t>
  </si>
  <si>
    <t xml:space="preserve">Obsyp potrubia sypaninou z vhodných hornín 1 až 4 bez prehodenia sypaniny   </t>
  </si>
  <si>
    <t xml:space="preserve">Štrkopiesok pre obsyp potrubia   </t>
  </si>
  <si>
    <t>Vodorovné konštrukcie</t>
  </si>
  <si>
    <t xml:space="preserve">Lôžko pod potrubie, stoky a drobné objekty, v otvorenom výkope z kameniva drobného ťaženého 0-4 mm   </t>
  </si>
  <si>
    <t>Komunikácie</t>
  </si>
  <si>
    <t xml:space="preserve">Vyspravenie podkladu po prekopoch inžinierskych sietí plochy do 15 m2 štrkodrvou, po zhutnení hr. 150 mm   </t>
  </si>
  <si>
    <t xml:space="preserve">Vyspravenie podkladu po prekopoch inžinierskych sietí plochy do 15 m2 asfaltovým betónom ACP, po zhutnení hr. 100 mm   </t>
  </si>
  <si>
    <t xml:space="preserve">Vyspravenie podkladu po prekopoch inžinierskych sietí plochy do 15 m2  betónom tr. C 20/25 hr. 200 mm   </t>
  </si>
  <si>
    <t>Úpravy povrchov</t>
  </si>
  <si>
    <t xml:space="preserve">Doplnenie existujúcich mazanín prostým betónom bez poteru o ploche do 1 m2 a hr.do 240 mm   </t>
  </si>
  <si>
    <t xml:space="preserve">Doplnenie existujúcich mazanín prostým betónom (s dodaním hmôt) bez poteru rýh v mazaninách   </t>
  </si>
  <si>
    <t xml:space="preserve">Príplatok za prehlad. povrchu betónovej mazaniny min. tr.C 8/10 oceľ. hlad. hr. 80-120 mm   </t>
  </si>
  <si>
    <t xml:space="preserve">Výstuž mazanín z betónov (z kameniva) a z ľahkých betónov zo sietí KARI, priemer drôtu 6/6 mm, veľkosť oka 100x100 mm   </t>
  </si>
  <si>
    <t>Rúrové vedenie</t>
  </si>
  <si>
    <t xml:space="preserve">Montáž vodovodného potrubia z dvojvsrtvového PE 100 D 50x4,6 mm   </t>
  </si>
  <si>
    <t>m</t>
  </si>
  <si>
    <t xml:space="preserve">Rúra HDPE PE100 D 50x3,0 mm, dĺ. 100 m PN 10 (SDR17) pre tlakový rozvod pitnej vody   </t>
  </si>
  <si>
    <t xml:space="preserve">Osadenie oceľ. súčastí pre potrubia na konštrukciách a pod. hmotnosti do 5 kg   </t>
  </si>
  <si>
    <t>ks</t>
  </si>
  <si>
    <t xml:space="preserve">Závesná konštrukcia pre potrubia   </t>
  </si>
  <si>
    <t>kg</t>
  </si>
  <si>
    <t>Ostatné konštrukcie - búranie</t>
  </si>
  <si>
    <t xml:space="preserve">Rezanie existujúceho asfaltového krytu alebo podkladu hĺbky do 50 mm   </t>
  </si>
  <si>
    <t xml:space="preserve">Rezanie existujúceho betónového krytu alebo podkladu hĺbky nad 150 do 200 mm   </t>
  </si>
  <si>
    <t xml:space="preserve">Búranie podkladov pod dlažby, liatych dlažieb a mazanín,betón s poterom,teracom hr.do 100 mm, plochy do 1 m2 -2,20000t   </t>
  </si>
  <si>
    <t xml:space="preserve">Vybúranie vodovodného, kanalizačného vedenia a demontáž zariaďovacích predmetov a príslušenstva, vrátane súvisiacich  tehlových a betónových konštrukcií   </t>
  </si>
  <si>
    <t>hod</t>
  </si>
  <si>
    <t xml:space="preserve">Vybúranie otvoru v betónových priečkach a stenách plochy do 0,0225 m2, do 300 mm,  -0,01500t   </t>
  </si>
  <si>
    <t xml:space="preserve">Vybúranie otvoru v betónových priečkach a stenách plochy do 0,0225 m2, do 600 mm,  -0,06000t   </t>
  </si>
  <si>
    <t xml:space="preserve">Vybúranie otvoru v stropoch a klenbách železob. plochy do 0,09 m2, hr. nad 120 mm,  -0,03200t   </t>
  </si>
  <si>
    <t xml:space="preserve">Vysekanie rýh v akomkoľvek murive tehlovom na akúkoľvek maltu do hĺbky 50 mm a š. do 100 mm,  -0,00900t   </t>
  </si>
  <si>
    <t xml:space="preserve">Vysekanie rýh v betónovej dlažbe do hĺbky 100 mm a šírky do 300 mm,  -0,06600t   </t>
  </si>
  <si>
    <t xml:space="preserve">Odvoz sutiny a vybúraných hmôt na skládku do 1 km   </t>
  </si>
  <si>
    <t xml:space="preserve">Odvoz sutiny a vybúraných hmôt na skládku za každý ďalší 1 km   </t>
  </si>
  <si>
    <t xml:space="preserve">Vnútrostavenisková doprava sutiny a vybúraných hmôt do 10 m   </t>
  </si>
  <si>
    <t xml:space="preserve">Vnútrostavenisková doprava sutiny a vybúraných hmôt za každých ďalších 5 m   </t>
  </si>
  <si>
    <t xml:space="preserve">Poplatok za skladovanie - betón, tehly, dlaždice (17 01 ), ostatné   </t>
  </si>
  <si>
    <t xml:space="preserve">Prenájom kontajneru 5 m3   </t>
  </si>
  <si>
    <t>Presun hmôt HSV</t>
  </si>
  <si>
    <t xml:space="preserve">Presun hmôt pre opravy a údržbu objektov vrátane vonkajších plášťov výšky do 25 m   </t>
  </si>
  <si>
    <t>Izolácie tepelné</t>
  </si>
  <si>
    <t xml:space="preserve">Montaž trubíc  hr. do 13 mm, vnút.priemer 22 - 42 mm   </t>
  </si>
  <si>
    <t xml:space="preserve">Izolačná PE trubica 22x9 mm (d x hr. izolácie), dĺ. 2 m   </t>
  </si>
  <si>
    <t xml:space="preserve">Izolačná PE trubica 28x9 mm (d x hr. izolácie), dĺ. 2 m,   </t>
  </si>
  <si>
    <t xml:space="preserve">Izolačná PE trubica 35x9 mm (d x hr. izolácie), dĺ. 2 m   </t>
  </si>
  <si>
    <t xml:space="preserve">Izolačná PE trubica 22x13 mm (d x hr. izolácie), dĺ. 2 m   </t>
  </si>
  <si>
    <t xml:space="preserve">Izolačná PE trubica 28x13 mm (d x hr. izolácie), dĺ. 2 m   </t>
  </si>
  <si>
    <t xml:space="preserve">Izolačná PE trubica 42x13 mm (d x hr. izolácie), dĺ. 2 m,   </t>
  </si>
  <si>
    <t xml:space="preserve">Montaž trubíc hr. do 13 mm, vnút.priemer 43-52 mm   </t>
  </si>
  <si>
    <t xml:space="preserve">Izolačná PE trubica 52x13 mm (d x hr. izolácie), dĺ. 2 m,   </t>
  </si>
  <si>
    <t xml:space="preserve">Presun hmôt pre izolácie tepelné v objektoch výšky nad 6 m do 12 m   </t>
  </si>
  <si>
    <t>Zdravotechnika - vnútorná kanalizácia</t>
  </si>
  <si>
    <t xml:space="preserve">Potrubie z PVC - U odpadové ležaté hrdlové D 110x2, 2   </t>
  </si>
  <si>
    <t xml:space="preserve">Potrubie z PVC - U odpadové ležaté hrdlové D 140x2, 8   </t>
  </si>
  <si>
    <t xml:space="preserve">Potrubie z PPs- HT odpadné  D 40   </t>
  </si>
  <si>
    <t xml:space="preserve">Potrubie z PPs- HT odpadné  D50   </t>
  </si>
  <si>
    <t xml:space="preserve">Potrubie z PPs- HT odpadné  D75   </t>
  </si>
  <si>
    <t xml:space="preserve">Potrubie z PPs- HT odpadné  D110   </t>
  </si>
  <si>
    <t xml:space="preserve">Zriadenie prípojky na potrubí vyvedenie a upevnenie odpadových výpustiek D 40x1, 8   </t>
  </si>
  <si>
    <t xml:space="preserve">Zriadenie prípojky na potrubí vyvedenie a upevnenie odpadových výpustiek D 50x1, 8   </t>
  </si>
  <si>
    <t xml:space="preserve">Zriadenie prípojky na potrubí vyvedenie a upevnenie odpadových výpustiek D 110x2, 3   </t>
  </si>
  <si>
    <t xml:space="preserve">Presun hmôt pre vnútornú kanalizáciu v objektoch výšky nad 6 do 12 m   </t>
  </si>
  <si>
    <t>Zdravotechnika - vnútorný vodovod</t>
  </si>
  <si>
    <t xml:space="preserve">Potrubie z oceľ.rúr pozink.bezšvík.bežných-11 353.0, 10 004.0 zvarov. bežných-11 343.00 DN 25   </t>
  </si>
  <si>
    <t xml:space="preserve">Potrubie z oceľ.rúr pozink.bezšvík.bežných-11 353.0, 10 004.0 zvarov. bežných-11 343.00 DN 32   </t>
  </si>
  <si>
    <t xml:space="preserve">Potrubie z oceľ.rúr pozink.bezšvík.bežných-11 353.0, 10 004.0 zvarov. bežných-11 343.00 DN 40   </t>
  </si>
  <si>
    <t xml:space="preserve">Oprava vodovodného potrubia závitového zazátkovanie vývodu   </t>
  </si>
  <si>
    <t xml:space="preserve">Oprava vodovodného potrubia závitového prerezanie oceľovej rúrky nad 25 do DN 50   </t>
  </si>
  <si>
    <t xml:space="preserve">Oprava vodovodného potrubia závitového prepojenie doterajšieho potrubia DN 40   </t>
  </si>
  <si>
    <t xml:space="preserve">Potrubie z rúr REHAU, rúrka univerzálna RAUTITAN flex DN 16,0x2,2 v kotúčoch, alebo alt.   </t>
  </si>
  <si>
    <t xml:space="preserve">Potrubie z rúr REHAU, rúrka univerzálna RAUTITAN flex DN 20,0x2,8 v kotúčoch, alebo alt.   </t>
  </si>
  <si>
    <t xml:space="preserve">Potrubie z rúr REHAU, rúrka univerzálna RAUTITAN flex DN 25,0x3,5 v kotúčoch, alebo alt.   </t>
  </si>
  <si>
    <t xml:space="preserve">Potrubie z rúr REHAU, rúrka univerzálna RAUTITAN flex DN 32,0x4,4 v kotúčoch, alebo alt.   </t>
  </si>
  <si>
    <t xml:space="preserve">Potrubie z rúr REHAU, rúrka univerzálna RAUTITAN flex DN 40,0x5,5 v tyčiach, alebo alt.   </t>
  </si>
  <si>
    <t xml:space="preserve">Uzatvorenie alebo otvorenie vodovodného potrubia   </t>
  </si>
  <si>
    <t xml:space="preserve">D+M nástenka pre batériu G 1/2   </t>
  </si>
  <si>
    <t>pár</t>
  </si>
  <si>
    <t xml:space="preserve">Montáž guľového kohúta závitového priameho pre vodu G 1/2   </t>
  </si>
  <si>
    <t xml:space="preserve">Guľový uzáver pre vodu, 1/2" FF, páčka   </t>
  </si>
  <si>
    <t xml:space="preserve">Montáž guľového kohúta závitového priameho pre vodu G 3/4   </t>
  </si>
  <si>
    <t xml:space="preserve">Guľový uzáver pre vodu, 3/4" FF, páčka   </t>
  </si>
  <si>
    <t xml:space="preserve">Montáž guľového kohúta závitového priameho pre vodu G 1   </t>
  </si>
  <si>
    <t xml:space="preserve">Guľový uzáver pre vodu, 1" FF, páčka   </t>
  </si>
  <si>
    <t xml:space="preserve">Montáž guľového kohúta závitového priameho pre vodu G 6/4   </t>
  </si>
  <si>
    <t xml:space="preserve">Guľový uzáver pre vodu, 6/4" FF, páčka   </t>
  </si>
  <si>
    <t xml:space="preserve">Montáž guľového kohúta vypúšťacieho závitového G 1/2   </t>
  </si>
  <si>
    <t xml:space="preserve">Vypúšťací guľový ventil, 1/2” komplet   </t>
  </si>
  <si>
    <t xml:space="preserve">Montáž spätného ventilu závitového G 1/2   </t>
  </si>
  <si>
    <t xml:space="preserve">Ventil  spätný priamy mosadzný VE 3030 1/2"   </t>
  </si>
  <si>
    <t xml:space="preserve">Montáž spätného ventilu závitového G 6/4   </t>
  </si>
  <si>
    <t xml:space="preserve">Spätný ventil kontrolovateľný, 6/4" FF, PN 16   </t>
  </si>
  <si>
    <t xml:space="preserve">Presun hmôt pre vnútorný vodovod v objektoch výšky nad 6 do 12 m   </t>
  </si>
  <si>
    <t>HZS</t>
  </si>
  <si>
    <t>Hodinové zúčtovacie sadzby</t>
  </si>
  <si>
    <t xml:space="preserve">Stavebno montážne práce náročné ucelené - odborné, tvorivé remeselné (Tr. 3) v rozsahu viac ako 8 hodín- nepredvídané práce   </t>
  </si>
  <si>
    <t xml:space="preserve">Rozvody ZTI </t>
  </si>
  <si>
    <t>Meno a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</si>
</sst>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;\-#,##0.000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12"/>
      <name val="Arial"/>
      <family val="2"/>
      <charset val="238"/>
    </font>
    <font>
      <b/>
      <sz val="8"/>
      <color indexed="20"/>
      <name val="Arial"/>
      <family val="2"/>
      <charset val="238"/>
    </font>
    <font>
      <sz val="9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name val="Trebuchet MS"/>
      <family val="2"/>
    </font>
    <font>
      <i/>
      <sz val="8"/>
      <color indexed="12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10"/>
      <color rgb="FF7030A0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81">
    <xf numFmtId="0" fontId="0" fillId="0" borderId="0" xfId="0"/>
    <xf numFmtId="0" fontId="2" fillId="0" borderId="0" xfId="0" applyFont="1"/>
    <xf numFmtId="164" fontId="0" fillId="0" borderId="0" xfId="0" applyNumberFormat="1"/>
    <xf numFmtId="4" fontId="0" fillId="0" borderId="0" xfId="0" applyNumberFormat="1"/>
    <xf numFmtId="0" fontId="3" fillId="0" borderId="0" xfId="0" applyFont="1"/>
    <xf numFmtId="0" fontId="4" fillId="0" borderId="0" xfId="0" applyFont="1"/>
    <xf numFmtId="4" fontId="4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9" fillId="0" borderId="0" xfId="1" applyAlignment="1" applyProtection="1">
      <alignment horizontal="left" vertical="center" wrapText="1"/>
      <protection locked="0"/>
    </xf>
    <xf numFmtId="0" fontId="9" fillId="0" borderId="0" xfId="1" applyAlignment="1" applyProtection="1">
      <alignment horizontal="center" vertical="center" wrapText="1"/>
      <protection locked="0"/>
    </xf>
    <xf numFmtId="164" fontId="9" fillId="0" borderId="0" xfId="1" applyNumberFormat="1" applyAlignment="1" applyProtection="1">
      <alignment vertical="center"/>
      <protection locked="0"/>
    </xf>
    <xf numFmtId="4" fontId="9" fillId="0" borderId="0" xfId="1" applyNumberFormat="1" applyAlignment="1">
      <alignment vertical="center"/>
    </xf>
    <xf numFmtId="4" fontId="10" fillId="0" borderId="0" xfId="0" applyNumberFormat="1" applyFont="1" applyAlignment="1">
      <alignment vertical="center"/>
    </xf>
    <xf numFmtId="0" fontId="13" fillId="0" borderId="0" xfId="0" applyFont="1"/>
    <xf numFmtId="164" fontId="13" fillId="0" borderId="0" xfId="0" applyNumberFormat="1" applyFont="1"/>
    <xf numFmtId="0" fontId="1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164" fontId="15" fillId="0" borderId="2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16" fillId="0" borderId="0" xfId="0" applyFont="1"/>
    <xf numFmtId="4" fontId="17" fillId="0" borderId="13" xfId="0" applyNumberFormat="1" applyFont="1" applyBorder="1" applyAlignment="1">
      <alignment vertical="center"/>
    </xf>
    <xf numFmtId="4" fontId="18" fillId="0" borderId="13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2" xfId="1" applyFont="1" applyBorder="1" applyAlignment="1" applyProtection="1">
      <alignment horizontal="left" vertical="center" wrapText="1"/>
      <protection locked="0"/>
    </xf>
    <xf numFmtId="0" fontId="18" fillId="0" borderId="12" xfId="1" applyFont="1" applyBorder="1" applyAlignment="1" applyProtection="1">
      <alignment horizontal="center" vertical="center" wrapText="1"/>
      <protection locked="0"/>
    </xf>
    <xf numFmtId="164" fontId="18" fillId="0" borderId="12" xfId="1" applyNumberFormat="1" applyFont="1" applyBorder="1" applyAlignment="1" applyProtection="1">
      <alignment vertical="center"/>
      <protection locked="0"/>
    </xf>
    <xf numFmtId="4" fontId="18" fillId="0" borderId="12" xfId="1" applyNumberFormat="1" applyFont="1" applyBorder="1" applyAlignment="1">
      <alignment vertical="center"/>
    </xf>
    <xf numFmtId="0" fontId="19" fillId="0" borderId="0" xfId="0" applyFont="1"/>
    <xf numFmtId="0" fontId="0" fillId="0" borderId="0" xfId="0" applyAlignment="1">
      <alignment horizont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>
      <alignment vertical="center"/>
    </xf>
    <xf numFmtId="0" fontId="19" fillId="0" borderId="2" xfId="1" applyFont="1" applyBorder="1" applyAlignment="1" applyProtection="1">
      <alignment horizontal="left" vertical="center" wrapText="1"/>
      <protection locked="0"/>
    </xf>
    <xf numFmtId="0" fontId="19" fillId="0" borderId="2" xfId="1" applyFont="1" applyBorder="1" applyAlignment="1" applyProtection="1">
      <alignment horizontal="center" vertical="center" wrapText="1"/>
      <protection locked="0"/>
    </xf>
    <xf numFmtId="164" fontId="19" fillId="0" borderId="2" xfId="1" applyNumberFormat="1" applyFont="1" applyBorder="1" applyAlignment="1" applyProtection="1">
      <alignment vertical="center"/>
      <protection locked="0"/>
    </xf>
    <xf numFmtId="4" fontId="19" fillId="0" borderId="2" xfId="1" applyNumberFormat="1" applyFont="1" applyBorder="1" applyAlignment="1">
      <alignment vertical="center"/>
    </xf>
    <xf numFmtId="4" fontId="19" fillId="0" borderId="16" xfId="0" applyNumberFormat="1" applyFont="1" applyBorder="1" applyAlignment="1">
      <alignment vertical="center"/>
    </xf>
    <xf numFmtId="0" fontId="20" fillId="0" borderId="14" xfId="0" applyFont="1" applyBorder="1" applyAlignment="1" applyProtection="1">
      <alignment horizontal="left" wrapText="1"/>
      <protection locked="0"/>
    </xf>
    <xf numFmtId="165" fontId="20" fillId="0" borderId="14" xfId="0" applyNumberFormat="1" applyFont="1" applyBorder="1" applyAlignment="1" applyProtection="1">
      <alignment horizontal="right"/>
      <protection locked="0"/>
    </xf>
    <xf numFmtId="39" fontId="20" fillId="0" borderId="14" xfId="0" applyNumberFormat="1" applyFont="1" applyBorder="1" applyAlignment="1" applyProtection="1">
      <alignment horizontal="right"/>
      <protection locked="0"/>
    </xf>
    <xf numFmtId="0" fontId="21" fillId="0" borderId="12" xfId="0" applyFont="1" applyBorder="1" applyAlignment="1">
      <alignment vertical="center"/>
    </xf>
    <xf numFmtId="0" fontId="21" fillId="0" borderId="0" xfId="0" applyFont="1"/>
    <xf numFmtId="0" fontId="7" fillId="0" borderId="17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>
      <alignment vertical="center"/>
    </xf>
    <xf numFmtId="4" fontId="17" fillId="0" borderId="19" xfId="0" applyNumberFormat="1" applyFont="1" applyBorder="1" applyAlignment="1">
      <alignment vertical="center"/>
    </xf>
    <xf numFmtId="0" fontId="20" fillId="0" borderId="15" xfId="0" applyFont="1" applyBorder="1" applyAlignment="1" applyProtection="1">
      <alignment horizontal="left" wrapText="1"/>
      <protection locked="0"/>
    </xf>
    <xf numFmtId="165" fontId="20" fillId="0" borderId="15" xfId="0" applyNumberFormat="1" applyFont="1" applyBorder="1" applyAlignment="1" applyProtection="1">
      <alignment horizontal="right"/>
      <protection locked="0"/>
    </xf>
    <xf numFmtId="39" fontId="20" fillId="0" borderId="15" xfId="0" applyNumberFormat="1" applyFont="1" applyBorder="1" applyAlignment="1" applyProtection="1">
      <alignment horizontal="right"/>
      <protection locked="0"/>
    </xf>
    <xf numFmtId="0" fontId="22" fillId="0" borderId="14" xfId="0" applyFont="1" applyBorder="1" applyAlignment="1" applyProtection="1">
      <alignment horizontal="left" wrapText="1"/>
      <protection locked="0"/>
    </xf>
    <xf numFmtId="165" fontId="22" fillId="0" borderId="14" xfId="0" applyNumberFormat="1" applyFont="1" applyBorder="1" applyAlignment="1" applyProtection="1">
      <alignment horizontal="right"/>
      <protection locked="0"/>
    </xf>
    <xf numFmtId="39" fontId="22" fillId="0" borderId="14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12" fillId="0" borderId="0" xfId="0" applyFont="1"/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0" xfId="0" applyFont="1" applyAlignment="1">
      <alignment vertical="top"/>
    </xf>
    <xf numFmtId="164" fontId="13" fillId="0" borderId="0" xfId="0" applyNumberFormat="1" applyFont="1" applyAlignment="1">
      <alignment vertical="top" wrapText="1"/>
    </xf>
  </cellXfs>
  <cellStyles count="2">
    <cellStyle name="Normálna" xfId="0" builtinId="0"/>
    <cellStyle name="normálne_FC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2"/>
  <sheetViews>
    <sheetView tabSelected="1" topLeftCell="A121" workbookViewId="0">
      <selection activeCell="J127" sqref="J127"/>
    </sheetView>
  </sheetViews>
  <sheetFormatPr defaultRowHeight="14.4" x14ac:dyDescent="0.3"/>
  <cols>
    <col min="1" max="1" width="5.109375" customWidth="1"/>
    <col min="2" max="2" width="4.33203125" customWidth="1"/>
    <col min="3" max="3" width="40" customWidth="1"/>
    <col min="4" max="4" width="5.44140625" style="39" customWidth="1"/>
    <col min="5" max="5" width="9.6640625" customWidth="1"/>
    <col min="6" max="6" width="10.5546875" customWidth="1"/>
    <col min="7" max="7" width="12.109375" customWidth="1"/>
  </cols>
  <sheetData>
    <row r="1" spans="1:7" x14ac:dyDescent="0.3">
      <c r="A1" s="67" t="s">
        <v>12</v>
      </c>
      <c r="B1" s="67"/>
      <c r="C1" s="67"/>
      <c r="D1" s="67"/>
      <c r="E1" s="67"/>
      <c r="F1" s="67"/>
      <c r="G1" s="67"/>
    </row>
    <row r="2" spans="1:7" x14ac:dyDescent="0.3">
      <c r="A2" s="1"/>
      <c r="E2" s="2"/>
      <c r="F2" s="3"/>
      <c r="G2" s="3"/>
    </row>
    <row r="3" spans="1:7" x14ac:dyDescent="0.3">
      <c r="A3" s="4" t="s">
        <v>17</v>
      </c>
      <c r="B3" s="5"/>
      <c r="C3" s="5"/>
      <c r="E3" s="2"/>
      <c r="F3" s="3"/>
      <c r="G3" s="3"/>
    </row>
    <row r="4" spans="1:7" ht="15" customHeight="1" x14ac:dyDescent="0.3">
      <c r="A4" s="1"/>
      <c r="E4" s="2"/>
      <c r="F4" s="3"/>
      <c r="G4" s="3"/>
    </row>
    <row r="5" spans="1:7" ht="19.2" customHeight="1" thickBot="1" x14ac:dyDescent="0.35">
      <c r="A5" s="1"/>
      <c r="E5" s="2"/>
      <c r="F5" s="3"/>
      <c r="G5" s="3"/>
    </row>
    <row r="6" spans="1:7" s="30" customFormat="1" ht="28.2" thickBot="1" x14ac:dyDescent="0.35">
      <c r="A6" s="24" t="s">
        <v>0</v>
      </c>
      <c r="B6" s="25"/>
      <c r="C6" s="26" t="s">
        <v>1</v>
      </c>
      <c r="D6" s="25" t="s">
        <v>2</v>
      </c>
      <c r="E6" s="27" t="s">
        <v>3</v>
      </c>
      <c r="F6" s="28" t="s">
        <v>4</v>
      </c>
      <c r="G6" s="29" t="s">
        <v>5</v>
      </c>
    </row>
    <row r="7" spans="1:7" ht="15" thickBot="1" x14ac:dyDescent="0.35">
      <c r="A7" s="7"/>
      <c r="B7" s="8"/>
      <c r="C7" s="68" t="s">
        <v>18</v>
      </c>
      <c r="D7" s="68"/>
      <c r="E7" s="68"/>
      <c r="F7" s="69"/>
      <c r="G7" s="6"/>
    </row>
    <row r="8" spans="1:7" ht="15" thickBot="1" x14ac:dyDescent="0.35">
      <c r="A8" s="70" t="s">
        <v>13</v>
      </c>
      <c r="B8" s="71"/>
      <c r="C8" s="71"/>
      <c r="D8" s="71"/>
      <c r="E8" s="71"/>
      <c r="F8" s="72"/>
      <c r="G8" s="9"/>
    </row>
    <row r="9" spans="1:7" ht="22.8" customHeight="1" thickBot="1" x14ac:dyDescent="0.35">
      <c r="A9" s="73" t="s">
        <v>133</v>
      </c>
      <c r="B9" s="74"/>
      <c r="C9" s="74"/>
      <c r="D9" s="74"/>
      <c r="E9" s="74"/>
      <c r="F9" s="75"/>
      <c r="G9" s="10">
        <f>G11+G64</f>
        <v>0</v>
      </c>
    </row>
    <row r="10" spans="1:7" ht="18.600000000000001" customHeight="1" x14ac:dyDescent="0.3">
      <c r="A10" s="76"/>
      <c r="B10" s="77"/>
      <c r="C10" s="77"/>
      <c r="D10" s="77"/>
      <c r="E10" s="77"/>
      <c r="F10" s="77"/>
      <c r="G10" s="78"/>
    </row>
    <row r="11" spans="1:7" ht="25.8" customHeight="1" x14ac:dyDescent="0.3">
      <c r="A11" s="11"/>
      <c r="B11" s="12"/>
      <c r="C11" s="63" t="s">
        <v>19</v>
      </c>
      <c r="D11" s="63"/>
      <c r="E11" s="63"/>
      <c r="F11" s="63"/>
      <c r="G11" s="13">
        <f>G12+G30+G32+G36+G41+G46+G62</f>
        <v>0</v>
      </c>
    </row>
    <row r="12" spans="1:7" ht="25.8" customHeight="1" x14ac:dyDescent="0.3">
      <c r="A12" s="11"/>
      <c r="B12" s="33">
        <v>1</v>
      </c>
      <c r="C12" s="34" t="s">
        <v>20</v>
      </c>
      <c r="D12" s="35"/>
      <c r="E12" s="36"/>
      <c r="F12" s="37"/>
      <c r="G12" s="32">
        <f>SUM(G13:G29)</f>
        <v>0</v>
      </c>
    </row>
    <row r="13" spans="1:7" ht="25.8" customHeight="1" x14ac:dyDescent="0.3">
      <c r="A13" s="62">
        <v>1</v>
      </c>
      <c r="B13" s="12"/>
      <c r="C13" s="58" t="s">
        <v>21</v>
      </c>
      <c r="D13" s="58" t="s">
        <v>22</v>
      </c>
      <c r="E13" s="59"/>
      <c r="F13" s="60"/>
      <c r="G13" s="31">
        <f t="shared" ref="G13:G86" si="0">ROUND(E13*F13,2)</f>
        <v>0</v>
      </c>
    </row>
    <row r="14" spans="1:7" ht="25.8" customHeight="1" x14ac:dyDescent="0.3">
      <c r="A14" s="62">
        <v>2</v>
      </c>
      <c r="B14" s="12"/>
      <c r="C14" s="58" t="s">
        <v>23</v>
      </c>
      <c r="D14" s="58" t="s">
        <v>22</v>
      </c>
      <c r="E14" s="59"/>
      <c r="F14" s="60"/>
      <c r="G14" s="31">
        <f t="shared" si="0"/>
        <v>0</v>
      </c>
    </row>
    <row r="15" spans="1:7" ht="20.399999999999999" customHeight="1" x14ac:dyDescent="0.3">
      <c r="A15" s="62">
        <v>3</v>
      </c>
      <c r="B15" s="12"/>
      <c r="C15" s="58" t="s">
        <v>24</v>
      </c>
      <c r="D15" s="58" t="s">
        <v>25</v>
      </c>
      <c r="E15" s="59"/>
      <c r="F15" s="60"/>
      <c r="G15" s="31">
        <f t="shared" si="0"/>
        <v>0</v>
      </c>
    </row>
    <row r="16" spans="1:7" ht="25.8" customHeight="1" x14ac:dyDescent="0.3">
      <c r="A16" s="62">
        <v>4</v>
      </c>
      <c r="B16" s="12"/>
      <c r="C16" s="58" t="s">
        <v>26</v>
      </c>
      <c r="D16" s="58" t="s">
        <v>25</v>
      </c>
      <c r="E16" s="59"/>
      <c r="F16" s="60"/>
      <c r="G16" s="31">
        <f t="shared" si="0"/>
        <v>0</v>
      </c>
    </row>
    <row r="17" spans="1:7" ht="25.8" customHeight="1" x14ac:dyDescent="0.3">
      <c r="A17" s="62">
        <v>5</v>
      </c>
      <c r="B17" s="12"/>
      <c r="C17" s="58" t="s">
        <v>27</v>
      </c>
      <c r="D17" s="58" t="s">
        <v>25</v>
      </c>
      <c r="E17" s="59"/>
      <c r="F17" s="60"/>
      <c r="G17" s="31">
        <f t="shared" si="0"/>
        <v>0</v>
      </c>
    </row>
    <row r="18" spans="1:7" ht="25.8" customHeight="1" x14ac:dyDescent="0.3">
      <c r="A18" s="62">
        <v>6</v>
      </c>
      <c r="B18" s="12"/>
      <c r="C18" s="58" t="s">
        <v>28</v>
      </c>
      <c r="D18" s="58" t="s">
        <v>25</v>
      </c>
      <c r="E18" s="59"/>
      <c r="F18" s="60"/>
      <c r="G18" s="31">
        <f t="shared" si="0"/>
        <v>0</v>
      </c>
    </row>
    <row r="19" spans="1:7" ht="19.2" customHeight="1" x14ac:dyDescent="0.3">
      <c r="A19" s="62">
        <v>7</v>
      </c>
      <c r="B19" s="12"/>
      <c r="C19" s="58" t="s">
        <v>29</v>
      </c>
      <c r="D19" s="58" t="s">
        <v>25</v>
      </c>
      <c r="E19" s="59"/>
      <c r="F19" s="60"/>
      <c r="G19" s="31">
        <f t="shared" si="0"/>
        <v>0</v>
      </c>
    </row>
    <row r="20" spans="1:7" ht="25.8" customHeight="1" x14ac:dyDescent="0.3">
      <c r="A20" s="62">
        <v>8</v>
      </c>
      <c r="B20" s="12"/>
      <c r="C20" s="58" t="s">
        <v>30</v>
      </c>
      <c r="D20" s="58" t="s">
        <v>25</v>
      </c>
      <c r="E20" s="59"/>
      <c r="F20" s="60"/>
      <c r="G20" s="31">
        <f t="shared" si="0"/>
        <v>0</v>
      </c>
    </row>
    <row r="21" spans="1:7" ht="25.8" customHeight="1" x14ac:dyDescent="0.3">
      <c r="A21" s="62">
        <v>9</v>
      </c>
      <c r="B21" s="12"/>
      <c r="C21" s="58" t="s">
        <v>31</v>
      </c>
      <c r="D21" s="58" t="s">
        <v>25</v>
      </c>
      <c r="E21" s="59"/>
      <c r="F21" s="60"/>
      <c r="G21" s="31">
        <f t="shared" si="0"/>
        <v>0</v>
      </c>
    </row>
    <row r="22" spans="1:7" ht="35.4" customHeight="1" x14ac:dyDescent="0.3">
      <c r="A22" s="62">
        <v>10</v>
      </c>
      <c r="B22" s="12"/>
      <c r="C22" s="58" t="s">
        <v>32</v>
      </c>
      <c r="D22" s="58" t="s">
        <v>25</v>
      </c>
      <c r="E22" s="59"/>
      <c r="F22" s="60"/>
      <c r="G22" s="31">
        <f t="shared" si="0"/>
        <v>0</v>
      </c>
    </row>
    <row r="23" spans="1:7" ht="20.399999999999999" customHeight="1" x14ac:dyDescent="0.3">
      <c r="A23" s="62">
        <v>11</v>
      </c>
      <c r="B23" s="12"/>
      <c r="C23" s="58" t="s">
        <v>33</v>
      </c>
      <c r="D23" s="58" t="s">
        <v>25</v>
      </c>
      <c r="E23" s="59"/>
      <c r="F23" s="60"/>
      <c r="G23" s="31">
        <f t="shared" si="0"/>
        <v>0</v>
      </c>
    </row>
    <row r="24" spans="1:7" ht="16.8" customHeight="1" x14ac:dyDescent="0.3">
      <c r="A24" s="62">
        <v>12</v>
      </c>
      <c r="B24" s="12"/>
      <c r="C24" s="58" t="s">
        <v>34</v>
      </c>
      <c r="D24" s="58" t="s">
        <v>25</v>
      </c>
      <c r="E24" s="59"/>
      <c r="F24" s="60"/>
      <c r="G24" s="31">
        <f t="shared" si="0"/>
        <v>0</v>
      </c>
    </row>
    <row r="25" spans="1:7" ht="17.399999999999999" customHeight="1" x14ac:dyDescent="0.3">
      <c r="A25" s="62">
        <v>13</v>
      </c>
      <c r="B25" s="12"/>
      <c r="C25" s="58" t="s">
        <v>35</v>
      </c>
      <c r="D25" s="58" t="s">
        <v>14</v>
      </c>
      <c r="E25" s="59"/>
      <c r="F25" s="60"/>
      <c r="G25" s="31">
        <f t="shared" si="0"/>
        <v>0</v>
      </c>
    </row>
    <row r="26" spans="1:7" ht="25.8" customHeight="1" x14ac:dyDescent="0.3">
      <c r="A26" s="62">
        <v>14</v>
      </c>
      <c r="B26" s="12"/>
      <c r="C26" s="58" t="s">
        <v>36</v>
      </c>
      <c r="D26" s="58" t="s">
        <v>25</v>
      </c>
      <c r="E26" s="59"/>
      <c r="F26" s="60"/>
      <c r="G26" s="31">
        <f t="shared" si="0"/>
        <v>0</v>
      </c>
    </row>
    <row r="27" spans="1:7" ht="25.8" customHeight="1" x14ac:dyDescent="0.3">
      <c r="A27" s="62">
        <v>15</v>
      </c>
      <c r="B27" s="12"/>
      <c r="C27" s="58" t="s">
        <v>37</v>
      </c>
      <c r="D27" s="58" t="s">
        <v>25</v>
      </c>
      <c r="E27" s="59"/>
      <c r="F27" s="60"/>
      <c r="G27" s="31">
        <f t="shared" si="0"/>
        <v>0</v>
      </c>
    </row>
    <row r="28" spans="1:7" ht="25.8" customHeight="1" x14ac:dyDescent="0.3">
      <c r="A28" s="62">
        <v>16</v>
      </c>
      <c r="B28" s="12"/>
      <c r="C28" s="58" t="s">
        <v>38</v>
      </c>
      <c r="D28" s="58" t="s">
        <v>25</v>
      </c>
      <c r="E28" s="59"/>
      <c r="F28" s="60"/>
      <c r="G28" s="31">
        <f t="shared" si="0"/>
        <v>0</v>
      </c>
    </row>
    <row r="29" spans="1:7" s="1" customFormat="1" ht="18.600000000000001" customHeight="1" x14ac:dyDescent="0.3">
      <c r="A29" s="62">
        <v>17</v>
      </c>
      <c r="B29" s="61"/>
      <c r="C29" s="47" t="s">
        <v>39</v>
      </c>
      <c r="D29" s="47" t="s">
        <v>14</v>
      </c>
      <c r="E29" s="48"/>
      <c r="F29" s="49"/>
      <c r="G29" s="31">
        <f t="shared" si="0"/>
        <v>0</v>
      </c>
    </row>
    <row r="30" spans="1:7" ht="18" customHeight="1" x14ac:dyDescent="0.3">
      <c r="A30" s="62"/>
      <c r="B30" s="33">
        <v>4</v>
      </c>
      <c r="C30" s="34" t="s">
        <v>40</v>
      </c>
      <c r="D30" s="35"/>
      <c r="E30" s="36"/>
      <c r="F30" s="37"/>
      <c r="G30" s="32">
        <f>G31</f>
        <v>0</v>
      </c>
    </row>
    <row r="31" spans="1:7" ht="25.8" customHeight="1" x14ac:dyDescent="0.3">
      <c r="A31" s="62">
        <v>19</v>
      </c>
      <c r="B31" s="12"/>
      <c r="C31" s="47" t="s">
        <v>41</v>
      </c>
      <c r="D31" s="47" t="s">
        <v>25</v>
      </c>
      <c r="E31" s="48"/>
      <c r="F31" s="49"/>
      <c r="G31" s="31">
        <f t="shared" si="0"/>
        <v>0</v>
      </c>
    </row>
    <row r="32" spans="1:7" ht="20.399999999999999" customHeight="1" x14ac:dyDescent="0.3">
      <c r="A32" s="62"/>
      <c r="B32" s="33">
        <v>5</v>
      </c>
      <c r="C32" s="34" t="s">
        <v>42</v>
      </c>
      <c r="D32" s="35"/>
      <c r="E32" s="36"/>
      <c r="F32" s="37"/>
      <c r="G32" s="32">
        <f>SUM(G33:G35)</f>
        <v>0</v>
      </c>
    </row>
    <row r="33" spans="1:7" ht="25.8" customHeight="1" x14ac:dyDescent="0.3">
      <c r="A33" s="62">
        <v>20</v>
      </c>
      <c r="B33" s="12"/>
      <c r="C33" s="47" t="s">
        <v>43</v>
      </c>
      <c r="D33" s="47" t="s">
        <v>22</v>
      </c>
      <c r="E33" s="48"/>
      <c r="F33" s="49"/>
      <c r="G33" s="31">
        <f t="shared" si="0"/>
        <v>0</v>
      </c>
    </row>
    <row r="34" spans="1:7" ht="35.4" customHeight="1" x14ac:dyDescent="0.3">
      <c r="A34" s="62">
        <v>21</v>
      </c>
      <c r="B34" s="12"/>
      <c r="C34" s="47" t="s">
        <v>44</v>
      </c>
      <c r="D34" s="47" t="s">
        <v>22</v>
      </c>
      <c r="E34" s="48"/>
      <c r="F34" s="49"/>
      <c r="G34" s="31">
        <f t="shared" si="0"/>
        <v>0</v>
      </c>
    </row>
    <row r="35" spans="1:7" ht="25.8" customHeight="1" x14ac:dyDescent="0.3">
      <c r="A35" s="62">
        <v>22</v>
      </c>
      <c r="B35" s="12"/>
      <c r="C35" s="47" t="s">
        <v>45</v>
      </c>
      <c r="D35" s="47" t="s">
        <v>22</v>
      </c>
      <c r="E35" s="48"/>
      <c r="F35" s="49"/>
      <c r="G35" s="31">
        <f t="shared" si="0"/>
        <v>0</v>
      </c>
    </row>
    <row r="36" spans="1:7" ht="19.2" customHeight="1" x14ac:dyDescent="0.3">
      <c r="A36" s="62"/>
      <c r="B36" s="33">
        <v>6</v>
      </c>
      <c r="C36" s="34" t="s">
        <v>46</v>
      </c>
      <c r="D36" s="35"/>
      <c r="E36" s="36"/>
      <c r="F36" s="37"/>
      <c r="G36" s="32">
        <f>SUM(G37:G40)</f>
        <v>0</v>
      </c>
    </row>
    <row r="37" spans="1:7" ht="25.8" customHeight="1" x14ac:dyDescent="0.3">
      <c r="A37" s="62">
        <v>23</v>
      </c>
      <c r="B37" s="12"/>
      <c r="C37" s="47" t="s">
        <v>47</v>
      </c>
      <c r="D37" s="47" t="s">
        <v>25</v>
      </c>
      <c r="E37" s="48"/>
      <c r="F37" s="49"/>
      <c r="G37" s="31">
        <f t="shared" si="0"/>
        <v>0</v>
      </c>
    </row>
    <row r="38" spans="1:7" ht="25.8" customHeight="1" x14ac:dyDescent="0.3">
      <c r="A38" s="62">
        <v>24</v>
      </c>
      <c r="B38" s="12"/>
      <c r="C38" s="47" t="s">
        <v>48</v>
      </c>
      <c r="D38" s="47" t="s">
        <v>25</v>
      </c>
      <c r="E38" s="48"/>
      <c r="F38" s="49"/>
      <c r="G38" s="31">
        <f t="shared" si="0"/>
        <v>0</v>
      </c>
    </row>
    <row r="39" spans="1:7" ht="25.8" customHeight="1" x14ac:dyDescent="0.3">
      <c r="A39" s="62">
        <v>25</v>
      </c>
      <c r="B39" s="12"/>
      <c r="C39" s="47" t="s">
        <v>49</v>
      </c>
      <c r="D39" s="47" t="s">
        <v>25</v>
      </c>
      <c r="E39" s="48"/>
      <c r="F39" s="49"/>
      <c r="G39" s="31">
        <f t="shared" si="0"/>
        <v>0</v>
      </c>
    </row>
    <row r="40" spans="1:7" ht="36.6" customHeight="1" x14ac:dyDescent="0.3">
      <c r="A40" s="62">
        <v>26</v>
      </c>
      <c r="B40" s="12"/>
      <c r="C40" s="47" t="s">
        <v>50</v>
      </c>
      <c r="D40" s="47" t="s">
        <v>22</v>
      </c>
      <c r="E40" s="48"/>
      <c r="F40" s="49"/>
      <c r="G40" s="31">
        <f t="shared" si="0"/>
        <v>0</v>
      </c>
    </row>
    <row r="41" spans="1:7" ht="21" customHeight="1" x14ac:dyDescent="0.3">
      <c r="A41" s="62"/>
      <c r="B41" s="33">
        <v>8</v>
      </c>
      <c r="C41" s="34" t="s">
        <v>51</v>
      </c>
      <c r="D41" s="35"/>
      <c r="E41" s="36"/>
      <c r="F41" s="37"/>
      <c r="G41" s="32">
        <f>SUM(G42:G45)</f>
        <v>0</v>
      </c>
    </row>
    <row r="42" spans="1:7" ht="25.8" customHeight="1" x14ac:dyDescent="0.3">
      <c r="A42" s="62">
        <v>27</v>
      </c>
      <c r="B42" s="12"/>
      <c r="C42" s="47" t="s">
        <v>52</v>
      </c>
      <c r="D42" s="47" t="s">
        <v>53</v>
      </c>
      <c r="E42" s="48"/>
      <c r="F42" s="49"/>
      <c r="G42" s="31">
        <f t="shared" si="0"/>
        <v>0</v>
      </c>
    </row>
    <row r="43" spans="1:7" ht="25.8" customHeight="1" x14ac:dyDescent="0.3">
      <c r="A43" s="62">
        <v>28</v>
      </c>
      <c r="B43" s="12"/>
      <c r="C43" s="47" t="s">
        <v>54</v>
      </c>
      <c r="D43" s="47" t="s">
        <v>53</v>
      </c>
      <c r="E43" s="48"/>
      <c r="F43" s="49"/>
      <c r="G43" s="31">
        <f t="shared" si="0"/>
        <v>0</v>
      </c>
    </row>
    <row r="44" spans="1:7" ht="25.8" customHeight="1" x14ac:dyDescent="0.3">
      <c r="A44" s="62">
        <v>29</v>
      </c>
      <c r="B44" s="12"/>
      <c r="C44" s="47" t="s">
        <v>55</v>
      </c>
      <c r="D44" s="47" t="s">
        <v>56</v>
      </c>
      <c r="E44" s="48"/>
      <c r="F44" s="49"/>
      <c r="G44" s="31">
        <f t="shared" si="0"/>
        <v>0</v>
      </c>
    </row>
    <row r="45" spans="1:7" ht="16.2" customHeight="1" x14ac:dyDescent="0.3">
      <c r="A45" s="62">
        <v>30</v>
      </c>
      <c r="B45" s="12"/>
      <c r="C45" s="47" t="s">
        <v>57</v>
      </c>
      <c r="D45" s="47" t="s">
        <v>58</v>
      </c>
      <c r="E45" s="48"/>
      <c r="F45" s="49"/>
      <c r="G45" s="31">
        <f t="shared" si="0"/>
        <v>0</v>
      </c>
    </row>
    <row r="46" spans="1:7" ht="20.399999999999999" customHeight="1" x14ac:dyDescent="0.3">
      <c r="A46" s="62"/>
      <c r="B46" s="33">
        <v>9</v>
      </c>
      <c r="C46" s="34" t="s">
        <v>59</v>
      </c>
      <c r="D46" s="35"/>
      <c r="E46" s="36"/>
      <c r="F46" s="37"/>
      <c r="G46" s="32">
        <f>SUM(G47:G61)</f>
        <v>0</v>
      </c>
    </row>
    <row r="47" spans="1:7" ht="25.8" customHeight="1" x14ac:dyDescent="0.3">
      <c r="A47" s="62">
        <v>31</v>
      </c>
      <c r="B47" s="12"/>
      <c r="C47" s="47" t="s">
        <v>60</v>
      </c>
      <c r="D47" s="47" t="s">
        <v>53</v>
      </c>
      <c r="E47" s="48"/>
      <c r="F47" s="49"/>
      <c r="G47" s="31">
        <f t="shared" si="0"/>
        <v>0</v>
      </c>
    </row>
    <row r="48" spans="1:7" ht="25.8" customHeight="1" x14ac:dyDescent="0.3">
      <c r="A48" s="62">
        <v>32</v>
      </c>
      <c r="B48" s="12"/>
      <c r="C48" s="47" t="s">
        <v>61</v>
      </c>
      <c r="D48" s="47" t="s">
        <v>53</v>
      </c>
      <c r="E48" s="48"/>
      <c r="F48" s="49"/>
      <c r="G48" s="31">
        <f t="shared" si="0"/>
        <v>0</v>
      </c>
    </row>
    <row r="49" spans="1:7" ht="33.6" customHeight="1" x14ac:dyDescent="0.3">
      <c r="A49" s="62">
        <v>33</v>
      </c>
      <c r="B49" s="12"/>
      <c r="C49" s="47" t="s">
        <v>62</v>
      </c>
      <c r="D49" s="47" t="s">
        <v>25</v>
      </c>
      <c r="E49" s="48"/>
      <c r="F49" s="49"/>
      <c r="G49" s="31">
        <f t="shared" si="0"/>
        <v>0</v>
      </c>
    </row>
    <row r="50" spans="1:7" ht="33.6" customHeight="1" x14ac:dyDescent="0.3">
      <c r="A50" s="62">
        <v>34</v>
      </c>
      <c r="B50" s="12"/>
      <c r="C50" s="47" t="s">
        <v>63</v>
      </c>
      <c r="D50" s="47" t="s">
        <v>64</v>
      </c>
      <c r="E50" s="48"/>
      <c r="F50" s="49"/>
      <c r="G50" s="31">
        <f t="shared" si="0"/>
        <v>0</v>
      </c>
    </row>
    <row r="51" spans="1:7" ht="25.8" customHeight="1" x14ac:dyDescent="0.3">
      <c r="A51" s="62">
        <v>35</v>
      </c>
      <c r="B51" s="12"/>
      <c r="C51" s="47" t="s">
        <v>65</v>
      </c>
      <c r="D51" s="47" t="s">
        <v>56</v>
      </c>
      <c r="E51" s="48"/>
      <c r="F51" s="49"/>
      <c r="G51" s="31">
        <f t="shared" si="0"/>
        <v>0</v>
      </c>
    </row>
    <row r="52" spans="1:7" ht="25.8" customHeight="1" x14ac:dyDescent="0.3">
      <c r="A52" s="62">
        <v>36</v>
      </c>
      <c r="B52" s="12"/>
      <c r="C52" s="47" t="s">
        <v>66</v>
      </c>
      <c r="D52" s="47" t="s">
        <v>56</v>
      </c>
      <c r="E52" s="48"/>
      <c r="F52" s="49"/>
      <c r="G52" s="31">
        <f t="shared" si="0"/>
        <v>0</v>
      </c>
    </row>
    <row r="53" spans="1:7" ht="25.8" customHeight="1" x14ac:dyDescent="0.3">
      <c r="A53" s="62">
        <v>37</v>
      </c>
      <c r="B53" s="12"/>
      <c r="C53" s="47" t="s">
        <v>67</v>
      </c>
      <c r="D53" s="47" t="s">
        <v>56</v>
      </c>
      <c r="E53" s="48"/>
      <c r="F53" s="49"/>
      <c r="G53" s="31">
        <f t="shared" si="0"/>
        <v>0</v>
      </c>
    </row>
    <row r="54" spans="1:7" ht="25.8" customHeight="1" x14ac:dyDescent="0.3">
      <c r="A54" s="62">
        <v>38</v>
      </c>
      <c r="B54" s="12"/>
      <c r="C54" s="47" t="s">
        <v>68</v>
      </c>
      <c r="D54" s="47" t="s">
        <v>53</v>
      </c>
      <c r="E54" s="48"/>
      <c r="F54" s="49"/>
      <c r="G54" s="31">
        <f t="shared" si="0"/>
        <v>0</v>
      </c>
    </row>
    <row r="55" spans="1:7" ht="25.8" customHeight="1" x14ac:dyDescent="0.3">
      <c r="A55" s="62">
        <v>39</v>
      </c>
      <c r="B55" s="12"/>
      <c r="C55" s="47" t="s">
        <v>69</v>
      </c>
      <c r="D55" s="47" t="s">
        <v>53</v>
      </c>
      <c r="E55" s="48"/>
      <c r="F55" s="49"/>
      <c r="G55" s="31">
        <f t="shared" si="0"/>
        <v>0</v>
      </c>
    </row>
    <row r="56" spans="1:7" ht="16.8" customHeight="1" x14ac:dyDescent="0.3">
      <c r="A56" s="62">
        <v>40</v>
      </c>
      <c r="B56" s="12"/>
      <c r="C56" s="47" t="s">
        <v>70</v>
      </c>
      <c r="D56" s="47" t="s">
        <v>14</v>
      </c>
      <c r="E56" s="48"/>
      <c r="F56" s="49"/>
      <c r="G56" s="31">
        <f t="shared" si="0"/>
        <v>0</v>
      </c>
    </row>
    <row r="57" spans="1:7" ht="25.8" customHeight="1" x14ac:dyDescent="0.3">
      <c r="A57" s="62">
        <v>41</v>
      </c>
      <c r="B57" s="12"/>
      <c r="C57" s="47" t="s">
        <v>71</v>
      </c>
      <c r="D57" s="47" t="s">
        <v>14</v>
      </c>
      <c r="E57" s="48"/>
      <c r="F57" s="49"/>
      <c r="G57" s="31">
        <f t="shared" si="0"/>
        <v>0</v>
      </c>
    </row>
    <row r="58" spans="1:7" ht="25.8" customHeight="1" x14ac:dyDescent="0.3">
      <c r="A58" s="62">
        <v>42</v>
      </c>
      <c r="B58" s="12"/>
      <c r="C58" s="47" t="s">
        <v>72</v>
      </c>
      <c r="D58" s="47" t="s">
        <v>14</v>
      </c>
      <c r="E58" s="48"/>
      <c r="F58" s="49"/>
      <c r="G58" s="31">
        <f t="shared" si="0"/>
        <v>0</v>
      </c>
    </row>
    <row r="59" spans="1:7" ht="25.8" customHeight="1" x14ac:dyDescent="0.3">
      <c r="A59" s="62">
        <v>43</v>
      </c>
      <c r="B59" s="12"/>
      <c r="C59" s="47" t="s">
        <v>73</v>
      </c>
      <c r="D59" s="47" t="s">
        <v>14</v>
      </c>
      <c r="E59" s="48"/>
      <c r="F59" s="49"/>
      <c r="G59" s="31">
        <f t="shared" si="0"/>
        <v>0</v>
      </c>
    </row>
    <row r="60" spans="1:7" ht="25.8" customHeight="1" x14ac:dyDescent="0.3">
      <c r="A60" s="62">
        <v>44</v>
      </c>
      <c r="B60" s="12"/>
      <c r="C60" s="47" t="s">
        <v>74</v>
      </c>
      <c r="D60" s="47" t="s">
        <v>14</v>
      </c>
      <c r="E60" s="48"/>
      <c r="F60" s="49"/>
      <c r="G60" s="31">
        <f t="shared" si="0"/>
        <v>0</v>
      </c>
    </row>
    <row r="61" spans="1:7" ht="17.399999999999999" customHeight="1" x14ac:dyDescent="0.3">
      <c r="A61" s="62">
        <v>45</v>
      </c>
      <c r="B61" s="12"/>
      <c r="C61" s="47" t="s">
        <v>75</v>
      </c>
      <c r="D61" s="47" t="s">
        <v>56</v>
      </c>
      <c r="E61" s="48"/>
      <c r="F61" s="49"/>
      <c r="G61" s="31">
        <f t="shared" si="0"/>
        <v>0</v>
      </c>
    </row>
    <row r="62" spans="1:7" ht="19.8" customHeight="1" x14ac:dyDescent="0.3">
      <c r="A62" s="62"/>
      <c r="B62" s="33">
        <v>99</v>
      </c>
      <c r="C62" s="34" t="s">
        <v>76</v>
      </c>
      <c r="D62" s="35"/>
      <c r="E62" s="36"/>
      <c r="F62" s="37"/>
      <c r="G62" s="32">
        <f>G63</f>
        <v>0</v>
      </c>
    </row>
    <row r="63" spans="1:7" ht="25.8" customHeight="1" x14ac:dyDescent="0.3">
      <c r="A63" s="62">
        <v>46</v>
      </c>
      <c r="B63" s="12"/>
      <c r="C63" s="47" t="s">
        <v>77</v>
      </c>
      <c r="D63" s="47" t="s">
        <v>14</v>
      </c>
      <c r="E63" s="48"/>
      <c r="F63" s="49"/>
      <c r="G63" s="31">
        <f t="shared" si="0"/>
        <v>0</v>
      </c>
    </row>
    <row r="64" spans="1:7" ht="25.8" customHeight="1" x14ac:dyDescent="0.3">
      <c r="A64" s="62"/>
      <c r="B64" s="12"/>
      <c r="C64" s="63" t="s">
        <v>15</v>
      </c>
      <c r="D64" s="63"/>
      <c r="E64" s="63"/>
      <c r="F64" s="63"/>
      <c r="G64" s="13">
        <f>G65+G76+G87+G116</f>
        <v>0</v>
      </c>
    </row>
    <row r="65" spans="1:7" ht="20.399999999999999" customHeight="1" x14ac:dyDescent="0.3">
      <c r="A65" s="62"/>
      <c r="B65" s="33">
        <v>713</v>
      </c>
      <c r="C65" s="34" t="s">
        <v>78</v>
      </c>
      <c r="D65" s="35"/>
      <c r="E65" s="36"/>
      <c r="F65" s="37"/>
      <c r="G65" s="32">
        <f>SUM(G66:G75)</f>
        <v>0</v>
      </c>
    </row>
    <row r="66" spans="1:7" s="1" customFormat="1" ht="18" customHeight="1" x14ac:dyDescent="0.3">
      <c r="A66" s="62">
        <v>47</v>
      </c>
      <c r="B66" s="61"/>
      <c r="C66" s="47" t="s">
        <v>79</v>
      </c>
      <c r="D66" s="47" t="s">
        <v>53</v>
      </c>
      <c r="E66" s="48"/>
      <c r="F66" s="49"/>
      <c r="G66" s="31">
        <f t="shared" si="0"/>
        <v>0</v>
      </c>
    </row>
    <row r="67" spans="1:7" s="1" customFormat="1" ht="18" customHeight="1" x14ac:dyDescent="0.3">
      <c r="A67" s="62">
        <v>48</v>
      </c>
      <c r="B67" s="61"/>
      <c r="C67" s="47" t="s">
        <v>80</v>
      </c>
      <c r="D67" s="47" t="s">
        <v>53</v>
      </c>
      <c r="E67" s="48"/>
      <c r="F67" s="49"/>
      <c r="G67" s="31">
        <f t="shared" si="0"/>
        <v>0</v>
      </c>
    </row>
    <row r="68" spans="1:7" s="1" customFormat="1" ht="18" customHeight="1" x14ac:dyDescent="0.3">
      <c r="A68" s="62">
        <v>49</v>
      </c>
      <c r="B68" s="61"/>
      <c r="C68" s="47" t="s">
        <v>81</v>
      </c>
      <c r="D68" s="47" t="s">
        <v>53</v>
      </c>
      <c r="E68" s="48"/>
      <c r="F68" s="49"/>
      <c r="G68" s="31">
        <f t="shared" si="0"/>
        <v>0</v>
      </c>
    </row>
    <row r="69" spans="1:7" s="1" customFormat="1" ht="18" customHeight="1" x14ac:dyDescent="0.3">
      <c r="A69" s="62">
        <v>50</v>
      </c>
      <c r="B69" s="61"/>
      <c r="C69" s="47" t="s">
        <v>82</v>
      </c>
      <c r="D69" s="47" t="s">
        <v>53</v>
      </c>
      <c r="E69" s="48"/>
      <c r="F69" s="49"/>
      <c r="G69" s="31">
        <f t="shared" si="0"/>
        <v>0</v>
      </c>
    </row>
    <row r="70" spans="1:7" s="1" customFormat="1" ht="18" customHeight="1" x14ac:dyDescent="0.3">
      <c r="A70" s="62">
        <v>51</v>
      </c>
      <c r="B70" s="61"/>
      <c r="C70" s="47" t="s">
        <v>83</v>
      </c>
      <c r="D70" s="47" t="s">
        <v>53</v>
      </c>
      <c r="E70" s="48"/>
      <c r="F70" s="49"/>
      <c r="G70" s="31">
        <f t="shared" si="0"/>
        <v>0</v>
      </c>
    </row>
    <row r="71" spans="1:7" s="1" customFormat="1" ht="18" customHeight="1" x14ac:dyDescent="0.3">
      <c r="A71" s="62">
        <v>52</v>
      </c>
      <c r="B71" s="61"/>
      <c r="C71" s="47" t="s">
        <v>84</v>
      </c>
      <c r="D71" s="47" t="s">
        <v>53</v>
      </c>
      <c r="E71" s="48"/>
      <c r="F71" s="49"/>
      <c r="G71" s="31">
        <f t="shared" si="0"/>
        <v>0</v>
      </c>
    </row>
    <row r="72" spans="1:7" s="1" customFormat="1" ht="18" customHeight="1" x14ac:dyDescent="0.3">
      <c r="A72" s="62">
        <v>53</v>
      </c>
      <c r="B72" s="61"/>
      <c r="C72" s="47" t="s">
        <v>85</v>
      </c>
      <c r="D72" s="47" t="s">
        <v>53</v>
      </c>
      <c r="E72" s="48"/>
      <c r="F72" s="49"/>
      <c r="G72" s="31">
        <f t="shared" si="0"/>
        <v>0</v>
      </c>
    </row>
    <row r="73" spans="1:7" s="1" customFormat="1" ht="18" customHeight="1" x14ac:dyDescent="0.3">
      <c r="A73" s="62">
        <v>54</v>
      </c>
      <c r="B73" s="61"/>
      <c r="C73" s="47" t="s">
        <v>86</v>
      </c>
      <c r="D73" s="47" t="s">
        <v>53</v>
      </c>
      <c r="E73" s="48"/>
      <c r="F73" s="49"/>
      <c r="G73" s="31">
        <f t="shared" si="0"/>
        <v>0</v>
      </c>
    </row>
    <row r="74" spans="1:7" s="1" customFormat="1" ht="18" customHeight="1" x14ac:dyDescent="0.3">
      <c r="A74" s="62">
        <v>55</v>
      </c>
      <c r="B74" s="61"/>
      <c r="C74" s="47" t="s">
        <v>87</v>
      </c>
      <c r="D74" s="47" t="s">
        <v>53</v>
      </c>
      <c r="E74" s="48"/>
      <c r="F74" s="49"/>
      <c r="G74" s="31">
        <f t="shared" si="0"/>
        <v>0</v>
      </c>
    </row>
    <row r="75" spans="1:7" s="1" customFormat="1" ht="25.8" customHeight="1" x14ac:dyDescent="0.3">
      <c r="A75" s="62">
        <v>56</v>
      </c>
      <c r="B75" s="61"/>
      <c r="C75" s="47" t="s">
        <v>88</v>
      </c>
      <c r="D75" s="47" t="s">
        <v>16</v>
      </c>
      <c r="E75" s="48"/>
      <c r="F75" s="49"/>
      <c r="G75" s="31">
        <f t="shared" si="0"/>
        <v>0</v>
      </c>
    </row>
    <row r="76" spans="1:7" ht="21" customHeight="1" x14ac:dyDescent="0.3">
      <c r="A76" s="62"/>
      <c r="B76" s="33">
        <v>721</v>
      </c>
      <c r="C76" s="34" t="s">
        <v>89</v>
      </c>
      <c r="D76" s="35"/>
      <c r="E76" s="36"/>
      <c r="F76" s="37"/>
      <c r="G76" s="32">
        <f>SUM(G77:G86)</f>
        <v>0</v>
      </c>
    </row>
    <row r="77" spans="1:7" ht="18" customHeight="1" x14ac:dyDescent="0.3">
      <c r="A77" s="62">
        <v>57</v>
      </c>
      <c r="B77" s="33"/>
      <c r="C77" s="47" t="s">
        <v>90</v>
      </c>
      <c r="D77" s="47" t="s">
        <v>53</v>
      </c>
      <c r="E77" s="48"/>
      <c r="F77" s="49"/>
      <c r="G77" s="31">
        <f t="shared" si="0"/>
        <v>0</v>
      </c>
    </row>
    <row r="78" spans="1:7" ht="18" customHeight="1" x14ac:dyDescent="0.3">
      <c r="A78" s="62">
        <v>58</v>
      </c>
      <c r="B78" s="33"/>
      <c r="C78" s="47" t="s">
        <v>91</v>
      </c>
      <c r="D78" s="47" t="s">
        <v>53</v>
      </c>
      <c r="E78" s="48"/>
      <c r="F78" s="49"/>
      <c r="G78" s="31">
        <f t="shared" si="0"/>
        <v>0</v>
      </c>
    </row>
    <row r="79" spans="1:7" ht="18" customHeight="1" x14ac:dyDescent="0.3">
      <c r="A79" s="62">
        <v>59</v>
      </c>
      <c r="B79" s="33"/>
      <c r="C79" s="47" t="s">
        <v>92</v>
      </c>
      <c r="D79" s="47" t="s">
        <v>53</v>
      </c>
      <c r="E79" s="48"/>
      <c r="F79" s="49"/>
      <c r="G79" s="31">
        <f t="shared" si="0"/>
        <v>0</v>
      </c>
    </row>
    <row r="80" spans="1:7" ht="18" customHeight="1" x14ac:dyDescent="0.3">
      <c r="A80" s="62">
        <v>60</v>
      </c>
      <c r="B80" s="33"/>
      <c r="C80" s="47" t="s">
        <v>93</v>
      </c>
      <c r="D80" s="47" t="s">
        <v>53</v>
      </c>
      <c r="E80" s="48"/>
      <c r="F80" s="49"/>
      <c r="G80" s="31">
        <f t="shared" si="0"/>
        <v>0</v>
      </c>
    </row>
    <row r="81" spans="1:7" ht="18" customHeight="1" x14ac:dyDescent="0.3">
      <c r="A81" s="62">
        <v>61</v>
      </c>
      <c r="B81" s="33"/>
      <c r="C81" s="47" t="s">
        <v>94</v>
      </c>
      <c r="D81" s="47" t="s">
        <v>53</v>
      </c>
      <c r="E81" s="48"/>
      <c r="F81" s="49"/>
      <c r="G81" s="31">
        <f t="shared" si="0"/>
        <v>0</v>
      </c>
    </row>
    <row r="82" spans="1:7" ht="18" customHeight="1" x14ac:dyDescent="0.3">
      <c r="A82" s="62">
        <v>62</v>
      </c>
      <c r="B82" s="33"/>
      <c r="C82" s="47" t="s">
        <v>95</v>
      </c>
      <c r="D82" s="47" t="s">
        <v>53</v>
      </c>
      <c r="E82" s="48"/>
      <c r="F82" s="49"/>
      <c r="G82" s="31">
        <f t="shared" si="0"/>
        <v>0</v>
      </c>
    </row>
    <row r="83" spans="1:7" ht="25.8" customHeight="1" x14ac:dyDescent="0.3">
      <c r="A83" s="62">
        <v>63</v>
      </c>
      <c r="B83" s="33"/>
      <c r="C83" s="47" t="s">
        <v>96</v>
      </c>
      <c r="D83" s="47" t="s">
        <v>56</v>
      </c>
      <c r="E83" s="48"/>
      <c r="F83" s="49"/>
      <c r="G83" s="31">
        <f t="shared" si="0"/>
        <v>0</v>
      </c>
    </row>
    <row r="84" spans="1:7" ht="25.8" customHeight="1" x14ac:dyDescent="0.3">
      <c r="A84" s="62">
        <v>64</v>
      </c>
      <c r="B84" s="33"/>
      <c r="C84" s="47" t="s">
        <v>97</v>
      </c>
      <c r="D84" s="47" t="s">
        <v>56</v>
      </c>
      <c r="E84" s="48"/>
      <c r="F84" s="49"/>
      <c r="G84" s="31">
        <f t="shared" si="0"/>
        <v>0</v>
      </c>
    </row>
    <row r="85" spans="1:7" ht="25.8" customHeight="1" x14ac:dyDescent="0.3">
      <c r="A85" s="62">
        <v>65</v>
      </c>
      <c r="B85" s="12"/>
      <c r="C85" s="47" t="s">
        <v>98</v>
      </c>
      <c r="D85" s="47" t="s">
        <v>56</v>
      </c>
      <c r="E85" s="48"/>
      <c r="F85" s="49"/>
      <c r="G85" s="31">
        <f t="shared" si="0"/>
        <v>0</v>
      </c>
    </row>
    <row r="86" spans="1:7" ht="25.8" customHeight="1" x14ac:dyDescent="0.3">
      <c r="A86" s="62">
        <v>66</v>
      </c>
      <c r="B86" s="12"/>
      <c r="C86" s="47" t="s">
        <v>99</v>
      </c>
      <c r="D86" s="47" t="s">
        <v>16</v>
      </c>
      <c r="E86" s="48"/>
      <c r="F86" s="49"/>
      <c r="G86" s="31">
        <f t="shared" si="0"/>
        <v>0</v>
      </c>
    </row>
    <row r="87" spans="1:7" s="51" customFormat="1" ht="18.600000000000001" customHeight="1" x14ac:dyDescent="0.2">
      <c r="A87" s="14"/>
      <c r="B87" s="33">
        <v>722</v>
      </c>
      <c r="C87" s="34" t="s">
        <v>100</v>
      </c>
      <c r="D87" s="35"/>
      <c r="E87" s="36"/>
      <c r="F87" s="37"/>
      <c r="G87" s="32">
        <f>SUM(G88:G115)</f>
        <v>0</v>
      </c>
    </row>
    <row r="88" spans="1:7" s="51" customFormat="1" ht="24" customHeight="1" x14ac:dyDescent="0.2">
      <c r="A88" s="14">
        <v>67</v>
      </c>
      <c r="B88" s="33"/>
      <c r="C88" s="47" t="s">
        <v>101</v>
      </c>
      <c r="D88" s="47" t="s">
        <v>53</v>
      </c>
      <c r="E88" s="48"/>
      <c r="F88" s="49"/>
      <c r="G88" s="31">
        <f t="shared" ref="G88:G117" si="1">ROUND(E88*F88,2)</f>
        <v>0</v>
      </c>
    </row>
    <row r="89" spans="1:7" s="51" customFormat="1" ht="24" customHeight="1" x14ac:dyDescent="0.2">
      <c r="A89" s="14">
        <v>68</v>
      </c>
      <c r="B89" s="33"/>
      <c r="C89" s="47" t="s">
        <v>102</v>
      </c>
      <c r="D89" s="47" t="s">
        <v>53</v>
      </c>
      <c r="E89" s="48"/>
      <c r="F89" s="49"/>
      <c r="G89" s="31">
        <f t="shared" si="1"/>
        <v>0</v>
      </c>
    </row>
    <row r="90" spans="1:7" s="51" customFormat="1" ht="24" customHeight="1" x14ac:dyDescent="0.2">
      <c r="A90" s="14">
        <v>69</v>
      </c>
      <c r="B90" s="33"/>
      <c r="C90" s="47" t="s">
        <v>103</v>
      </c>
      <c r="D90" s="47" t="s">
        <v>53</v>
      </c>
      <c r="E90" s="48"/>
      <c r="F90" s="49"/>
      <c r="G90" s="31">
        <f t="shared" si="1"/>
        <v>0</v>
      </c>
    </row>
    <row r="91" spans="1:7" s="51" customFormat="1" ht="18" customHeight="1" x14ac:dyDescent="0.2">
      <c r="A91" s="14">
        <v>70</v>
      </c>
      <c r="B91" s="33"/>
      <c r="C91" s="47" t="s">
        <v>104</v>
      </c>
      <c r="D91" s="47" t="s">
        <v>56</v>
      </c>
      <c r="E91" s="48"/>
      <c r="F91" s="49"/>
      <c r="G91" s="31">
        <f t="shared" si="1"/>
        <v>0</v>
      </c>
    </row>
    <row r="92" spans="1:7" s="51" customFormat="1" ht="24" customHeight="1" x14ac:dyDescent="0.2">
      <c r="A92" s="14">
        <v>71</v>
      </c>
      <c r="B92" s="33"/>
      <c r="C92" s="47" t="s">
        <v>105</v>
      </c>
      <c r="D92" s="47" t="s">
        <v>56</v>
      </c>
      <c r="E92" s="48"/>
      <c r="F92" s="49"/>
      <c r="G92" s="31">
        <f t="shared" si="1"/>
        <v>0</v>
      </c>
    </row>
    <row r="93" spans="1:7" s="51" customFormat="1" ht="24" customHeight="1" x14ac:dyDescent="0.2">
      <c r="A93" s="14">
        <v>72</v>
      </c>
      <c r="B93" s="33"/>
      <c r="C93" s="47" t="s">
        <v>106</v>
      </c>
      <c r="D93" s="47" t="s">
        <v>56</v>
      </c>
      <c r="E93" s="48"/>
      <c r="F93" s="49"/>
      <c r="G93" s="31">
        <f t="shared" si="1"/>
        <v>0</v>
      </c>
    </row>
    <row r="94" spans="1:7" s="51" customFormat="1" ht="24" customHeight="1" x14ac:dyDescent="0.2">
      <c r="A94" s="14">
        <v>73</v>
      </c>
      <c r="B94" s="33"/>
      <c r="C94" s="47" t="s">
        <v>107</v>
      </c>
      <c r="D94" s="47" t="s">
        <v>53</v>
      </c>
      <c r="E94" s="48"/>
      <c r="F94" s="49"/>
      <c r="G94" s="31">
        <f t="shared" si="1"/>
        <v>0</v>
      </c>
    </row>
    <row r="95" spans="1:7" s="51" customFormat="1" ht="24" customHeight="1" x14ac:dyDescent="0.2">
      <c r="A95" s="14">
        <v>74</v>
      </c>
      <c r="B95" s="33"/>
      <c r="C95" s="47" t="s">
        <v>108</v>
      </c>
      <c r="D95" s="47" t="s">
        <v>53</v>
      </c>
      <c r="E95" s="48"/>
      <c r="F95" s="49"/>
      <c r="G95" s="31">
        <f t="shared" si="1"/>
        <v>0</v>
      </c>
    </row>
    <row r="96" spans="1:7" s="51" customFormat="1" ht="24" customHeight="1" x14ac:dyDescent="0.2">
      <c r="A96" s="14">
        <v>75</v>
      </c>
      <c r="B96" s="33"/>
      <c r="C96" s="47" t="s">
        <v>109</v>
      </c>
      <c r="D96" s="47" t="s">
        <v>53</v>
      </c>
      <c r="E96" s="48"/>
      <c r="F96" s="49"/>
      <c r="G96" s="31">
        <f t="shared" si="1"/>
        <v>0</v>
      </c>
    </row>
    <row r="97" spans="1:7" s="51" customFormat="1" ht="24" customHeight="1" x14ac:dyDescent="0.2">
      <c r="A97" s="14">
        <v>76</v>
      </c>
      <c r="B97" s="33"/>
      <c r="C97" s="47" t="s">
        <v>110</v>
      </c>
      <c r="D97" s="47" t="s">
        <v>53</v>
      </c>
      <c r="E97" s="48"/>
      <c r="F97" s="49"/>
      <c r="G97" s="31">
        <f t="shared" si="1"/>
        <v>0</v>
      </c>
    </row>
    <row r="98" spans="1:7" s="51" customFormat="1" ht="24" customHeight="1" x14ac:dyDescent="0.2">
      <c r="A98" s="14">
        <v>77</v>
      </c>
      <c r="B98" s="33"/>
      <c r="C98" s="47" t="s">
        <v>111</v>
      </c>
      <c r="D98" s="47" t="s">
        <v>53</v>
      </c>
      <c r="E98" s="48"/>
      <c r="F98" s="49"/>
      <c r="G98" s="31">
        <f t="shared" si="1"/>
        <v>0</v>
      </c>
    </row>
    <row r="99" spans="1:7" s="51" customFormat="1" ht="18" customHeight="1" x14ac:dyDescent="0.2">
      <c r="A99" s="14">
        <v>78</v>
      </c>
      <c r="B99" s="33"/>
      <c r="C99" s="47" t="s">
        <v>112</v>
      </c>
      <c r="D99" s="47" t="s">
        <v>56</v>
      </c>
      <c r="E99" s="48"/>
      <c r="F99" s="49"/>
      <c r="G99" s="31">
        <f t="shared" si="1"/>
        <v>0</v>
      </c>
    </row>
    <row r="100" spans="1:7" s="51" customFormat="1" ht="18" customHeight="1" x14ac:dyDescent="0.2">
      <c r="A100" s="14">
        <v>79</v>
      </c>
      <c r="B100" s="33"/>
      <c r="C100" s="47" t="s">
        <v>113</v>
      </c>
      <c r="D100" s="47" t="s">
        <v>114</v>
      </c>
      <c r="E100" s="48"/>
      <c r="F100" s="49"/>
      <c r="G100" s="31">
        <f t="shared" si="1"/>
        <v>0</v>
      </c>
    </row>
    <row r="101" spans="1:7" s="51" customFormat="1" ht="18" customHeight="1" x14ac:dyDescent="0.2">
      <c r="A101" s="14">
        <v>80</v>
      </c>
      <c r="B101" s="33"/>
      <c r="C101" s="47" t="s">
        <v>115</v>
      </c>
      <c r="D101" s="47" t="s">
        <v>56</v>
      </c>
      <c r="E101" s="48"/>
      <c r="F101" s="49"/>
      <c r="G101" s="31">
        <f t="shared" si="1"/>
        <v>0</v>
      </c>
    </row>
    <row r="102" spans="1:7" s="51" customFormat="1" ht="18" customHeight="1" x14ac:dyDescent="0.2">
      <c r="A102" s="14">
        <v>81</v>
      </c>
      <c r="B102" s="50"/>
      <c r="C102" s="47" t="s">
        <v>116</v>
      </c>
      <c r="D102" s="47" t="s">
        <v>56</v>
      </c>
      <c r="E102" s="48"/>
      <c r="F102" s="49"/>
      <c r="G102" s="31">
        <f t="shared" si="1"/>
        <v>0</v>
      </c>
    </row>
    <row r="103" spans="1:7" s="51" customFormat="1" ht="18" customHeight="1" x14ac:dyDescent="0.2">
      <c r="A103" s="14">
        <v>82</v>
      </c>
      <c r="B103" s="50"/>
      <c r="C103" s="47" t="s">
        <v>117</v>
      </c>
      <c r="D103" s="47" t="s">
        <v>56</v>
      </c>
      <c r="E103" s="48"/>
      <c r="F103" s="49"/>
      <c r="G103" s="31">
        <f t="shared" si="1"/>
        <v>0</v>
      </c>
    </row>
    <row r="104" spans="1:7" s="51" customFormat="1" ht="18" customHeight="1" x14ac:dyDescent="0.2">
      <c r="A104" s="14">
        <v>83</v>
      </c>
      <c r="B104" s="50"/>
      <c r="C104" s="47" t="s">
        <v>118</v>
      </c>
      <c r="D104" s="47" t="s">
        <v>56</v>
      </c>
      <c r="E104" s="48"/>
      <c r="F104" s="49"/>
      <c r="G104" s="31">
        <f t="shared" si="1"/>
        <v>0</v>
      </c>
    </row>
    <row r="105" spans="1:7" s="51" customFormat="1" ht="18" customHeight="1" x14ac:dyDescent="0.2">
      <c r="A105" s="14">
        <v>84</v>
      </c>
      <c r="B105" s="50"/>
      <c r="C105" s="47" t="s">
        <v>119</v>
      </c>
      <c r="D105" s="47" t="s">
        <v>56</v>
      </c>
      <c r="E105" s="48"/>
      <c r="F105" s="49"/>
      <c r="G105" s="31">
        <f t="shared" si="1"/>
        <v>0</v>
      </c>
    </row>
    <row r="106" spans="1:7" s="51" customFormat="1" ht="18" customHeight="1" x14ac:dyDescent="0.2">
      <c r="A106" s="14">
        <v>85</v>
      </c>
      <c r="B106" s="50"/>
      <c r="C106" s="47" t="s">
        <v>120</v>
      </c>
      <c r="D106" s="47" t="s">
        <v>56</v>
      </c>
      <c r="E106" s="48"/>
      <c r="F106" s="49"/>
      <c r="G106" s="31">
        <f t="shared" si="1"/>
        <v>0</v>
      </c>
    </row>
    <row r="107" spans="1:7" s="51" customFormat="1" ht="18" customHeight="1" x14ac:dyDescent="0.2">
      <c r="A107" s="14">
        <v>86</v>
      </c>
      <c r="B107" s="50"/>
      <c r="C107" s="47" t="s">
        <v>121</v>
      </c>
      <c r="D107" s="47" t="s">
        <v>56</v>
      </c>
      <c r="E107" s="48"/>
      <c r="F107" s="49"/>
      <c r="G107" s="31">
        <f t="shared" si="1"/>
        <v>0</v>
      </c>
    </row>
    <row r="108" spans="1:7" s="51" customFormat="1" ht="18" customHeight="1" x14ac:dyDescent="0.2">
      <c r="A108" s="14">
        <v>87</v>
      </c>
      <c r="B108" s="50"/>
      <c r="C108" s="47" t="s">
        <v>122</v>
      </c>
      <c r="D108" s="47" t="s">
        <v>56</v>
      </c>
      <c r="E108" s="48"/>
      <c r="F108" s="49"/>
      <c r="G108" s="31">
        <f t="shared" si="1"/>
        <v>0</v>
      </c>
    </row>
    <row r="109" spans="1:7" s="51" customFormat="1" ht="18" customHeight="1" x14ac:dyDescent="0.2">
      <c r="A109" s="14">
        <v>88</v>
      </c>
      <c r="B109" s="50"/>
      <c r="C109" s="47" t="s">
        <v>123</v>
      </c>
      <c r="D109" s="47" t="s">
        <v>56</v>
      </c>
      <c r="E109" s="48"/>
      <c r="F109" s="49"/>
      <c r="G109" s="31">
        <f t="shared" si="1"/>
        <v>0</v>
      </c>
    </row>
    <row r="110" spans="1:7" s="51" customFormat="1" ht="18" customHeight="1" x14ac:dyDescent="0.2">
      <c r="A110" s="14">
        <v>89</v>
      </c>
      <c r="B110" s="50"/>
      <c r="C110" s="47" t="s">
        <v>124</v>
      </c>
      <c r="D110" s="47" t="s">
        <v>56</v>
      </c>
      <c r="E110" s="48"/>
      <c r="F110" s="49"/>
      <c r="G110" s="31">
        <f t="shared" si="1"/>
        <v>0</v>
      </c>
    </row>
    <row r="111" spans="1:7" s="51" customFormat="1" ht="18" customHeight="1" x14ac:dyDescent="0.2">
      <c r="A111" s="14">
        <v>90</v>
      </c>
      <c r="B111" s="50"/>
      <c r="C111" s="47" t="s">
        <v>125</v>
      </c>
      <c r="D111" s="47" t="s">
        <v>56</v>
      </c>
      <c r="E111" s="48"/>
      <c r="F111" s="49"/>
      <c r="G111" s="31">
        <f t="shared" si="1"/>
        <v>0</v>
      </c>
    </row>
    <row r="112" spans="1:7" s="51" customFormat="1" ht="18" customHeight="1" x14ac:dyDescent="0.2">
      <c r="A112" s="14">
        <v>91</v>
      </c>
      <c r="B112" s="50"/>
      <c r="C112" s="47" t="s">
        <v>126</v>
      </c>
      <c r="D112" s="47" t="s">
        <v>56</v>
      </c>
      <c r="E112" s="48"/>
      <c r="F112" s="49"/>
      <c r="G112" s="31">
        <f t="shared" si="1"/>
        <v>0</v>
      </c>
    </row>
    <row r="113" spans="1:7" s="51" customFormat="1" ht="18" customHeight="1" x14ac:dyDescent="0.2">
      <c r="A113" s="14">
        <v>92</v>
      </c>
      <c r="B113" s="50"/>
      <c r="C113" s="47" t="s">
        <v>127</v>
      </c>
      <c r="D113" s="47" t="s">
        <v>56</v>
      </c>
      <c r="E113" s="48"/>
      <c r="F113" s="49"/>
      <c r="G113" s="31">
        <f t="shared" si="1"/>
        <v>0</v>
      </c>
    </row>
    <row r="114" spans="1:7" s="51" customFormat="1" ht="18" customHeight="1" x14ac:dyDescent="0.2">
      <c r="A114" s="14">
        <v>93</v>
      </c>
      <c r="B114" s="50"/>
      <c r="C114" s="47" t="s">
        <v>128</v>
      </c>
      <c r="D114" s="47" t="s">
        <v>56</v>
      </c>
      <c r="E114" s="48"/>
      <c r="F114" s="49"/>
      <c r="G114" s="31">
        <f t="shared" si="1"/>
        <v>0</v>
      </c>
    </row>
    <row r="115" spans="1:7" s="51" customFormat="1" ht="24" customHeight="1" x14ac:dyDescent="0.2">
      <c r="A115" s="14">
        <v>94</v>
      </c>
      <c r="B115" s="50"/>
      <c r="C115" s="47" t="s">
        <v>129</v>
      </c>
      <c r="D115" s="47" t="s">
        <v>16</v>
      </c>
      <c r="E115" s="48"/>
      <c r="F115" s="49"/>
      <c r="G115" s="31">
        <f t="shared" si="1"/>
        <v>0</v>
      </c>
    </row>
    <row r="116" spans="1:7" s="51" customFormat="1" ht="20.399999999999999" customHeight="1" x14ac:dyDescent="0.2">
      <c r="A116" s="14"/>
      <c r="B116" s="33" t="s">
        <v>130</v>
      </c>
      <c r="C116" s="34" t="s">
        <v>131</v>
      </c>
      <c r="D116" s="35"/>
      <c r="E116" s="36"/>
      <c r="F116" s="37"/>
      <c r="G116" s="32">
        <f>G117</f>
        <v>0</v>
      </c>
    </row>
    <row r="117" spans="1:7" s="51" customFormat="1" ht="36" customHeight="1" x14ac:dyDescent="0.2">
      <c r="A117" s="14">
        <v>95</v>
      </c>
      <c r="B117" s="33"/>
      <c r="C117" s="47" t="s">
        <v>132</v>
      </c>
      <c r="D117" s="47" t="s">
        <v>64</v>
      </c>
      <c r="E117" s="48"/>
      <c r="F117" s="49"/>
      <c r="G117" s="31">
        <f t="shared" si="1"/>
        <v>0</v>
      </c>
    </row>
    <row r="118" spans="1:7" s="51" customFormat="1" ht="13.2" customHeight="1" thickBot="1" x14ac:dyDescent="0.25">
      <c r="A118" s="52"/>
      <c r="B118" s="53"/>
      <c r="C118" s="55"/>
      <c r="D118" s="55"/>
      <c r="E118" s="56"/>
      <c r="F118" s="57"/>
      <c r="G118" s="54"/>
    </row>
    <row r="119" spans="1:7" s="38" customFormat="1" ht="24.6" customHeight="1" thickBot="1" x14ac:dyDescent="0.3">
      <c r="A119" s="40"/>
      <c r="B119" s="41"/>
      <c r="C119" s="42" t="s">
        <v>5</v>
      </c>
      <c r="D119" s="43"/>
      <c r="E119" s="44"/>
      <c r="F119" s="45"/>
      <c r="G119" s="46">
        <f>G9</f>
        <v>0</v>
      </c>
    </row>
    <row r="120" spans="1:7" ht="10.8" customHeight="1" x14ac:dyDescent="0.3">
      <c r="A120" s="15"/>
      <c r="B120" s="16"/>
      <c r="C120" s="17"/>
      <c r="D120" s="18"/>
      <c r="E120" s="19"/>
      <c r="F120" s="20"/>
      <c r="G120" s="21"/>
    </row>
    <row r="121" spans="1:7" ht="63.6" customHeight="1" x14ac:dyDescent="0.3">
      <c r="A121" s="65" t="s">
        <v>6</v>
      </c>
      <c r="B121" s="65"/>
      <c r="C121" s="65"/>
      <c r="D121" s="65"/>
      <c r="E121" s="65"/>
      <c r="F121" s="65"/>
      <c r="G121" s="65"/>
    </row>
    <row r="122" spans="1:7" x14ac:dyDescent="0.3">
      <c r="A122" s="15"/>
      <c r="B122" s="16"/>
      <c r="C122" s="17"/>
      <c r="D122" s="18"/>
      <c r="E122" s="19"/>
      <c r="F122" s="20"/>
      <c r="G122" s="21"/>
    </row>
    <row r="123" spans="1:7" ht="51" customHeight="1" x14ac:dyDescent="0.3">
      <c r="A123" s="66" t="s">
        <v>7</v>
      </c>
      <c r="B123" s="66"/>
      <c r="C123" s="66"/>
      <c r="D123" s="66"/>
      <c r="E123" s="66"/>
      <c r="F123" s="66"/>
      <c r="G123" s="66"/>
    </row>
    <row r="124" spans="1:7" x14ac:dyDescent="0.3">
      <c r="A124" s="1"/>
      <c r="E124" s="2"/>
      <c r="F124" s="3"/>
      <c r="G124" s="3"/>
    </row>
    <row r="125" spans="1:7" ht="19.8" customHeight="1" x14ac:dyDescent="0.3">
      <c r="A125" s="64" t="s">
        <v>8</v>
      </c>
      <c r="B125" s="64"/>
      <c r="C125" s="64"/>
      <c r="D125" s="64"/>
      <c r="E125" s="64"/>
      <c r="F125" s="64"/>
      <c r="G125" s="64"/>
    </row>
    <row r="126" spans="1:7" x14ac:dyDescent="0.3">
      <c r="A126" s="1"/>
      <c r="E126" s="2"/>
      <c r="F126" s="3"/>
      <c r="G126" s="3"/>
    </row>
    <row r="127" spans="1:7" x14ac:dyDescent="0.3">
      <c r="A127" s="1"/>
      <c r="C127" s="79" t="s">
        <v>9</v>
      </c>
      <c r="E127" s="23" t="s">
        <v>10</v>
      </c>
      <c r="F127" s="3"/>
      <c r="G127" s="3"/>
    </row>
    <row r="128" spans="1:7" x14ac:dyDescent="0.3">
      <c r="A128" s="1"/>
      <c r="C128" s="79"/>
      <c r="E128" s="2"/>
      <c r="F128" s="3"/>
      <c r="G128" s="3"/>
    </row>
    <row r="129" spans="1:7" x14ac:dyDescent="0.3">
      <c r="A129" s="1"/>
      <c r="E129" s="2"/>
      <c r="F129" s="3"/>
      <c r="G129" s="3"/>
    </row>
    <row r="130" spans="1:7" x14ac:dyDescent="0.3">
      <c r="A130" s="1"/>
      <c r="E130" s="2"/>
      <c r="F130" s="3"/>
      <c r="G130" s="3"/>
    </row>
    <row r="131" spans="1:7" x14ac:dyDescent="0.3">
      <c r="A131" s="1"/>
      <c r="C131" s="22" t="s">
        <v>11</v>
      </c>
      <c r="E131" s="80" t="s">
        <v>134</v>
      </c>
      <c r="F131" s="80"/>
      <c r="G131" s="80"/>
    </row>
    <row r="132" spans="1:7" x14ac:dyDescent="0.3">
      <c r="A132" s="1"/>
      <c r="E132" s="80"/>
      <c r="F132" s="80"/>
      <c r="G132" s="80"/>
    </row>
  </sheetData>
  <mergeCells count="12">
    <mergeCell ref="C127:C128"/>
    <mergeCell ref="E131:G132"/>
    <mergeCell ref="C11:F11"/>
    <mergeCell ref="A125:G125"/>
    <mergeCell ref="A121:G121"/>
    <mergeCell ref="A123:G123"/>
    <mergeCell ref="A1:G1"/>
    <mergeCell ref="C7:F7"/>
    <mergeCell ref="A8:F8"/>
    <mergeCell ref="A9:F9"/>
    <mergeCell ref="A10:G10"/>
    <mergeCell ref="C64:F64"/>
  </mergeCells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2019-12-14T10:43:25Z</cp:lastPrinted>
  <dcterms:created xsi:type="dcterms:W3CDTF">2019-12-12T16:19:18Z</dcterms:created>
  <dcterms:modified xsi:type="dcterms:W3CDTF">2019-12-14T16:47:04Z</dcterms:modified>
</cp:coreProperties>
</file>