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Zał nr 1 Formularz ofertowy\Zał. nr 1 Formularz ofertowy excel\"/>
    </mc:Choice>
  </mc:AlternateContent>
  <xr:revisionPtr revIDLastSave="0" documentId="13_ncr:1_{D1656D16-4383-4D42-8584-A65EDE5085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0" i="1" l="1"/>
  <c r="F79" i="1"/>
  <c r="L78" i="1"/>
  <c r="I78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50" i="1"/>
  <c r="L50" i="1" s="1"/>
  <c r="K47" i="1"/>
  <c r="L47" i="1" s="1"/>
  <c r="K42" i="1"/>
  <c r="L42" i="1" s="1"/>
  <c r="K37" i="1"/>
  <c r="L37" i="1" s="1"/>
  <c r="K32" i="1"/>
  <c r="L32" i="1" s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50" i="1"/>
  <c r="I47" i="1"/>
  <c r="I42" i="1"/>
  <c r="I37" i="1"/>
  <c r="I32" i="1"/>
</calcChain>
</file>

<file path=xl/sharedStrings.xml><?xml version="1.0" encoding="utf-8"?>
<sst xmlns="http://schemas.openxmlformats.org/spreadsheetml/2006/main" count="216" uniqueCount="136">
  <si>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</si>
  <si>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</si>
  <si>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</si>
  <si>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</si>
  <si>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</si>
  <si>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</si>
  <si>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</si>
  <si>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</si>
  <si>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</si>
  <si>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</si>
  <si>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</si>
  <si>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</si>
  <si>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</si>
  <si>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</si>
  <si>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</si>
  <si>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</si>
  <si>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</si>
  <si>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</si>
  <si>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</si>
  <si>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55</t>
  </si>
  <si>
    <t>WYK-PASR</t>
  </si>
  <si>
    <t>Zdarcie pokrywy na pasach - prace ręczne</t>
  </si>
  <si>
    <t>KMTR</t>
  </si>
  <si>
    <t xml:space="preserve"> 60</t>
  </si>
  <si>
    <t>WYK-TAL60</t>
  </si>
  <si>
    <t>Zdarcie pokrywy na talerzach 60 cm x 60 cm</t>
  </si>
  <si>
    <t>TSZT</t>
  </si>
  <si>
    <t xml:space="preserve"> 65</t>
  </si>
  <si>
    <t>PRZ-PAS</t>
  </si>
  <si>
    <t>Przekopanie gleby na pasach w miejscu sadzenia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</si>
  <si>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</si>
  <si>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</si>
  <si>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</si>
  <si>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</si>
  <si>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</si>
  <si>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</si>
  <si>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</si>
  <si>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</si>
  <si>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</si>
  <si>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</si>
  <si>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</si>
  <si>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</si>
  <si>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</si>
  <si>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</si>
  <si>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</si>
  <si>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</si>
  <si>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</si>
  <si>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</si>
  <si>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</si>
  <si>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</si>
  <si>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</si>
  <si>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</si>
  <si>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</si>
  <si>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</si>
  <si>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</si>
  <si>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</si>
  <si>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</si>
  <si>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</si>
  <si>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</si>
  <si>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</si>
  <si>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</si>
  <si>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</si>
  <si>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</si>
  <si>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</si>
  <si>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</si>
  <si>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</si>
  <si>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</si>
  <si>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</si>
  <si>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</si>
  <si>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</si>
  <si>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</si>
  <si>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</si>
  <si>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</si>
  <si>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</si>
  <si>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</si>
  <si>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155</t>
  </si>
  <si>
    <t>PUŁ-RYJ</t>
  </si>
  <si>
    <t>Wykładanie pułapek na ryjkowce - dołki chwytne, wałki itp.</t>
  </si>
  <si>
    <t>157</t>
  </si>
  <si>
    <t>SZUK-PĘDR</t>
  </si>
  <si>
    <t>Badanie zapędraczenia gleby - dół o objętości 0,5 m3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</si>
  <si>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</si>
  <si>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</si>
  <si>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</si>
  <si>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</si>
  <si>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</si>
  <si>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</si>
  <si>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</si>
  <si>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</si>
  <si>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</si>
  <si>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</si>
  <si>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</si>
  <si>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</si>
  <si>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</si>
  <si>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</si>
  <si>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</si>
  <si>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</si>
  <si>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</si>
  <si>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</si>
  <si>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</si>
  <si>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</si>
  <si>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</si>
  <si>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</si>
  <si>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</si>
  <si>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</si>
  <si>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</si>
  <si>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</si>
  <si>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</si>
  <si>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</si>
  <si>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</si>
  <si>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</si>
  <si>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</si>
  <si>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</si>
  <si>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</si>
  <si>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</si>
  <si>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</si>
  <si>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</si>
  <si>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14/2025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</si>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</sst>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2">
    <xf numFmtId="0" fontId="0" fillId="0" borderId="0"/>
    <xf numFmtId="0" fontId="1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2" fontId="4" fillId="2" borderId="1" xfId="0" applyNumberFormat="1" applyFont="1" applyFill="1" applyBorder="1" applyAlignment="1">
      <alignment horizontal="right"/>
    </xf>
    <xf numFmtId="0" fontId="12" fillId="2" borderId="0" xfId="0" applyFont="1" applyFill="1" applyAlignment="1">
      <alignment horizontal="left"/>
    </xf>
    <xf numFmtId="2" fontId="12" fillId="2" borderId="0" xfId="0" applyNumberFormat="1" applyFont="1" applyFill="1" applyAlignment="1">
      <alignment horizontal="left"/>
    </xf>
    <xf numFmtId="2" fontId="12" fillId="2" borderId="5" xfId="0" applyNumberFormat="1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</cellXfs>
  <cellStyles count="2">
    <cellStyle name="Normalny" xfId="0" builtinId="0"/>
    <cellStyle name="Normalny 2" xfId="1" xr:uid="{14161CC7-E5F5-45B2-981B-B29A1781E9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8"/>
  <sheetViews>
    <sheetView tabSelected="1" topLeftCell="A38" workbookViewId="0">
      <selection activeCell="F81" sqref="F81"/>
    </sheetView>
  </sheetViews>
  <sheetFormatPr defaultRowHeight="12.75" x14ac:dyDescent="0.2"/>
  <cols>
    <col min="1" max="1" width="0.140625" customWidth="1"/>
    <col min="2" max="2" width="5.7109375" customWidth="1"/>
    <col min="3" max="3" width="59.425781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109</v>
      </c>
      <c r="J2" s="16"/>
      <c r="K2" s="16"/>
      <c r="L2" s="16"/>
      <c r="M2" s="16"/>
      <c r="N2" s="16"/>
      <c r="O2" s="16"/>
    </row>
    <row r="3" spans="2:15" s="1" customFormat="1" ht="28.7" customHeight="1" x14ac:dyDescent="0.2"/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/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/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28" t="s">
        <v>110</v>
      </c>
      <c r="C10" s="28"/>
      <c r="D10" s="28"/>
    </row>
    <row r="11" spans="2:15" s="1" customFormat="1" ht="12.2" customHeight="1" x14ac:dyDescent="0.2">
      <c r="B11" s="28"/>
      <c r="C11" s="28"/>
      <c r="D11" s="28"/>
      <c r="G11" s="14" t="s">
        <v>111</v>
      </c>
      <c r="H11" s="14"/>
      <c r="I11" s="14"/>
      <c r="J11" s="14"/>
      <c r="K11" s="14"/>
      <c r="L11" s="14"/>
      <c r="M11" s="14"/>
      <c r="N11" s="14"/>
    </row>
    <row r="12" spans="2:15" s="1" customFormat="1" ht="7.9" customHeight="1" x14ac:dyDescent="0.2">
      <c r="G12" s="14"/>
      <c r="H12" s="14"/>
      <c r="I12" s="14"/>
      <c r="J12" s="14"/>
      <c r="K12" s="14"/>
      <c r="L12" s="14"/>
      <c r="M12" s="14"/>
      <c r="N12" s="14"/>
    </row>
    <row r="13" spans="2:15" s="1" customFormat="1" ht="20.25" customHeight="1" x14ac:dyDescent="0.2"/>
    <row r="14" spans="2:15" s="1" customFormat="1" ht="24" customHeight="1" x14ac:dyDescent="0.2">
      <c r="E14" s="22" t="s">
        <v>112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20" t="s">
        <v>113</v>
      </c>
      <c r="C16" s="20"/>
    </row>
    <row r="17" spans="2:13" s="1" customFormat="1" ht="2.65" customHeight="1" x14ac:dyDescent="0.2"/>
    <row r="18" spans="2:13" s="1" customFormat="1" ht="20.85" customHeight="1" x14ac:dyDescent="0.2">
      <c r="B18" s="20" t="s">
        <v>114</v>
      </c>
      <c r="C18" s="20"/>
    </row>
    <row r="19" spans="2:13" s="1" customFormat="1" ht="2.65" customHeight="1" x14ac:dyDescent="0.2"/>
    <row r="20" spans="2:13" s="1" customFormat="1" ht="20.85" customHeight="1" x14ac:dyDescent="0.2">
      <c r="B20" s="20" t="s">
        <v>115</v>
      </c>
      <c r="C20" s="20"/>
    </row>
    <row r="21" spans="2:13" s="1" customFormat="1" ht="2.65" customHeight="1" x14ac:dyDescent="0.2"/>
    <row r="22" spans="2:13" s="1" customFormat="1" ht="20.85" customHeight="1" x14ac:dyDescent="0.2">
      <c r="B22" s="20" t="s">
        <v>116</v>
      </c>
      <c r="C22" s="20"/>
    </row>
    <row r="23" spans="2:13" s="1" customFormat="1" ht="34.700000000000003" customHeight="1" x14ac:dyDescent="0.2"/>
    <row r="24" spans="2:13" s="1" customFormat="1" ht="50.1" customHeight="1" x14ac:dyDescent="0.2">
      <c r="B24" s="25" t="s">
        <v>117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65" customHeight="1" x14ac:dyDescent="0.2"/>
    <row r="26" spans="2:13" s="1" customFormat="1" ht="50.1" customHeight="1" x14ac:dyDescent="0.2">
      <c r="B26" s="26" t="s">
        <v>118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119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1899</v>
      </c>
      <c r="H32" s="10">
        <v>0</v>
      </c>
      <c r="I32" s="9">
        <f>ROUND(G32*H32,2)</f>
        <v>0</v>
      </c>
      <c r="J32" s="5">
        <v>8</v>
      </c>
      <c r="K32" s="9">
        <f>ROUND(I32*J32/100,2)</f>
        <v>0</v>
      </c>
      <c r="L32" s="11">
        <f>ROUND(I32+K32,2)</f>
        <v>0</v>
      </c>
      <c r="M32" s="11"/>
    </row>
    <row r="33" spans="2:13" s="1" customFormat="1" ht="3.2" customHeight="1" x14ac:dyDescent="0.2"/>
    <row r="34" spans="2:13" s="1" customFormat="1" ht="18.2" customHeight="1" x14ac:dyDescent="0.2">
      <c r="B34" s="20" t="s">
        <v>120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58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3570</v>
      </c>
      <c r="H37" s="10">
        <v>0</v>
      </c>
      <c r="I37" s="9">
        <f>ROUND(G37*H37,2)</f>
        <v>0</v>
      </c>
      <c r="J37" s="5">
        <v>8</v>
      </c>
      <c r="K37" s="9">
        <f>ROUND(I37*J37/100,2)</f>
        <v>0</v>
      </c>
      <c r="L37" s="11">
        <f>ROUND(I37+K37,2)</f>
        <v>0</v>
      </c>
      <c r="M37" s="11"/>
    </row>
    <row r="38" spans="2:13" s="1" customFormat="1" ht="3.2" customHeight="1" x14ac:dyDescent="0.2"/>
    <row r="39" spans="2:13" s="1" customFormat="1" ht="18.2" customHeight="1" x14ac:dyDescent="0.2">
      <c r="B39" s="20" t="s">
        <v>121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57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70</v>
      </c>
      <c r="H42" s="10">
        <v>0</v>
      </c>
      <c r="I42" s="9">
        <f>ROUND(G42*H42,2)</f>
        <v>0</v>
      </c>
      <c r="J42" s="5">
        <v>8</v>
      </c>
      <c r="K42" s="9">
        <f>ROUND(I42*J42/100,2)</f>
        <v>0</v>
      </c>
      <c r="L42" s="11">
        <f>ROUND(I42+K42,2)</f>
        <v>0</v>
      </c>
      <c r="M42" s="11"/>
    </row>
    <row r="43" spans="2:13" s="1" customFormat="1" ht="3.2" customHeight="1" x14ac:dyDescent="0.2"/>
    <row r="44" spans="2:13" s="1" customFormat="1" ht="18.2" customHeight="1" x14ac:dyDescent="0.2">
      <c r="B44" s="20" t="s">
        <v>122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55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942</v>
      </c>
      <c r="H47" s="10">
        <v>0</v>
      </c>
      <c r="I47" s="9">
        <f>ROUND(G47*H47,2)</f>
        <v>0</v>
      </c>
      <c r="J47" s="5">
        <v>8</v>
      </c>
      <c r="K47" s="9">
        <f>ROUND(I47*J47/100,2)</f>
        <v>0</v>
      </c>
      <c r="L47" s="11">
        <f>ROUND(I47+K47,2)</f>
        <v>0</v>
      </c>
      <c r="M47" s="11"/>
    </row>
    <row r="48" spans="2:13" s="1" customFormat="1" ht="9" customHeight="1" x14ac:dyDescent="0.2"/>
    <row r="49" spans="2:13" s="1" customFormat="1" ht="57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13" s="1" customFormat="1" ht="38.8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4.79</v>
      </c>
      <c r="H50" s="10">
        <v>0</v>
      </c>
      <c r="I50" s="9">
        <f>ROUND(G50*H50,2)</f>
        <v>0</v>
      </c>
      <c r="J50" s="5">
        <v>8</v>
      </c>
      <c r="K50" s="9">
        <f>ROUND(I50*J50/100,2)</f>
        <v>0</v>
      </c>
      <c r="L50" s="11">
        <f>ROUND(I50+K50,2)</f>
        <v>0</v>
      </c>
      <c r="M50" s="11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2.67</v>
      </c>
      <c r="H51" s="10">
        <v>0</v>
      </c>
      <c r="I51" s="9">
        <f t="shared" ref="I51:I77" si="0">ROUND(G51*H51,2)</f>
        <v>0</v>
      </c>
      <c r="J51" s="5">
        <v>8</v>
      </c>
      <c r="K51" s="9">
        <f t="shared" ref="K51:K77" si="1">ROUND(I51*J51/100,2)</f>
        <v>0</v>
      </c>
      <c r="L51" s="11">
        <f t="shared" ref="L51:L77" si="2">ROUND(I51+K51,2)</f>
        <v>0</v>
      </c>
      <c r="M51" s="11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0.55000000000000004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1">
        <f t="shared" si="2"/>
        <v>0</v>
      </c>
      <c r="M52" s="11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22</v>
      </c>
      <c r="G53" s="8">
        <v>2.67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1">
        <f t="shared" si="2"/>
        <v>0</v>
      </c>
      <c r="M53" s="11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26</v>
      </c>
      <c r="G54" s="8">
        <v>0.55000000000000004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1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22</v>
      </c>
      <c r="G55" s="8">
        <v>52.71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1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14</v>
      </c>
      <c r="G56" s="8">
        <v>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1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26</v>
      </c>
      <c r="G57" s="8">
        <v>0.02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1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26</v>
      </c>
      <c r="G58" s="8">
        <v>39.31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1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26</v>
      </c>
      <c r="G59" s="8">
        <v>39.33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1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1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1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21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1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0.38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1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3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1">
        <f t="shared" si="2"/>
        <v>0</v>
      </c>
      <c r="M64" s="11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63</v>
      </c>
      <c r="G65" s="8">
        <v>11.4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1">
        <f t="shared" si="2"/>
        <v>0</v>
      </c>
      <c r="M65" s="11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15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1">
        <f t="shared" si="2"/>
        <v>0</v>
      </c>
      <c r="M66" s="11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20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1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74</v>
      </c>
      <c r="G68" s="8">
        <v>15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1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74</v>
      </c>
      <c r="G69" s="8">
        <v>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1"/>
    </row>
    <row r="70" spans="2:13" s="1" customFormat="1" ht="28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74</v>
      </c>
      <c r="G70" s="8">
        <v>10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1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74</v>
      </c>
      <c r="G71" s="8">
        <v>30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1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22</v>
      </c>
      <c r="G72" s="8">
        <v>0.57999999999999996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1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70</v>
      </c>
      <c r="G73" s="8">
        <v>261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1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92</v>
      </c>
      <c r="F74" s="6" t="s">
        <v>70</v>
      </c>
      <c r="G74" s="8">
        <v>43.5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1">
        <f t="shared" si="2"/>
        <v>0</v>
      </c>
      <c r="M74" s="11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70</v>
      </c>
      <c r="G75" s="8">
        <v>10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1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70</v>
      </c>
      <c r="G76" s="8">
        <v>73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1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100</v>
      </c>
      <c r="F77" s="6" t="s">
        <v>70</v>
      </c>
      <c r="G77" s="8">
        <v>100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1">
        <f t="shared" si="2"/>
        <v>0</v>
      </c>
      <c r="M77" s="11"/>
    </row>
    <row r="78" spans="2:13" s="1" customFormat="1" ht="55.9" customHeight="1" x14ac:dyDescent="0.2">
      <c r="H78" s="30"/>
      <c r="I78" s="31">
        <f>SUM(I50:I77)</f>
        <v>0</v>
      </c>
      <c r="J78" s="30"/>
      <c r="K78" s="30"/>
      <c r="L78" s="32">
        <f>SUM(L50:M77)</f>
        <v>0</v>
      </c>
      <c r="M78" s="33"/>
    </row>
    <row r="79" spans="2:13" s="1" customFormat="1" ht="21.4" customHeight="1" x14ac:dyDescent="0.2">
      <c r="B79" s="21" t="s">
        <v>103</v>
      </c>
      <c r="C79" s="21"/>
      <c r="D79" s="21"/>
      <c r="E79" s="21"/>
      <c r="F79" s="23">
        <f>ROUND(I32+I37+I42+I47+I78,2)</f>
        <v>0</v>
      </c>
      <c r="G79" s="23"/>
      <c r="H79" s="23"/>
      <c r="I79" s="23"/>
      <c r="J79" s="23"/>
      <c r="K79" s="23"/>
      <c r="L79" s="23"/>
      <c r="M79" s="23"/>
    </row>
    <row r="80" spans="2:13" s="1" customFormat="1" ht="21.4" customHeight="1" x14ac:dyDescent="0.2">
      <c r="B80" s="21" t="s">
        <v>104</v>
      </c>
      <c r="C80" s="21"/>
      <c r="D80" s="21"/>
      <c r="E80" s="21"/>
      <c r="F80" s="29">
        <f>ROUND(L32+L37+L42+L47+L78,2)</f>
        <v>0</v>
      </c>
      <c r="G80" s="29"/>
      <c r="H80" s="29"/>
      <c r="I80" s="29"/>
      <c r="J80" s="29"/>
      <c r="K80" s="29"/>
      <c r="L80" s="29"/>
      <c r="M80" s="29"/>
    </row>
    <row r="81" spans="2:14" s="1" customFormat="1" ht="11.1" customHeight="1" x14ac:dyDescent="0.2"/>
    <row r="82" spans="2:14" s="1" customFormat="1" ht="61.35" customHeight="1" x14ac:dyDescent="0.2">
      <c r="B82" s="26" t="s">
        <v>123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</row>
    <row r="83" spans="2:14" s="1" customFormat="1" ht="2.65" customHeight="1" x14ac:dyDescent="0.2"/>
    <row r="84" spans="2:14" s="1" customFormat="1" ht="89.1" customHeight="1" x14ac:dyDescent="0.2">
      <c r="B84" s="26" t="s">
        <v>124</v>
      </c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</row>
    <row r="85" spans="2:14" s="1" customFormat="1" ht="5.25" customHeight="1" x14ac:dyDescent="0.2"/>
    <row r="86" spans="2:14" s="1" customFormat="1" ht="89.1" customHeight="1" x14ac:dyDescent="0.2">
      <c r="B86" s="26" t="s">
        <v>125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</row>
    <row r="87" spans="2:14" s="1" customFormat="1" ht="5.25" customHeight="1" x14ac:dyDescent="0.2"/>
    <row r="88" spans="2:14" s="1" customFormat="1" ht="37.9" customHeight="1" x14ac:dyDescent="0.2">
      <c r="B88" s="27" t="s">
        <v>105</v>
      </c>
      <c r="C88" s="27"/>
      <c r="D88" s="27"/>
      <c r="E88" s="27"/>
      <c r="F88" s="18" t="s">
        <v>106</v>
      </c>
      <c r="G88" s="18"/>
      <c r="H88" s="18"/>
      <c r="I88" s="18"/>
      <c r="J88" s="18"/>
      <c r="K88" s="18"/>
      <c r="L88" s="18"/>
    </row>
    <row r="89" spans="2:14" s="1" customFormat="1" ht="28.7" customHeight="1" x14ac:dyDescent="0.2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</row>
    <row r="90" spans="2:14" s="1" customFormat="1" ht="28.7" customHeight="1" x14ac:dyDescent="0.2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</row>
    <row r="91" spans="2:14" s="1" customFormat="1" ht="28.7" customHeight="1" x14ac:dyDescent="0.2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</row>
    <row r="92" spans="2:14" s="1" customFormat="1" ht="28.7" customHeight="1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2:14" s="1" customFormat="1" ht="2.65" customHeight="1" x14ac:dyDescent="0.2"/>
    <row r="94" spans="2:14" s="1" customFormat="1" ht="158.44999999999999" customHeight="1" x14ac:dyDescent="0.2">
      <c r="B94" s="26" t="s">
        <v>126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</row>
    <row r="95" spans="2:14" s="1" customFormat="1" ht="2.65" customHeight="1" x14ac:dyDescent="0.2"/>
    <row r="96" spans="2:14" s="1" customFormat="1" ht="33.6" customHeight="1" x14ac:dyDescent="0.2">
      <c r="B96" s="25" t="s">
        <v>127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2:14" s="1" customFormat="1" ht="2.65" customHeight="1" x14ac:dyDescent="0.2"/>
    <row r="98" spans="2:14" s="1" customFormat="1" ht="37.9" customHeight="1" x14ac:dyDescent="0.2">
      <c r="B98" s="27" t="s">
        <v>107</v>
      </c>
      <c r="C98" s="27"/>
      <c r="D98" s="27"/>
      <c r="E98" s="27"/>
      <c r="F98" s="12" t="s">
        <v>108</v>
      </c>
      <c r="G98" s="12"/>
      <c r="H98" s="12"/>
      <c r="I98" s="12"/>
      <c r="J98" s="12"/>
      <c r="K98" s="12"/>
      <c r="L98" s="12"/>
    </row>
    <row r="99" spans="2:14" s="1" customFormat="1" ht="28.7" customHeight="1" x14ac:dyDescent="0.2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2:14" s="1" customFormat="1" ht="28.7" customHeight="1" x14ac:dyDescent="0.2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2:14" s="1" customFormat="1" ht="28.7" customHeight="1" x14ac:dyDescent="0.2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2:14" s="1" customFormat="1" ht="28.7" customHeight="1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2:14" s="1" customFormat="1" ht="2.65" customHeight="1" x14ac:dyDescent="0.2"/>
    <row r="104" spans="2:14" s="1" customFormat="1" ht="130.69999999999999" customHeight="1" x14ac:dyDescent="0.2">
      <c r="B104" s="26" t="s">
        <v>128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</row>
    <row r="105" spans="2:14" s="1" customFormat="1" ht="2.65" customHeight="1" x14ac:dyDescent="0.2"/>
    <row r="106" spans="2:14" s="1" customFormat="1" ht="47.45" customHeight="1" x14ac:dyDescent="0.2">
      <c r="B106" s="26" t="s">
        <v>129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</row>
    <row r="107" spans="2:14" s="1" customFormat="1" ht="2.65" customHeight="1" x14ac:dyDescent="0.2"/>
    <row r="108" spans="2:14" s="1" customFormat="1" ht="47.45" customHeight="1" x14ac:dyDescent="0.2">
      <c r="B108" s="26" t="s">
        <v>130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</row>
    <row r="109" spans="2:14" s="1" customFormat="1" ht="2.65" customHeight="1" x14ac:dyDescent="0.2"/>
    <row r="110" spans="2:14" s="1" customFormat="1" ht="33.6" customHeight="1" x14ac:dyDescent="0.2">
      <c r="B110" s="26" t="s">
        <v>131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</row>
    <row r="111" spans="2:14" s="1" customFormat="1" ht="2.65" customHeight="1" x14ac:dyDescent="0.2"/>
    <row r="112" spans="2:14" s="1" customFormat="1" ht="116.85" customHeight="1" x14ac:dyDescent="0.2">
      <c r="B112" s="26" t="s">
        <v>132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</row>
    <row r="113" spans="2:14" s="1" customFormat="1" ht="2.65" customHeight="1" x14ac:dyDescent="0.2"/>
    <row r="114" spans="2:14" s="1" customFormat="1" ht="75.2" customHeight="1" x14ac:dyDescent="0.2">
      <c r="B114" s="26" t="s">
        <v>133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</row>
    <row r="115" spans="2:14" s="1" customFormat="1" ht="86.85" customHeight="1" x14ac:dyDescent="0.2"/>
    <row r="116" spans="2:14" s="1" customFormat="1" ht="17.649999999999999" customHeight="1" x14ac:dyDescent="0.2">
      <c r="I116" s="15" t="s">
        <v>134</v>
      </c>
      <c r="J116" s="15"/>
    </row>
    <row r="117" spans="2:14" s="1" customFormat="1" ht="145.15" customHeight="1" x14ac:dyDescent="0.2"/>
    <row r="118" spans="2:14" s="1" customFormat="1" ht="81.599999999999994" customHeight="1" x14ac:dyDescent="0.2">
      <c r="B118" s="24" t="s">
        <v>135</v>
      </c>
      <c r="C118" s="24"/>
      <c r="D118" s="24"/>
      <c r="E118" s="24"/>
      <c r="F118" s="24"/>
      <c r="G118" s="24"/>
      <c r="H118" s="24"/>
      <c r="I118" s="24"/>
      <c r="J118" s="24"/>
    </row>
  </sheetData>
  <mergeCells count="92">
    <mergeCell ref="B10:D11"/>
    <mergeCell ref="B100:E100"/>
    <mergeCell ref="B101:E101"/>
    <mergeCell ref="B102:E102"/>
    <mergeCell ref="B104:N104"/>
    <mergeCell ref="B90:E90"/>
    <mergeCell ref="B91:E91"/>
    <mergeCell ref="B92:E92"/>
    <mergeCell ref="B94:N94"/>
    <mergeCell ref="B96:N96"/>
    <mergeCell ref="B98:E98"/>
    <mergeCell ref="B99:E99"/>
    <mergeCell ref="F100:L100"/>
    <mergeCell ref="F101:L101"/>
    <mergeCell ref="F102:L102"/>
    <mergeCell ref="F80:M80"/>
    <mergeCell ref="B106:N106"/>
    <mergeCell ref="B108:N108"/>
    <mergeCell ref="B110:N110"/>
    <mergeCell ref="B112:N112"/>
    <mergeCell ref="B114:N114"/>
    <mergeCell ref="B118:J118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80:E80"/>
    <mergeCell ref="B82:N82"/>
    <mergeCell ref="B84:N84"/>
    <mergeCell ref="B86:N86"/>
    <mergeCell ref="B88:E88"/>
    <mergeCell ref="B89:E89"/>
    <mergeCell ref="B4:D4"/>
    <mergeCell ref="B44:K44"/>
    <mergeCell ref="B6:D6"/>
    <mergeCell ref="B79:E79"/>
    <mergeCell ref="B8:D8"/>
    <mergeCell ref="E14:G14"/>
    <mergeCell ref="F79:M79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F88:L88"/>
    <mergeCell ref="F89:L89"/>
    <mergeCell ref="F90:L90"/>
    <mergeCell ref="F91:L91"/>
    <mergeCell ref="F92:L92"/>
    <mergeCell ref="F98:L98"/>
    <mergeCell ref="F99:L99"/>
    <mergeCell ref="G11:N12"/>
    <mergeCell ref="I116:J11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8:M78"/>
    <mergeCell ref="L76:M76"/>
    <mergeCell ref="L77:M77"/>
    <mergeCell ref="L71:M71"/>
    <mergeCell ref="L72:M72"/>
    <mergeCell ref="L73:M73"/>
    <mergeCell ref="L74:M74"/>
    <mergeCell ref="L75:M7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2024-10-16T04:22:52Z</dcterms:created>
  <dcterms:modified xsi:type="dcterms:W3CDTF">2024-10-28T16:45:31Z</dcterms:modified>
</cp:coreProperties>
</file>