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ałączniki\formularze ofertowe (formuły)\"/>
    </mc:Choice>
  </mc:AlternateContent>
  <xr:revisionPtr revIDLastSave="0" documentId="13_ncr:1_{8E2DBE6F-A175-4FAC-901F-867591D886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3" i="1" l="1"/>
  <c r="I112" i="1"/>
  <c r="I111" i="1"/>
  <c r="I110" i="1"/>
  <c r="K110" i="1" s="1"/>
  <c r="K109" i="1"/>
  <c r="L109" i="1" s="1"/>
  <c r="I109" i="1"/>
  <c r="K108" i="1"/>
  <c r="L108" i="1" s="1"/>
  <c r="I108" i="1"/>
  <c r="K107" i="1"/>
  <c r="L107" i="1" s="1"/>
  <c r="I107" i="1"/>
  <c r="I106" i="1"/>
  <c r="K105" i="1"/>
  <c r="L105" i="1" s="1"/>
  <c r="I105" i="1"/>
  <c r="L104" i="1"/>
  <c r="K104" i="1"/>
  <c r="I104" i="1"/>
  <c r="K103" i="1"/>
  <c r="L103" i="1" s="1"/>
  <c r="I103" i="1"/>
  <c r="I102" i="1"/>
  <c r="K101" i="1"/>
  <c r="L101" i="1" s="1"/>
  <c r="I101" i="1"/>
  <c r="L100" i="1"/>
  <c r="K100" i="1"/>
  <c r="I100" i="1"/>
  <c r="K99" i="1"/>
  <c r="L99" i="1" s="1"/>
  <c r="I99" i="1"/>
  <c r="I98" i="1"/>
  <c r="K97" i="1"/>
  <c r="L97" i="1" s="1"/>
  <c r="I97" i="1"/>
  <c r="L96" i="1"/>
  <c r="K96" i="1"/>
  <c r="I96" i="1"/>
  <c r="K95" i="1"/>
  <c r="L95" i="1" s="1"/>
  <c r="I95" i="1"/>
  <c r="I94" i="1"/>
  <c r="K93" i="1"/>
  <c r="L93" i="1" s="1"/>
  <c r="I93" i="1"/>
  <c r="L92" i="1"/>
  <c r="K92" i="1"/>
  <c r="I92" i="1"/>
  <c r="K91" i="1"/>
  <c r="L91" i="1" s="1"/>
  <c r="I91" i="1"/>
  <c r="I90" i="1"/>
  <c r="K89" i="1"/>
  <c r="L89" i="1" s="1"/>
  <c r="I89" i="1"/>
  <c r="L88" i="1"/>
  <c r="K88" i="1"/>
  <c r="I88" i="1"/>
  <c r="K87" i="1"/>
  <c r="L87" i="1" s="1"/>
  <c r="I87" i="1"/>
  <c r="I86" i="1"/>
  <c r="K85" i="1"/>
  <c r="L85" i="1" s="1"/>
  <c r="I85" i="1"/>
  <c r="L84" i="1"/>
  <c r="K84" i="1"/>
  <c r="I84" i="1"/>
  <c r="K83" i="1"/>
  <c r="L83" i="1" s="1"/>
  <c r="I83" i="1"/>
  <c r="I82" i="1"/>
  <c r="K81" i="1"/>
  <c r="L81" i="1" s="1"/>
  <c r="I81" i="1"/>
  <c r="L80" i="1"/>
  <c r="K80" i="1"/>
  <c r="I80" i="1"/>
  <c r="I79" i="1"/>
  <c r="K79" i="1" s="1"/>
  <c r="L79" i="1" s="1"/>
  <c r="I78" i="1"/>
  <c r="K77" i="1"/>
  <c r="L77" i="1" s="1"/>
  <c r="I77" i="1"/>
  <c r="L76" i="1"/>
  <c r="K76" i="1"/>
  <c r="I76" i="1"/>
  <c r="K75" i="1"/>
  <c r="L75" i="1" s="1"/>
  <c r="I75" i="1"/>
  <c r="I74" i="1"/>
  <c r="K73" i="1"/>
  <c r="L73" i="1" s="1"/>
  <c r="I73" i="1"/>
  <c r="L72" i="1"/>
  <c r="K72" i="1"/>
  <c r="I72" i="1"/>
  <c r="K71" i="1"/>
  <c r="L71" i="1" s="1"/>
  <c r="I71" i="1"/>
  <c r="I70" i="1"/>
  <c r="K69" i="1"/>
  <c r="L69" i="1" s="1"/>
  <c r="I69" i="1"/>
  <c r="L68" i="1"/>
  <c r="K68" i="1"/>
  <c r="I68" i="1"/>
  <c r="K67" i="1"/>
  <c r="L67" i="1" s="1"/>
  <c r="I67" i="1"/>
  <c r="I66" i="1"/>
  <c r="K65" i="1"/>
  <c r="L65" i="1" s="1"/>
  <c r="I65" i="1"/>
  <c r="L64" i="1"/>
  <c r="K64" i="1"/>
  <c r="I64" i="1"/>
  <c r="K63" i="1"/>
  <c r="L63" i="1" s="1"/>
  <c r="I63" i="1"/>
  <c r="I62" i="1"/>
  <c r="K61" i="1"/>
  <c r="L61" i="1" s="1"/>
  <c r="I61" i="1"/>
  <c r="L60" i="1"/>
  <c r="K60" i="1"/>
  <c r="I60" i="1"/>
  <c r="K59" i="1"/>
  <c r="L59" i="1" s="1"/>
  <c r="I59" i="1"/>
  <c r="I58" i="1"/>
  <c r="K57" i="1"/>
  <c r="L57" i="1" s="1"/>
  <c r="I57" i="1"/>
  <c r="L56" i="1"/>
  <c r="K56" i="1"/>
  <c r="I56" i="1"/>
  <c r="K53" i="1"/>
  <c r="L53" i="1" s="1"/>
  <c r="I53" i="1"/>
  <c r="I48" i="1"/>
  <c r="K47" i="1"/>
  <c r="L47" i="1" s="1"/>
  <c r="I47" i="1"/>
  <c r="L42" i="1"/>
  <c r="K42" i="1"/>
  <c r="I42" i="1"/>
  <c r="K37" i="1"/>
  <c r="L37" i="1" s="1"/>
  <c r="I37" i="1"/>
  <c r="I32" i="1"/>
  <c r="L106" i="1" l="1"/>
  <c r="L48" i="1"/>
  <c r="L66" i="1"/>
  <c r="L78" i="1"/>
  <c r="L102" i="1"/>
  <c r="L62" i="1"/>
  <c r="L110" i="1"/>
  <c r="K111" i="1"/>
  <c r="L111" i="1" s="1"/>
  <c r="K112" i="1"/>
  <c r="L112" i="1" s="1"/>
  <c r="K113" i="1"/>
  <c r="L113" i="1" s="1"/>
  <c r="F115" i="1"/>
  <c r="K32" i="1"/>
  <c r="L32" i="1" s="1"/>
  <c r="K48" i="1"/>
  <c r="K58" i="1"/>
  <c r="L58" i="1" s="1"/>
  <c r="K62" i="1"/>
  <c r="K66" i="1"/>
  <c r="K70" i="1"/>
  <c r="L70" i="1" s="1"/>
  <c r="K74" i="1"/>
  <c r="L74" i="1" s="1"/>
  <c r="K78" i="1"/>
  <c r="K82" i="1"/>
  <c r="L82" i="1" s="1"/>
  <c r="K86" i="1"/>
  <c r="L86" i="1" s="1"/>
  <c r="K90" i="1"/>
  <c r="L90" i="1" s="1"/>
  <c r="K94" i="1"/>
  <c r="L94" i="1" s="1"/>
  <c r="K98" i="1"/>
  <c r="L98" i="1" s="1"/>
  <c r="K102" i="1"/>
  <c r="K106" i="1"/>
  <c r="F116" i="1" l="1"/>
  <c r="B26" i="1" s="1"/>
</calcChain>
</file>

<file path=xl/sharedStrings.xml><?xml version="1.0" encoding="utf-8"?>
<sst xmlns="http://schemas.openxmlformats.org/spreadsheetml/2006/main" count="355" uniqueCount="231">
  <si>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</si>
  <si>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</si>
  <si>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</si>
  <si>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</si>
  <si>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</si>
  <si>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</si>
  <si>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</si>
  <si>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</si>
  <si>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</si>
  <si>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</si>
  <si>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</si>
  <si>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</si>
  <si>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</si>
  <si>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</si>
  <si>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</si>
  <si>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</si>
  <si>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</si>
  <si>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</si>
  <si>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</si>
  <si>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</si>
  <si>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</si>
  <si>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</si>
  <si>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</si>
  <si>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</si>
  <si>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</si>
  <si>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</si>
  <si>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</si>
  <si>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</si>
  <si>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</si>
  <si>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</si>
  <si>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</si>
  <si>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</si>
  <si>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</si>
  <si>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</si>
  <si>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</si>
  <si>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</si>
  <si>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</si>
  <si>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</si>
  <si>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</si>
  <si>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</si>
  <si>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</si>
  <si>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</si>
  <si>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</si>
  <si>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</si>
  <si>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</si>
  <si>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</si>
  <si>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</si>
  <si>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</si>
  <si>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</si>
  <si>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</si>
  <si>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</si>
  <si>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</si>
  <si>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</si>
  <si>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</si>
  <si>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</si>
  <si>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</si>
  <si>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</si>
  <si>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</si>
  <si>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</si>
  <si>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</si>
  <si>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</si>
  <si>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</si>
  <si>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</si>
  <si>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</si>
  <si>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</si>
  <si>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</si>
  <si>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</si>
  <si>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</si>
  <si>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189</t>
  </si>
  <si>
    <t>OPR-SCA</t>
  </si>
  <si>
    <t>Opryskiwanie pól siewnych szkółek opryskiwaczem ciągnikowym</t>
  </si>
  <si>
    <t>AR</t>
  </si>
  <si>
    <t>190</t>
  </si>
  <si>
    <t>OPR-PPALA</t>
  </si>
  <si>
    <t>Opryskiwanie pól siewnych szkółek opryskiwaczem plecakowym z napędem spalinowym</t>
  </si>
  <si>
    <t>203</t>
  </si>
  <si>
    <t>ZAŁ-T</t>
  </si>
  <si>
    <t>Załadunek lub rozładunek materiału kompostowego - z torfu</t>
  </si>
  <si>
    <t>M3P</t>
  </si>
  <si>
    <t>210</t>
  </si>
  <si>
    <t>OSŁ-ATM</t>
  </si>
  <si>
    <t>Osłona szkółki przed ujemnymi wpływami atmosferycznymi</t>
  </si>
  <si>
    <t>213</t>
  </si>
  <si>
    <t>PRZEZ-NAM</t>
  </si>
  <si>
    <t>Przerzedzanie siewów z pieleniem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</si>
  <si>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</si>
  <si>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</si>
  <si>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</si>
  <si>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</si>
  <si>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</si>
  <si>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</si>
  <si>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224</t>
  </si>
  <si>
    <t>SIEW-KC</t>
  </si>
  <si>
    <t>Rozsiew kompostu rozrzutnikiem</t>
  </si>
  <si>
    <t>225</t>
  </si>
  <si>
    <t>SIEW-NC</t>
  </si>
  <si>
    <t>Rozsiew nawozów startowo rozrzutnikiem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</si>
  <si>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</si>
  <si>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</si>
  <si>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</si>
  <si>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</si>
  <si>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</si>
  <si>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</si>
  <si>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250</t>
  </si>
  <si>
    <t>KOSZ-ZIEL</t>
  </si>
  <si>
    <t>Ścięcie i rozdrobnienie zielonek na ugorach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</si>
  <si>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</si>
  <si>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</si>
  <si>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</si>
  <si>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</si>
  <si>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</si>
  <si>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</si>
  <si>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</si>
  <si>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</si>
  <si>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</si>
  <si>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</si>
  <si>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</si>
  <si>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</si>
  <si>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</si>
  <si>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</si>
  <si>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</si>
  <si>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</si>
  <si>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</si>
  <si>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</si>
  <si>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267</t>
  </si>
  <si>
    <t>SIEW-PRC</t>
  </si>
  <si>
    <t>Siew nasion rzutem</t>
  </si>
  <si>
    <t>271</t>
  </si>
  <si>
    <t>SPUL-O</t>
  </si>
  <si>
    <t>Wzruszanie gleby na międzyrzędach opielaczem ręcznym</t>
  </si>
  <si>
    <t>290</t>
  </si>
  <si>
    <t>SIEW-DC</t>
  </si>
  <si>
    <t>Siew nasion drobnych</t>
  </si>
  <si>
    <t>306</t>
  </si>
  <si>
    <t>WYJ 1R</t>
  </si>
  <si>
    <t>Wyjęcie 1-latek</t>
  </si>
  <si>
    <t>307</t>
  </si>
  <si>
    <t>WYJ 2-3L</t>
  </si>
  <si>
    <t>Wyjęcie 2-3 latek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</si>
  <si>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</si>
  <si>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</si>
  <si>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</si>
  <si>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</si>
  <si>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</si>
  <si>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</si>
  <si>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</si>
  <si>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</si>
  <si>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</si>
  <si>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</si>
  <si>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</si>
  <si>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</si>
  <si>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360</t>
  </si>
  <si>
    <t>ZB-NASDB</t>
  </si>
  <si>
    <t>Zbiór nasion dęba</t>
  </si>
  <si>
    <t>KG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</si>
  <si>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</si>
  <si>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</si>
  <si>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</si>
  <si>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</si>
  <si>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</si>
  <si>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</si>
  <si>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</si>
  <si>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</si>
  <si>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</si>
  <si>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</si>
  <si>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</si>
  <si>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</si>
  <si>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</si>
  <si>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</si>
  <si>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</si>
  <si>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366</t>
  </si>
  <si>
    <t>ZB-NAS OL</t>
  </si>
  <si>
    <t>Zbiór nasion olszy</t>
  </si>
  <si>
    <t>367</t>
  </si>
  <si>
    <t>ZB NASCZR</t>
  </si>
  <si>
    <t>Zbiór nasion czereśni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</si>
  <si>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</si>
  <si>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</si>
  <si>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</si>
  <si>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</si>
  <si>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</si>
  <si>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</si>
  <si>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</si>
  <si>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</si>
  <si>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</si>
  <si>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</si>
  <si>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</si>
  <si>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</si>
  <si>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</si>
  <si>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</si>
  <si>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</si>
  <si>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</si>
  <si>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</si>
  <si>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</si>
  <si>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</si>
  <si>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</si>
  <si>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</si>
  <si>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</si>
  <si>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</si>
  <si>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</si>
  <si>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</si>
  <si>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</si>
  <si>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</si>
  <si>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</si>
  <si>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</si>
  <si>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</si>
  <si>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</si>
  <si>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</si>
  <si>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</si>
  <si>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</si>
  <si>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</si>
  <si>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</si>
  <si>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4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</si>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</sst>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54"/>
  <sheetViews>
    <sheetView tabSelected="1" topLeftCell="A76" workbookViewId="0">
      <selection activeCell="D79" sqref="D7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204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4"/>
      <c r="C3" s="14"/>
      <c r="D3" s="14"/>
      <c r="E3" s="14"/>
    </row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>
      <c r="B5" s="14"/>
      <c r="C5" s="14"/>
      <c r="D5" s="14"/>
      <c r="E5" s="14"/>
    </row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>
      <c r="B7" s="14"/>
      <c r="C7" s="14"/>
      <c r="D7" s="14"/>
      <c r="E7" s="14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37" t="s">
        <v>205</v>
      </c>
      <c r="C10" s="37"/>
      <c r="D10" s="37"/>
    </row>
    <row r="11" spans="2:15" s="1" customFormat="1" ht="12.2" customHeight="1" x14ac:dyDescent="0.2">
      <c r="B11" s="37"/>
      <c r="C11" s="37"/>
      <c r="D11" s="37"/>
      <c r="G11" s="27" t="s">
        <v>206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19" t="s">
        <v>207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3" t="s">
        <v>208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209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210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211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31" t="s">
        <v>212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TEXT(F116,"#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213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3" t="s">
        <v>214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1275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3" t="s">
        <v>215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2181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3" t="s">
        <v>216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74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1">
        <f>ROUND(I48+ K48,2)</f>
        <v>0</v>
      </c>
      <c r="M48" s="12"/>
    </row>
    <row r="49" spans="2:13" s="1" customFormat="1" ht="3.2" customHeight="1" x14ac:dyDescent="0.2"/>
    <row r="50" spans="2:13" s="1" customFormat="1" ht="18.2" customHeight="1" x14ac:dyDescent="0.2">
      <c r="B50" s="13" t="s">
        <v>217</v>
      </c>
      <c r="C50" s="13"/>
      <c r="D50" s="13"/>
      <c r="E50" s="13"/>
      <c r="F50" s="13"/>
      <c r="G50" s="13"/>
      <c r="H50" s="13"/>
      <c r="I50" s="13"/>
      <c r="J50" s="13"/>
      <c r="K50" s="13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7" t="s">
        <v>10</v>
      </c>
      <c r="M52" s="17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210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1">
        <f>ROUND(I53+ K53,2)</f>
        <v>0</v>
      </c>
      <c r="M53" s="12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7" t="s">
        <v>10</v>
      </c>
      <c r="M55" s="17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2.5</v>
      </c>
      <c r="H56" s="10">
        <v>0</v>
      </c>
      <c r="I56" s="9">
        <f t="shared" ref="I56:I87" si="0">ROUND(G56* H56,2)</f>
        <v>0</v>
      </c>
      <c r="J56" s="5">
        <v>8</v>
      </c>
      <c r="K56" s="9">
        <f t="shared" ref="K56:K87" si="1">ROUND(I56* J56/100,2)</f>
        <v>0</v>
      </c>
      <c r="L56" s="11">
        <f t="shared" ref="L56:L87" si="2">ROUND(I56+ K56,2)</f>
        <v>0</v>
      </c>
      <c r="M56" s="12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6.4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21</v>
      </c>
      <c r="G59" s="8">
        <v>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21</v>
      </c>
      <c r="G60" s="8">
        <v>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21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8">
        <v>1.9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10.89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25</v>
      </c>
      <c r="G65" s="8">
        <v>3.25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53</v>
      </c>
      <c r="G66" s="8">
        <v>3.75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30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45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21</v>
      </c>
      <c r="G70" s="8">
        <v>2.9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71</v>
      </c>
      <c r="G71" s="8">
        <v>475.7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28.7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71</v>
      </c>
      <c r="G72" s="8">
        <v>69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28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78</v>
      </c>
      <c r="G73" s="8">
        <v>180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28.7" customHeight="1" x14ac:dyDescent="0.2">
      <c r="B74" s="5">
        <v>25</v>
      </c>
      <c r="C74" s="6" t="s">
        <v>79</v>
      </c>
      <c r="D74" s="6" t="s">
        <v>80</v>
      </c>
      <c r="E74" s="7" t="s">
        <v>81</v>
      </c>
      <c r="F74" s="6" t="s">
        <v>71</v>
      </c>
      <c r="G74" s="8">
        <v>190.2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71</v>
      </c>
      <c r="G75" s="8">
        <v>6.5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25</v>
      </c>
      <c r="G76" s="8">
        <v>254.6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25</v>
      </c>
      <c r="G77" s="8">
        <v>450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78</v>
      </c>
      <c r="G78" s="8">
        <v>180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71</v>
      </c>
      <c r="G79" s="8">
        <v>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1">
        <f t="shared" si="2"/>
        <v>0</v>
      </c>
      <c r="M79" s="12"/>
    </row>
    <row r="80" spans="2:13" s="1" customFormat="1" ht="28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71</v>
      </c>
      <c r="G80" s="8">
        <v>868.3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1">
        <f t="shared" si="2"/>
        <v>0</v>
      </c>
      <c r="M80" s="12"/>
    </row>
    <row r="81" spans="2:13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71</v>
      </c>
      <c r="G81" s="8">
        <v>100.5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1">
        <f t="shared" si="2"/>
        <v>0</v>
      </c>
      <c r="M81" s="12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71</v>
      </c>
      <c r="G82" s="8">
        <v>63.5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1">
        <f t="shared" si="2"/>
        <v>0</v>
      </c>
      <c r="M82" s="12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71</v>
      </c>
      <c r="G83" s="8">
        <v>777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1">
        <f t="shared" si="2"/>
        <v>0</v>
      </c>
      <c r="M83" s="12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71</v>
      </c>
      <c r="G84" s="8">
        <v>1049.5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1">
        <f t="shared" si="2"/>
        <v>0</v>
      </c>
      <c r="M84" s="12"/>
    </row>
    <row r="85" spans="2:13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71</v>
      </c>
      <c r="G85" s="8">
        <v>327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1">
        <f t="shared" si="2"/>
        <v>0</v>
      </c>
      <c r="M85" s="12"/>
    </row>
    <row r="86" spans="2:13" s="1" customFormat="1" ht="28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71</v>
      </c>
      <c r="G86" s="8">
        <v>247.2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1">
        <f t="shared" si="2"/>
        <v>0</v>
      </c>
      <c r="M86" s="12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71</v>
      </c>
      <c r="G87" s="8">
        <v>20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1">
        <f t="shared" si="2"/>
        <v>0</v>
      </c>
      <c r="M87" s="12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71</v>
      </c>
      <c r="G88" s="8">
        <v>117.5</v>
      </c>
      <c r="H88" s="10">
        <v>0</v>
      </c>
      <c r="I88" s="9">
        <f t="shared" ref="I88:I119" si="3">ROUND(G88* H88,2)</f>
        <v>0</v>
      </c>
      <c r="J88" s="5">
        <v>8</v>
      </c>
      <c r="K88" s="9">
        <f t="shared" ref="K88:K119" si="4">ROUND(I88* J88/100,2)</f>
        <v>0</v>
      </c>
      <c r="L88" s="11">
        <f t="shared" ref="L88:L119" si="5">ROUND(I88+ K88,2)</f>
        <v>0</v>
      </c>
      <c r="M88" s="12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71</v>
      </c>
      <c r="G89" s="8">
        <v>63.5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1">
        <f t="shared" si="5"/>
        <v>0</v>
      </c>
      <c r="M89" s="12"/>
    </row>
    <row r="90" spans="2:13" s="1" customFormat="1" ht="19.7" customHeight="1" x14ac:dyDescent="0.2">
      <c r="B90" s="5">
        <v>41</v>
      </c>
      <c r="C90" s="6" t="s">
        <v>127</v>
      </c>
      <c r="D90" s="6" t="s">
        <v>128</v>
      </c>
      <c r="E90" s="7" t="s">
        <v>129</v>
      </c>
      <c r="F90" s="6" t="s">
        <v>71</v>
      </c>
      <c r="G90" s="8">
        <v>949.3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1">
        <f t="shared" si="5"/>
        <v>0</v>
      </c>
      <c r="M90" s="12"/>
    </row>
    <row r="91" spans="2:13" s="1" customFormat="1" ht="19.7" customHeight="1" x14ac:dyDescent="0.2">
      <c r="B91" s="5">
        <v>42</v>
      </c>
      <c r="C91" s="6" t="s">
        <v>130</v>
      </c>
      <c r="D91" s="6" t="s">
        <v>131</v>
      </c>
      <c r="E91" s="7" t="s">
        <v>132</v>
      </c>
      <c r="F91" s="6" t="s">
        <v>71</v>
      </c>
      <c r="G91" s="8">
        <v>20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1">
        <f t="shared" si="5"/>
        <v>0</v>
      </c>
      <c r="M91" s="12"/>
    </row>
    <row r="92" spans="2:13" s="1" customFormat="1" ht="19.7" customHeight="1" x14ac:dyDescent="0.2">
      <c r="B92" s="5">
        <v>43</v>
      </c>
      <c r="C92" s="6" t="s">
        <v>133</v>
      </c>
      <c r="D92" s="6" t="s">
        <v>134</v>
      </c>
      <c r="E92" s="7" t="s">
        <v>135</v>
      </c>
      <c r="F92" s="6" t="s">
        <v>25</v>
      </c>
      <c r="G92" s="8">
        <v>305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1">
        <f t="shared" si="5"/>
        <v>0</v>
      </c>
      <c r="M92" s="12"/>
    </row>
    <row r="93" spans="2:13" s="1" customFormat="1" ht="19.7" customHeight="1" x14ac:dyDescent="0.2">
      <c r="B93" s="5">
        <v>44</v>
      </c>
      <c r="C93" s="6" t="s">
        <v>136</v>
      </c>
      <c r="D93" s="6" t="s">
        <v>137</v>
      </c>
      <c r="E93" s="7" t="s">
        <v>138</v>
      </c>
      <c r="F93" s="6" t="s">
        <v>25</v>
      </c>
      <c r="G93" s="8">
        <v>550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1">
        <f t="shared" si="5"/>
        <v>0</v>
      </c>
      <c r="M93" s="12"/>
    </row>
    <row r="94" spans="2:13" s="1" customFormat="1" ht="19.7" customHeight="1" x14ac:dyDescent="0.2">
      <c r="B94" s="5">
        <v>45</v>
      </c>
      <c r="C94" s="6" t="s">
        <v>139</v>
      </c>
      <c r="D94" s="6" t="s">
        <v>140</v>
      </c>
      <c r="E94" s="7" t="s">
        <v>141</v>
      </c>
      <c r="F94" s="6" t="s">
        <v>71</v>
      </c>
      <c r="G94" s="8">
        <v>117.5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1">
        <f t="shared" si="5"/>
        <v>0</v>
      </c>
      <c r="M94" s="12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25</v>
      </c>
      <c r="G95" s="8">
        <v>225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1">
        <f t="shared" si="5"/>
        <v>0</v>
      </c>
      <c r="M95" s="12"/>
    </row>
    <row r="96" spans="2:13" s="1" customFormat="1" ht="19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25</v>
      </c>
      <c r="G96" s="8">
        <v>150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1">
        <f t="shared" si="5"/>
        <v>0</v>
      </c>
      <c r="M96" s="12"/>
    </row>
    <row r="97" spans="2:13" s="1" customFormat="1" ht="19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25</v>
      </c>
      <c r="G97" s="8">
        <v>50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1">
        <f t="shared" si="5"/>
        <v>0</v>
      </c>
      <c r="M97" s="12"/>
    </row>
    <row r="98" spans="2:13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154</v>
      </c>
      <c r="G98" s="8">
        <v>1300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1">
        <f t="shared" si="5"/>
        <v>0</v>
      </c>
      <c r="M98" s="12"/>
    </row>
    <row r="99" spans="2:13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154</v>
      </c>
      <c r="G99" s="8">
        <v>55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1">
        <f t="shared" si="5"/>
        <v>0</v>
      </c>
      <c r="M99" s="12"/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154</v>
      </c>
      <c r="G100" s="8">
        <v>4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1">
        <f t="shared" si="5"/>
        <v>0</v>
      </c>
      <c r="M100" s="12"/>
    </row>
    <row r="101" spans="2:13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154</v>
      </c>
      <c r="G101" s="8">
        <v>15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1">
        <f t="shared" si="5"/>
        <v>0</v>
      </c>
      <c r="M101" s="12"/>
    </row>
    <row r="102" spans="2:13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166</v>
      </c>
      <c r="F102" s="6" t="s">
        <v>154</v>
      </c>
      <c r="G102" s="8">
        <v>10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1">
        <f t="shared" si="5"/>
        <v>0</v>
      </c>
      <c r="M102" s="12"/>
    </row>
    <row r="103" spans="2:13" s="1" customFormat="1" ht="19.7" customHeight="1" x14ac:dyDescent="0.2">
      <c r="B103" s="5">
        <v>54</v>
      </c>
      <c r="C103" s="6" t="s">
        <v>167</v>
      </c>
      <c r="D103" s="6" t="s">
        <v>168</v>
      </c>
      <c r="E103" s="7" t="s">
        <v>169</v>
      </c>
      <c r="F103" s="6" t="s">
        <v>154</v>
      </c>
      <c r="G103" s="8">
        <v>8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1">
        <f t="shared" si="5"/>
        <v>0</v>
      </c>
      <c r="M103" s="12"/>
    </row>
    <row r="104" spans="2:13" s="1" customFormat="1" ht="19.7" customHeight="1" x14ac:dyDescent="0.2">
      <c r="B104" s="5">
        <v>55</v>
      </c>
      <c r="C104" s="6" t="s">
        <v>170</v>
      </c>
      <c r="D104" s="6" t="s">
        <v>171</v>
      </c>
      <c r="E104" s="7" t="s">
        <v>172</v>
      </c>
      <c r="F104" s="6" t="s">
        <v>154</v>
      </c>
      <c r="G104" s="8">
        <v>3.3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1">
        <f t="shared" si="5"/>
        <v>0</v>
      </c>
      <c r="M104" s="12"/>
    </row>
    <row r="105" spans="2:13" s="1" customFormat="1" ht="19.7" customHeight="1" x14ac:dyDescent="0.2">
      <c r="B105" s="5">
        <v>56</v>
      </c>
      <c r="C105" s="6" t="s">
        <v>173</v>
      </c>
      <c r="D105" s="6" t="s">
        <v>174</v>
      </c>
      <c r="E105" s="7" t="s">
        <v>175</v>
      </c>
      <c r="F105" s="6" t="s">
        <v>154</v>
      </c>
      <c r="G105" s="8">
        <v>1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1">
        <f t="shared" si="5"/>
        <v>0</v>
      </c>
      <c r="M105" s="12"/>
    </row>
    <row r="106" spans="2:13" s="1" customFormat="1" ht="19.7" customHeight="1" x14ac:dyDescent="0.2">
      <c r="B106" s="5">
        <v>57</v>
      </c>
      <c r="C106" s="6" t="s">
        <v>176</v>
      </c>
      <c r="D106" s="6" t="s">
        <v>177</v>
      </c>
      <c r="E106" s="7" t="s">
        <v>178</v>
      </c>
      <c r="F106" s="6" t="s">
        <v>154</v>
      </c>
      <c r="G106" s="8">
        <v>71.5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1">
        <f t="shared" si="5"/>
        <v>0</v>
      </c>
      <c r="M106" s="12"/>
    </row>
    <row r="107" spans="2:13" s="1" customFormat="1" ht="19.7" customHeight="1" x14ac:dyDescent="0.2">
      <c r="B107" s="5">
        <v>58</v>
      </c>
      <c r="C107" s="6" t="s">
        <v>179</v>
      </c>
      <c r="D107" s="6" t="s">
        <v>180</v>
      </c>
      <c r="E107" s="7" t="s">
        <v>181</v>
      </c>
      <c r="F107" s="6" t="s">
        <v>154</v>
      </c>
      <c r="G107" s="8">
        <v>15.43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1">
        <f t="shared" si="5"/>
        <v>0</v>
      </c>
      <c r="M107" s="12"/>
    </row>
    <row r="108" spans="2:13" s="1" customFormat="1" ht="19.7" customHeight="1" x14ac:dyDescent="0.2">
      <c r="B108" s="5">
        <v>59</v>
      </c>
      <c r="C108" s="6" t="s">
        <v>182</v>
      </c>
      <c r="D108" s="6" t="s">
        <v>183</v>
      </c>
      <c r="E108" s="7" t="s">
        <v>184</v>
      </c>
      <c r="F108" s="6" t="s">
        <v>57</v>
      </c>
      <c r="G108" s="8">
        <v>1254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1">
        <f t="shared" si="5"/>
        <v>0</v>
      </c>
      <c r="M108" s="12"/>
    </row>
    <row r="109" spans="2:13" s="1" customFormat="1" ht="19.7" customHeight="1" x14ac:dyDescent="0.2">
      <c r="B109" s="5">
        <v>60</v>
      </c>
      <c r="C109" s="6" t="s">
        <v>185</v>
      </c>
      <c r="D109" s="6" t="s">
        <v>186</v>
      </c>
      <c r="E109" s="7" t="s">
        <v>184</v>
      </c>
      <c r="F109" s="6" t="s">
        <v>57</v>
      </c>
      <c r="G109" s="8">
        <v>10</v>
      </c>
      <c r="H109" s="10">
        <v>0</v>
      </c>
      <c r="I109" s="9">
        <f t="shared" si="3"/>
        <v>0</v>
      </c>
      <c r="J109" s="5">
        <v>23</v>
      </c>
      <c r="K109" s="9">
        <f t="shared" si="4"/>
        <v>0</v>
      </c>
      <c r="L109" s="11">
        <f t="shared" si="5"/>
        <v>0</v>
      </c>
      <c r="M109" s="12"/>
    </row>
    <row r="110" spans="2:13" s="1" customFormat="1" ht="19.7" customHeight="1" x14ac:dyDescent="0.2">
      <c r="B110" s="5">
        <v>61</v>
      </c>
      <c r="C110" s="6" t="s">
        <v>187</v>
      </c>
      <c r="D110" s="6" t="s">
        <v>188</v>
      </c>
      <c r="E110" s="7" t="s">
        <v>189</v>
      </c>
      <c r="F110" s="6" t="s">
        <v>57</v>
      </c>
      <c r="G110" s="8">
        <v>60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1">
        <f t="shared" si="5"/>
        <v>0</v>
      </c>
      <c r="M110" s="12"/>
    </row>
    <row r="111" spans="2:13" s="1" customFormat="1" ht="19.7" customHeight="1" x14ac:dyDescent="0.2">
      <c r="B111" s="5">
        <v>62</v>
      </c>
      <c r="C111" s="6" t="s">
        <v>190</v>
      </c>
      <c r="D111" s="6" t="s">
        <v>191</v>
      </c>
      <c r="E111" s="7" t="s">
        <v>192</v>
      </c>
      <c r="F111" s="6" t="s">
        <v>57</v>
      </c>
      <c r="G111" s="8">
        <v>3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1">
        <f t="shared" si="5"/>
        <v>0</v>
      </c>
      <c r="M111" s="12"/>
    </row>
    <row r="112" spans="2:13" s="1" customFormat="1" ht="19.7" customHeight="1" x14ac:dyDescent="0.2">
      <c r="B112" s="5">
        <v>63</v>
      </c>
      <c r="C112" s="6" t="s">
        <v>193</v>
      </c>
      <c r="D112" s="6" t="s">
        <v>194</v>
      </c>
      <c r="E112" s="7" t="s">
        <v>195</v>
      </c>
      <c r="F112" s="6" t="s">
        <v>57</v>
      </c>
      <c r="G112" s="8">
        <v>202.61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1">
        <f t="shared" si="5"/>
        <v>0</v>
      </c>
      <c r="M112" s="12"/>
    </row>
    <row r="113" spans="2:14" s="1" customFormat="1" ht="19.7" customHeight="1" x14ac:dyDescent="0.2">
      <c r="B113" s="5">
        <v>64</v>
      </c>
      <c r="C113" s="6" t="s">
        <v>196</v>
      </c>
      <c r="D113" s="6" t="s">
        <v>197</v>
      </c>
      <c r="E113" s="7" t="s">
        <v>195</v>
      </c>
      <c r="F113" s="6" t="s">
        <v>57</v>
      </c>
      <c r="G113" s="8">
        <v>2</v>
      </c>
      <c r="H113" s="10">
        <v>0</v>
      </c>
      <c r="I113" s="9">
        <f t="shared" si="3"/>
        <v>0</v>
      </c>
      <c r="J113" s="5">
        <v>23</v>
      </c>
      <c r="K113" s="9">
        <f t="shared" si="4"/>
        <v>0</v>
      </c>
      <c r="L113" s="11">
        <f t="shared" si="5"/>
        <v>0</v>
      </c>
      <c r="M113" s="12"/>
    </row>
    <row r="114" spans="2:14" s="1" customFormat="1" ht="55.9" customHeight="1" x14ac:dyDescent="0.2"/>
    <row r="115" spans="2:14" s="1" customFormat="1" ht="21.4" customHeight="1" x14ac:dyDescent="0.2">
      <c r="B115" s="38" t="s">
        <v>198</v>
      </c>
      <c r="C115" s="38"/>
      <c r="D115" s="38"/>
      <c r="E115" s="38"/>
      <c r="F115" s="20">
        <f>ROUND(I32+I37+I42+I47+I48+I53+I56+I57+I58+I59+I60+I61+I62+I63+I64+I65+I66+I67+I68+I69+I70+I71+I72+I73+I74+I75+I76+I77+I78+I79+I80+I81+I82+I83+I84+I85+I86+I87+I88+I89+I90+I91+I92+I93+I94+I95+I96+I97+I98+I99+I100+I101+I102+I103+I104+I105+I106+I107+I108+I109+I110+I111+I112+I113,2)</f>
        <v>0</v>
      </c>
      <c r="G115" s="21"/>
      <c r="H115" s="21"/>
      <c r="I115" s="21"/>
      <c r="J115" s="21"/>
      <c r="K115" s="21"/>
      <c r="L115" s="21"/>
      <c r="M115" s="22"/>
    </row>
    <row r="116" spans="2:14" s="1" customFormat="1" ht="21.4" customHeight="1" x14ac:dyDescent="0.2">
      <c r="B116" s="38" t="s">
        <v>199</v>
      </c>
      <c r="C116" s="38"/>
      <c r="D116" s="38"/>
      <c r="E116" s="38"/>
      <c r="F116" s="23">
        <f>ROUND(L32+L37+L42+L47+L48+L53+L56+L57+L58+L59+L60+L61+L62+L63+L64+L65+L66+L67+L68+L69+L70+L71+L72+L73+L74+L75+L76+L77+L78+L79+L80+L81+L82+L83+L84+L85+L86+L87+L88+L89+L90+L91+L92+L93+L94+L95+L96+L97+L98+L99+L100+L101+L102+L103+L104+L105+L106+L107+L108+L109+L110+L111+L112+L113,2)</f>
        <v>0</v>
      </c>
      <c r="G116" s="24"/>
      <c r="H116" s="24"/>
      <c r="I116" s="24"/>
      <c r="J116" s="24"/>
      <c r="K116" s="24"/>
      <c r="L116" s="24"/>
      <c r="M116" s="25"/>
    </row>
    <row r="117" spans="2:14" s="1" customFormat="1" ht="11.1" customHeight="1" x14ac:dyDescent="0.2"/>
    <row r="118" spans="2:14" s="1" customFormat="1" ht="80.099999999999994" customHeight="1" x14ac:dyDescent="0.2">
      <c r="B118" s="28" t="s">
        <v>218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</row>
    <row r="119" spans="2:14" s="1" customFormat="1" ht="2.65" customHeight="1" x14ac:dyDescent="0.2"/>
    <row r="120" spans="2:14" s="1" customFormat="1" ht="110.1" customHeight="1" x14ac:dyDescent="0.2">
      <c r="B120" s="28" t="s">
        <v>219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</row>
    <row r="121" spans="2:14" s="1" customFormat="1" ht="5.25" customHeight="1" x14ac:dyDescent="0.2"/>
    <row r="122" spans="2:14" s="1" customFormat="1" ht="110.1" customHeight="1" x14ac:dyDescent="0.2">
      <c r="B122" s="29" t="s">
        <v>220</v>
      </c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2:14" s="1" customFormat="1" ht="5.25" customHeight="1" x14ac:dyDescent="0.2"/>
    <row r="124" spans="2:14" s="1" customFormat="1" ht="37.9" customHeight="1" x14ac:dyDescent="0.2">
      <c r="B124" s="36" t="s">
        <v>200</v>
      </c>
      <c r="C124" s="36"/>
      <c r="D124" s="36"/>
      <c r="E124" s="36"/>
      <c r="F124" s="26" t="s">
        <v>201</v>
      </c>
      <c r="G124" s="26"/>
      <c r="H124" s="26"/>
      <c r="I124" s="26"/>
      <c r="J124" s="26"/>
      <c r="K124" s="26"/>
      <c r="L124" s="26"/>
    </row>
    <row r="125" spans="2:14" s="1" customFormat="1" ht="28.7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2:14" s="1" customFormat="1" ht="28.7" customHeight="1" x14ac:dyDescent="0.2"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2:14" s="1" customFormat="1" ht="28.7" customHeight="1" x14ac:dyDescent="0.2"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2:14" s="1" customFormat="1" ht="28.7" customHeight="1" x14ac:dyDescent="0.2"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</row>
    <row r="129" spans="2:14" s="1" customFormat="1" ht="2.65" customHeight="1" x14ac:dyDescent="0.2"/>
    <row r="130" spans="2:14" s="1" customFormat="1" ht="203.1" customHeight="1" x14ac:dyDescent="0.2">
      <c r="B130" s="28" t="s">
        <v>221</v>
      </c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</row>
    <row r="131" spans="2:14" s="1" customFormat="1" ht="2.65" customHeight="1" x14ac:dyDescent="0.2"/>
    <row r="132" spans="2:14" s="1" customFormat="1" ht="36.950000000000003" customHeight="1" x14ac:dyDescent="0.2">
      <c r="B132" s="35" t="s">
        <v>222</v>
      </c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</row>
    <row r="133" spans="2:14" s="1" customFormat="1" ht="2.65" customHeight="1" x14ac:dyDescent="0.2"/>
    <row r="134" spans="2:14" s="1" customFormat="1" ht="37.9" customHeight="1" x14ac:dyDescent="0.2">
      <c r="B134" s="36" t="s">
        <v>202</v>
      </c>
      <c r="C134" s="36"/>
      <c r="D134" s="36"/>
      <c r="E134" s="36"/>
      <c r="F134" s="34" t="s">
        <v>203</v>
      </c>
      <c r="G134" s="34"/>
      <c r="H134" s="34"/>
      <c r="I134" s="34"/>
      <c r="J134" s="34"/>
      <c r="K134" s="34"/>
      <c r="L134" s="34"/>
    </row>
    <row r="135" spans="2:14" s="1" customFormat="1" ht="28.7" customHeight="1" x14ac:dyDescent="0.2"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</row>
    <row r="136" spans="2:14" s="1" customFormat="1" ht="28.7" customHeight="1" x14ac:dyDescent="0.2"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</row>
    <row r="137" spans="2:14" s="1" customFormat="1" ht="28.7" customHeight="1" x14ac:dyDescent="0.2"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</row>
    <row r="138" spans="2:14" s="1" customFormat="1" ht="28.7" customHeight="1" x14ac:dyDescent="0.2"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</row>
    <row r="139" spans="2:14" s="1" customFormat="1" ht="2.65" customHeight="1" x14ac:dyDescent="0.2"/>
    <row r="140" spans="2:14" s="1" customFormat="1" ht="159.94999999999999" customHeight="1" x14ac:dyDescent="0.2">
      <c r="B140" s="28" t="s">
        <v>223</v>
      </c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</row>
    <row r="141" spans="2:14" s="1" customFormat="1" ht="2.65" customHeight="1" x14ac:dyDescent="0.2"/>
    <row r="142" spans="2:14" s="1" customFormat="1" ht="54.95" customHeight="1" x14ac:dyDescent="0.2">
      <c r="B142" s="28" t="s">
        <v>224</v>
      </c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</row>
    <row r="143" spans="2:14" s="1" customFormat="1" ht="2.65" customHeight="1" x14ac:dyDescent="0.2"/>
    <row r="144" spans="2:14" s="1" customFormat="1" ht="60" customHeight="1" x14ac:dyDescent="0.2">
      <c r="B144" s="29" t="s">
        <v>225</v>
      </c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</row>
    <row r="145" spans="2:14" s="1" customFormat="1" ht="2.65" customHeight="1" x14ac:dyDescent="0.2"/>
    <row r="146" spans="2:14" s="1" customFormat="1" ht="48" customHeight="1" x14ac:dyDescent="0.2">
      <c r="B146" s="29" t="s">
        <v>226</v>
      </c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</row>
    <row r="147" spans="2:14" s="1" customFormat="1" ht="2.65" customHeight="1" x14ac:dyDescent="0.2"/>
    <row r="148" spans="2:14" s="1" customFormat="1" ht="125.1" customHeight="1" x14ac:dyDescent="0.2">
      <c r="B148" s="28" t="s">
        <v>227</v>
      </c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</row>
    <row r="149" spans="2:14" s="1" customFormat="1" ht="2.65" customHeight="1" x14ac:dyDescent="0.2"/>
    <row r="150" spans="2:14" s="1" customFormat="1" ht="84.95" customHeight="1" x14ac:dyDescent="0.2">
      <c r="B150" s="28" t="s">
        <v>228</v>
      </c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</row>
    <row r="151" spans="2:14" s="1" customFormat="1" ht="86.85" customHeight="1" x14ac:dyDescent="0.2"/>
    <row r="152" spans="2:14" s="1" customFormat="1" ht="17.649999999999999" customHeight="1" x14ac:dyDescent="0.2">
      <c r="I152" s="15" t="s">
        <v>229</v>
      </c>
      <c r="J152" s="15"/>
    </row>
    <row r="153" spans="2:14" s="1" customFormat="1" ht="145.15" customHeight="1" x14ac:dyDescent="0.2"/>
    <row r="154" spans="2:14" s="1" customFormat="1" ht="81.599999999999994" customHeight="1" x14ac:dyDescent="0.2">
      <c r="B154" s="30" t="s">
        <v>230</v>
      </c>
      <c r="C154" s="30"/>
      <c r="D154" s="30"/>
      <c r="E154" s="30"/>
      <c r="F154" s="30"/>
      <c r="G154" s="30"/>
      <c r="H154" s="30"/>
      <c r="I154" s="30"/>
      <c r="J154" s="30"/>
    </row>
  </sheetData>
  <mergeCells count="128">
    <mergeCell ref="B134:E134"/>
    <mergeCell ref="B135:E135"/>
    <mergeCell ref="B136:E136"/>
    <mergeCell ref="B137:E137"/>
    <mergeCell ref="B138:E138"/>
    <mergeCell ref="F138:L138"/>
    <mergeCell ref="B10:D11"/>
    <mergeCell ref="B115:E115"/>
    <mergeCell ref="B116:E116"/>
    <mergeCell ref="B118:N118"/>
    <mergeCell ref="B120:N120"/>
    <mergeCell ref="B122:N122"/>
    <mergeCell ref="B124:E124"/>
    <mergeCell ref="B125:E125"/>
    <mergeCell ref="B126:E126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B140:N140"/>
    <mergeCell ref="B142:N142"/>
    <mergeCell ref="B144:N144"/>
    <mergeCell ref="B146:N146"/>
    <mergeCell ref="B148:N148"/>
    <mergeCell ref="B150:N150"/>
    <mergeCell ref="B154:J154"/>
    <mergeCell ref="B24:L24"/>
    <mergeCell ref="B26:L26"/>
    <mergeCell ref="B29:K29"/>
    <mergeCell ref="B34:K34"/>
    <mergeCell ref="B39:K39"/>
    <mergeCell ref="F125:L125"/>
    <mergeCell ref="F126:L126"/>
    <mergeCell ref="F127:L127"/>
    <mergeCell ref="F128:L128"/>
    <mergeCell ref="F134:L134"/>
    <mergeCell ref="F135:L135"/>
    <mergeCell ref="F136:L136"/>
    <mergeCell ref="F137:L137"/>
    <mergeCell ref="B127:E127"/>
    <mergeCell ref="B128:E128"/>
    <mergeCell ref="B130:N130"/>
    <mergeCell ref="B132:N132"/>
    <mergeCell ref="F116:M116"/>
    <mergeCell ref="F124:L124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75:M75"/>
    <mergeCell ref="L76:M76"/>
    <mergeCell ref="L77:M77"/>
    <mergeCell ref="L78:M78"/>
    <mergeCell ref="L79:M79"/>
    <mergeCell ref="L80:M80"/>
    <mergeCell ref="L46:M46"/>
    <mergeCell ref="L47:M47"/>
    <mergeCell ref="B4:D4"/>
    <mergeCell ref="B44:K44"/>
    <mergeCell ref="B50:K50"/>
    <mergeCell ref="B6:D6"/>
    <mergeCell ref="B8:D8"/>
    <mergeCell ref="E14:G14"/>
    <mergeCell ref="F115:M115"/>
    <mergeCell ref="L88:M88"/>
    <mergeCell ref="L89:M89"/>
    <mergeCell ref="I152:J152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31:M31"/>
    <mergeCell ref="L32:M32"/>
    <mergeCell ref="L36:M36"/>
    <mergeCell ref="L37:M37"/>
    <mergeCell ref="L41:M41"/>
    <mergeCell ref="L42:M42"/>
    <mergeCell ref="L99:M99"/>
    <mergeCell ref="B16:I16"/>
    <mergeCell ref="B18:I18"/>
    <mergeCell ref="B20:I20"/>
    <mergeCell ref="B22:I22"/>
    <mergeCell ref="B3:E3"/>
    <mergeCell ref="B5:E5"/>
    <mergeCell ref="B7:E7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81:M81"/>
    <mergeCell ref="L82:M82"/>
    <mergeCell ref="L83:M83"/>
    <mergeCell ref="L84:M84"/>
    <mergeCell ref="L85:M85"/>
    <mergeCell ref="L86:M86"/>
    <mergeCell ref="L87:M8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1225 N.Woziwoda Ilona Pilarska</cp:lastModifiedBy>
  <dcterms:created xsi:type="dcterms:W3CDTF">2024-10-23T10:41:43Z</dcterms:created>
  <dcterms:modified xsi:type="dcterms:W3CDTF">2024-10-25T09:03:00Z</dcterms:modified>
</cp:coreProperties>
</file>