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1E53171C-D262-4C97-A94E-0010DA42775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ríloha č. 3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1" l="1"/>
  <c r="G42" i="1"/>
  <c r="G41" i="1"/>
  <c r="G40" i="1"/>
  <c r="G57" i="1"/>
  <c r="G56" i="1"/>
  <c r="G55" i="1"/>
  <c r="G44" i="1"/>
  <c r="G43" i="1"/>
  <c r="G39" i="1"/>
  <c r="G37" i="1"/>
  <c r="G36" i="1"/>
  <c r="G35" i="1"/>
  <c r="G34" i="1"/>
  <c r="G33" i="1"/>
  <c r="G32" i="1"/>
  <c r="G31" i="1"/>
  <c r="G38" i="1"/>
  <c r="G30" i="1"/>
  <c r="G29" i="1"/>
  <c r="G28" i="1"/>
  <c r="G27" i="1"/>
  <c r="G26" i="1"/>
  <c r="G58" i="1" l="1"/>
  <c r="G25" i="1"/>
  <c r="G24" i="1"/>
  <c r="G22" i="1" l="1"/>
  <c r="G23" i="1"/>
  <c r="G48" i="1" l="1"/>
  <c r="G62" i="1" s="1"/>
</calcChain>
</file>

<file path=xl/sharedStrings.xml><?xml version="1.0" encoding="utf-8"?>
<sst xmlns="http://schemas.openxmlformats.org/spreadsheetml/2006/main" count="86" uniqueCount="84">
  <si>
    <t>A)</t>
  </si>
  <si>
    <t>B)</t>
  </si>
  <si>
    <t>Jednotková cena v € bez DPH</t>
  </si>
  <si>
    <t>Celková cena v € bez DPH</t>
  </si>
  <si>
    <t>C)</t>
  </si>
  <si>
    <t>Identifikačné údaje:</t>
  </si>
  <si>
    <t>Názov zákazky:</t>
  </si>
  <si>
    <r>
      <t>Uchádzač</t>
    </r>
    <r>
      <rPr>
        <sz val="12"/>
        <color theme="1"/>
        <rFont val="Times New Roman"/>
        <family val="1"/>
        <charset val="238"/>
      </rPr>
      <t>:</t>
    </r>
  </si>
  <si>
    <r>
      <t>Adresa sídla</t>
    </r>
    <r>
      <rPr>
        <sz val="12"/>
        <color theme="1"/>
        <rFont val="Times New Roman"/>
        <family val="1"/>
        <charset val="238"/>
      </rPr>
      <t>:</t>
    </r>
  </si>
  <si>
    <t>IČO:</t>
  </si>
  <si>
    <t>V ......................... , dňa ...................</t>
  </si>
  <si>
    <t>Meno a priezvisko osoby oprávnenej konať za uchádzača</t>
  </si>
  <si>
    <t>(podpis osoby oprávnenej konať za uchádzača)</t>
  </si>
  <si>
    <t xml:space="preserve">   </t>
  </si>
  <si>
    <r>
      <t>Adresa servisného pracoviska</t>
    </r>
    <r>
      <rPr>
        <sz val="12"/>
        <color theme="1"/>
        <rFont val="Times New Roman"/>
        <family val="1"/>
        <charset val="238"/>
      </rPr>
      <t>:</t>
    </r>
  </si>
  <si>
    <t>Servisné práce</t>
  </si>
  <si>
    <t>Mechanické práce (1Nh)</t>
  </si>
  <si>
    <t>Auto-elektro práce (1Nh)</t>
  </si>
  <si>
    <t>Klampiarske a lakovnícke práce (1Nh)</t>
  </si>
  <si>
    <t>Celková cena za servisné práce v EUR bez DPH za 24 mesiacov</t>
  </si>
  <si>
    <t>Popis prác</t>
  </si>
  <si>
    <t>Jednotková cena za 1 Nh v € bez DPH</t>
  </si>
  <si>
    <t>Návrh na plnenie kritérií</t>
  </si>
  <si>
    <t>TEPELNÉ HOSPODÁRSTVO spoločnosť s ručením obmedzeným Košice, Komenského 7, 040 01 Košice</t>
  </si>
  <si>
    <t>Servis, opravy a nákup náhradných dielov pre osobné a malé nákladné vozidlá</t>
  </si>
  <si>
    <t xml:space="preserve">Náhradné diely - vzorka </t>
  </si>
  <si>
    <t>Popis dielov</t>
  </si>
  <si>
    <t>Akumuláror 12V/60 AH EFB ŠKODA Fábia III</t>
  </si>
  <si>
    <t>Žiarovka 12V/H7</t>
  </si>
  <si>
    <t>Nemrznúca zmes do ostrekovačov 3 L (-40 C)</t>
  </si>
  <si>
    <t>Akumuláror 12V/100 AH Citroen Jumper 3,0 HDi</t>
  </si>
  <si>
    <t>Akumuláror 12V/52 AH ŠKODA Roomster TSi</t>
  </si>
  <si>
    <t>Vzduchový filter CITROEN Jumper 3,0 HDi</t>
  </si>
  <si>
    <t>Olejový filter CITROEN Jumper 3,0 HDi</t>
  </si>
  <si>
    <t>Peľový filter CITROEN Jumper 3,0 HDi</t>
  </si>
  <si>
    <t>Palivový filter CITROEN Jumper 3,0 HDi</t>
  </si>
  <si>
    <t>Vzduchový filter ŠKODA Roomster TSi 77kW</t>
  </si>
  <si>
    <t>Olejový filter ŠKODA Roomster TSi 77kW</t>
  </si>
  <si>
    <t>Peľový filter ŠKODA Roomster TSi 77kW</t>
  </si>
  <si>
    <t>Vzduchový filter ŠKODA Fábia III TSi 66kW</t>
  </si>
  <si>
    <t>Olejový filter ŠKODA Fábia III TSi 66kW</t>
  </si>
  <si>
    <t>Peľový filter ŠKODA Fábia III TSi 66kW</t>
  </si>
  <si>
    <t>Motorový olej 5W-30 LL - 1L (VW 504 00/507 00)</t>
  </si>
  <si>
    <t>Motorový olej 0W-30 - 1L (PSA B71 2312 , 2302)</t>
  </si>
  <si>
    <t>Motorový olej 5W-40 TD - 1L (VW 505 00/50 01)</t>
  </si>
  <si>
    <t>Kvapalina AD Blue 10 L</t>
  </si>
  <si>
    <t>Nemrznúca kvapalina do chladiča G12 (4L)</t>
  </si>
  <si>
    <t>Stierače predné ŠKODA Roomster TSi 77kW (sada)</t>
  </si>
  <si>
    <t>Stierače predné ŠKODA Fábia III TSi 66kW (sada)</t>
  </si>
  <si>
    <t>Stierače predné CITROEN Jumper 3,0 HDi (sada)</t>
  </si>
  <si>
    <t>P.č.</t>
  </si>
  <si>
    <t>1.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</si>
  <si>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</si>
  <si>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</si>
  <si>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</si>
  <si>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</si>
  <si>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</si>
  <si>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</si>
  <si>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</si>
  <si>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</si>
  <si>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</si>
  <si>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</si>
  <si>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</si>
  <si>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</si>
  <si>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</si>
  <si>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</si>
  <si>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</si>
  <si>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</si>
  <si>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</si>
  <si>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</si>
  <si>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</si>
  <si>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</si>
  <si>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</si>
  <si>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</si>
  <si>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Zľava na štandardnú cenníkovú cenu tovaru, ktorý nie je uvedený v položkách č. 1 - č. 23</t>
  </si>
  <si>
    <t>24.</t>
  </si>
  <si>
    <t>25.</t>
  </si>
  <si>
    <t>Predpokladaná hodnota zákazky ost. tovaru v € bez DPH</t>
  </si>
  <si>
    <t>Poskytnutá výška zľavy na ostatný tovar v %</t>
  </si>
  <si>
    <t>Celková prepokladaná hodnota zákazky pri uvedených množstvách a zľave z cenníkových cien ostatného tovaru v € bez DPH</t>
  </si>
  <si>
    <t>Príloha č. 3 – Návrh na plnenie kritérií</t>
  </si>
  <si>
    <r>
      <t xml:space="preserve">Príloha č. 3 - Vzor cenovej ponuky na zabezpečenie zákazky: 
</t>
    </r>
    <r>
      <rPr>
        <b/>
        <i/>
        <sz val="10"/>
        <rFont val="Arial"/>
        <family val="2"/>
        <charset val="238"/>
      </rPr>
      <t>"Servis, opravy a nákup náhradných dielov pre osobné a malé nákladné vozidlá  – č. 24/4/3/31"</t>
    </r>
  </si>
  <si>
    <t>Celková cena v EUR bez DPH za 24 mesiacov (Tab A+B)- kritérium hodnotenia</t>
  </si>
  <si>
    <t>Predpokladané množstvo v ks za 24 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</si>
</sst>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#,##0.00\ &quot;Kč&quot;"/>
    <numFmt numFmtId="165" formatCode="#,##0.00\ &quot;€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u/>
      <sz val="11"/>
      <color theme="1"/>
      <name val="Times New Roman"/>
      <family val="1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97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 wrapText="1"/>
    </xf>
    <xf numFmtId="164" fontId="1" fillId="0" borderId="0" xfId="0" applyNumberFormat="1" applyFont="1" applyAlignment="1">
      <alignment horizontal="justify" vertical="center" wrapText="1"/>
    </xf>
    <xf numFmtId="164" fontId="1" fillId="0" borderId="0" xfId="0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164" fontId="9" fillId="0" borderId="0" xfId="0" applyNumberFormat="1" applyFont="1"/>
    <xf numFmtId="0" fontId="5" fillId="0" borderId="0" xfId="0" applyFont="1"/>
    <xf numFmtId="0" fontId="1" fillId="0" borderId="0" xfId="0" applyFont="1" applyAlignment="1">
      <alignment vertical="center" wrapText="1" shrinkToFit="1"/>
    </xf>
    <xf numFmtId="0" fontId="2" fillId="0" borderId="4" xfId="0" applyFont="1" applyBorder="1" applyAlignment="1">
      <alignment horizontal="center"/>
    </xf>
    <xf numFmtId="4" fontId="1" fillId="2" borderId="9" xfId="0" applyNumberFormat="1" applyFont="1" applyFill="1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0" fontId="2" fillId="0" borderId="0" xfId="0" applyFont="1" applyAlignment="1">
      <alignment horizontal="justify" vertical="center"/>
    </xf>
    <xf numFmtId="42" fontId="1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4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1" fillId="0" borderId="0" xfId="0" applyFont="1" applyAlignment="1">
      <alignment horizontal="justify" vertical="center"/>
    </xf>
    <xf numFmtId="42" fontId="13" fillId="0" borderId="0" xfId="0" applyNumberFormat="1" applyFont="1" applyAlignment="1">
      <alignment horizontal="center" vertical="center"/>
    </xf>
    <xf numFmtId="0" fontId="2" fillId="0" borderId="0" xfId="0" applyFont="1"/>
    <xf numFmtId="0" fontId="15" fillId="0" borderId="0" xfId="0" applyFont="1" applyAlignment="1">
      <alignment horizontal="justify" vertical="center"/>
    </xf>
    <xf numFmtId="4" fontId="1" fillId="0" borderId="0" xfId="0" applyNumberFormat="1" applyFont="1" applyAlignment="1">
      <alignment horizontal="center"/>
    </xf>
    <xf numFmtId="0" fontId="1" fillId="0" borderId="16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4" fontId="1" fillId="2" borderId="22" xfId="0" applyNumberFormat="1" applyFont="1" applyFill="1" applyBorder="1" applyAlignment="1">
      <alignment horizontal="center"/>
    </xf>
    <xf numFmtId="4" fontId="1" fillId="0" borderId="22" xfId="0" applyNumberFormat="1" applyFont="1" applyBorder="1" applyAlignment="1">
      <alignment horizontal="center"/>
    </xf>
    <xf numFmtId="0" fontId="1" fillId="0" borderId="23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4" fontId="1" fillId="2" borderId="19" xfId="0" applyNumberFormat="1" applyFont="1" applyFill="1" applyBorder="1" applyAlignment="1">
      <alignment horizontal="center"/>
    </xf>
    <xf numFmtId="4" fontId="1" fillId="0" borderId="19" xfId="0" applyNumberFormat="1" applyFont="1" applyBorder="1" applyAlignment="1">
      <alignment horizontal="center"/>
    </xf>
    <xf numFmtId="0" fontId="1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/>
    </xf>
    <xf numFmtId="165" fontId="2" fillId="0" borderId="31" xfId="0" applyNumberFormat="1" applyFont="1" applyBorder="1" applyAlignment="1">
      <alignment horizontal="center" vertical="center"/>
    </xf>
    <xf numFmtId="165" fontId="2" fillId="0" borderId="35" xfId="0" applyNumberFormat="1" applyFont="1" applyBorder="1" applyAlignment="1">
      <alignment horizontal="center" vertical="center"/>
    </xf>
    <xf numFmtId="44" fontId="2" fillId="0" borderId="8" xfId="0" applyNumberFormat="1" applyFont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/>
    </xf>
    <xf numFmtId="0" fontId="1" fillId="0" borderId="16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2" fillId="0" borderId="32" xfId="0" applyFont="1" applyBorder="1" applyAlignment="1">
      <alignment horizontal="center" wrapText="1"/>
    </xf>
    <xf numFmtId="0" fontId="2" fillId="0" borderId="33" xfId="0" applyFont="1" applyBorder="1" applyAlignment="1">
      <alignment horizontal="center" wrapText="1"/>
    </xf>
    <xf numFmtId="0" fontId="2" fillId="0" borderId="34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165" fontId="1" fillId="0" borderId="27" xfId="0" applyNumberFormat="1" applyFont="1" applyBorder="1" applyAlignment="1">
      <alignment horizontal="center" vertical="center"/>
    </xf>
    <xf numFmtId="165" fontId="1" fillId="0" borderId="28" xfId="0" applyNumberFormat="1" applyFont="1" applyBorder="1" applyAlignment="1">
      <alignment horizontal="center" vertical="center"/>
    </xf>
    <xf numFmtId="10" fontId="1" fillId="0" borderId="27" xfId="0" applyNumberFormat="1" applyFont="1" applyBorder="1" applyAlignment="1">
      <alignment horizontal="center" vertical="center"/>
    </xf>
    <xf numFmtId="10" fontId="1" fillId="0" borderId="28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 shrinkToFit="1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2" fillId="0" borderId="1" xfId="0" applyFont="1" applyBorder="1" applyAlignment="1">
      <alignment horizontal="left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5" fillId="0" borderId="0" xfId="0" applyFont="1" applyAlignment="1">
      <alignment horizontal="left" vertical="center"/>
    </xf>
    <xf numFmtId="0" fontId="1" fillId="0" borderId="5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9" fillId="0" borderId="18" xfId="0" applyFont="1" applyBorder="1" applyAlignment="1">
      <alignment horizontal="left"/>
    </xf>
    <xf numFmtId="0" fontId="9" fillId="0" borderId="19" xfId="0" applyFont="1" applyBorder="1" applyAlignment="1">
      <alignment horizontal="left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29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2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2">
    <cellStyle name="Normálna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2</xdr:col>
      <xdr:colOff>1924050</xdr:colOff>
      <xdr:row>5</xdr:row>
      <xdr:rowOff>19050</xdr:rowOff>
    </xdr:to>
    <xdr:pic>
      <xdr:nvPicPr>
        <xdr:cNvPr id="7" name="Picture 1" descr="TEHO_logo_CMYK_wide">
          <a:extLst>
            <a:ext uri="{FF2B5EF4-FFF2-40B4-BE49-F238E27FC236}">
              <a16:creationId xmlns:a16="http://schemas.microsoft.com/office/drawing/2014/main" id="{A7551513-9A59-4542-B8C2-38325894A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914400"/>
          <a:ext cx="1924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1"/>
  <sheetViews>
    <sheetView showGridLines="0" tabSelected="1" topLeftCell="A41" zoomScaleNormal="100" workbookViewId="0">
      <selection activeCell="E20" sqref="E20:E21"/>
    </sheetView>
  </sheetViews>
  <sheetFormatPr defaultColWidth="9.140625" defaultRowHeight="15" x14ac:dyDescent="0.25"/>
  <cols>
    <col min="1" max="1" width="4.28515625" style="1" customWidth="1"/>
    <col min="2" max="2" width="4.7109375" style="1" customWidth="1"/>
    <col min="3" max="3" width="30" style="1" customWidth="1"/>
    <col min="4" max="4" width="20.42578125" style="1" customWidth="1"/>
    <col min="5" max="5" width="29.42578125" style="1" customWidth="1"/>
    <col min="6" max="6" width="21.28515625" style="2" customWidth="1"/>
    <col min="7" max="7" width="19.28515625" style="3" customWidth="1"/>
    <col min="8" max="8" width="16.5703125" style="1" customWidth="1"/>
    <col min="9" max="16384" width="9.140625" style="1"/>
  </cols>
  <sheetData>
    <row r="1" spans="1:12" ht="15" customHeight="1" x14ac:dyDescent="0.25">
      <c r="A1" s="13"/>
      <c r="B1" s="13"/>
    </row>
    <row r="2" spans="1:12" ht="42" customHeight="1" x14ac:dyDescent="0.25">
      <c r="A2" s="13"/>
      <c r="B2" s="13"/>
      <c r="C2" s="91" t="s">
        <v>81</v>
      </c>
      <c r="D2" s="92"/>
      <c r="E2" s="92"/>
      <c r="F2" s="92"/>
      <c r="G2" s="92"/>
      <c r="H2" s="92"/>
      <c r="I2" s="92"/>
      <c r="J2" s="92"/>
      <c r="K2" s="92"/>
      <c r="L2" s="92"/>
    </row>
    <row r="3" spans="1:12" ht="15" customHeight="1" x14ac:dyDescent="0.3">
      <c r="A3" s="9"/>
      <c r="B3" s="9"/>
    </row>
    <row r="4" spans="1:12" ht="15" customHeight="1" x14ac:dyDescent="0.25"/>
    <row r="5" spans="1:12" ht="15" customHeight="1" x14ac:dyDescent="0.25"/>
    <row r="6" spans="1:12" ht="9" customHeight="1" x14ac:dyDescent="0.25"/>
    <row r="7" spans="1:12" ht="15" customHeight="1" x14ac:dyDescent="0.25">
      <c r="A7" s="94" t="s">
        <v>80</v>
      </c>
      <c r="B7" s="94"/>
      <c r="C7" s="94"/>
      <c r="D7" s="94"/>
      <c r="E7" s="94"/>
      <c r="F7" s="94"/>
      <c r="G7" s="94"/>
      <c r="H7" s="15"/>
      <c r="I7" s="15"/>
    </row>
    <row r="8" spans="1:12" ht="6" customHeight="1" x14ac:dyDescent="0.25">
      <c r="A8" s="12"/>
      <c r="B8" s="12"/>
      <c r="C8" s="12"/>
      <c r="D8" s="12"/>
      <c r="E8" s="12"/>
      <c r="F8" s="12"/>
      <c r="G8" s="12"/>
      <c r="H8" s="15"/>
      <c r="I8" s="15"/>
    </row>
    <row r="9" spans="1:12" ht="15" customHeight="1" x14ac:dyDescent="0.25">
      <c r="A9" s="85" t="s">
        <v>5</v>
      </c>
      <c r="B9" s="85"/>
      <c r="C9" s="85"/>
      <c r="D9" s="71" t="s">
        <v>23</v>
      </c>
      <c r="E9" s="71"/>
      <c r="F9" s="71"/>
      <c r="G9" s="71"/>
    </row>
    <row r="10" spans="1:12" ht="15" customHeight="1" x14ac:dyDescent="0.25">
      <c r="A10" s="85"/>
      <c r="B10" s="85"/>
      <c r="C10" s="85"/>
      <c r="D10" s="71"/>
      <c r="E10" s="71"/>
      <c r="F10" s="71"/>
      <c r="G10" s="71"/>
    </row>
    <row r="11" spans="1:12" ht="15" customHeight="1" x14ac:dyDescent="0.25">
      <c r="A11" s="85" t="s">
        <v>6</v>
      </c>
      <c r="B11" s="85"/>
      <c r="C11" s="85"/>
      <c r="D11" s="72" t="s">
        <v>24</v>
      </c>
      <c r="E11" s="72"/>
      <c r="F11" s="72"/>
      <c r="G11" s="72"/>
    </row>
    <row r="12" spans="1:12" ht="21" customHeight="1" x14ac:dyDescent="0.25"/>
    <row r="13" spans="1:12" ht="15" customHeight="1" x14ac:dyDescent="0.25">
      <c r="A13" s="70" t="s">
        <v>7</v>
      </c>
      <c r="B13" s="70"/>
      <c r="C13" s="70"/>
      <c r="D13" s="71"/>
      <c r="E13" s="71"/>
      <c r="F13" s="71"/>
      <c r="G13" s="71"/>
    </row>
    <row r="14" spans="1:12" ht="15" customHeight="1" x14ac:dyDescent="0.25">
      <c r="A14" s="70" t="s">
        <v>8</v>
      </c>
      <c r="B14" s="70"/>
      <c r="C14" s="70"/>
      <c r="D14" s="16"/>
      <c r="E14" s="16"/>
      <c r="F14" s="16"/>
    </row>
    <row r="15" spans="1:12" ht="15" customHeight="1" x14ac:dyDescent="0.25">
      <c r="A15" s="70" t="s">
        <v>9</v>
      </c>
      <c r="B15" s="70"/>
      <c r="C15" s="70"/>
      <c r="D15" s="73"/>
      <c r="E15" s="73"/>
      <c r="F15" s="73"/>
      <c r="G15" s="73"/>
    </row>
    <row r="16" spans="1:12" ht="15" customHeight="1" x14ac:dyDescent="0.25">
      <c r="A16" s="70" t="s">
        <v>14</v>
      </c>
      <c r="B16" s="70"/>
      <c r="C16" s="70"/>
    </row>
    <row r="17" spans="1:7" ht="15" customHeight="1" x14ac:dyDescent="0.25">
      <c r="D17" s="73"/>
      <c r="E17" s="73"/>
      <c r="F17" s="73"/>
      <c r="G17" s="73"/>
    </row>
    <row r="18" spans="1:7" ht="15" customHeight="1" x14ac:dyDescent="0.25">
      <c r="A18" s="12" t="s">
        <v>0</v>
      </c>
      <c r="B18" s="12"/>
      <c r="C18" s="11" t="s">
        <v>25</v>
      </c>
      <c r="D18" s="11"/>
      <c r="E18" s="13"/>
      <c r="F18" s="14"/>
    </row>
    <row r="19" spans="1:7" ht="15" customHeight="1" thickBot="1" x14ac:dyDescent="0.3">
      <c r="C19" s="74"/>
      <c r="D19" s="74"/>
      <c r="E19" s="74"/>
      <c r="F19" s="74"/>
      <c r="G19" s="74"/>
    </row>
    <row r="20" spans="1:7" s="4" customFormat="1" ht="15" customHeight="1" x14ac:dyDescent="0.25">
      <c r="B20" s="79" t="s">
        <v>50</v>
      </c>
      <c r="C20" s="95" t="s">
        <v>26</v>
      </c>
      <c r="D20" s="76"/>
      <c r="E20" s="79" t="s">
        <v>83</v>
      </c>
      <c r="F20" s="81" t="s">
        <v>2</v>
      </c>
      <c r="G20" s="81" t="s">
        <v>3</v>
      </c>
    </row>
    <row r="21" spans="1:7" s="5" customFormat="1" ht="15.75" customHeight="1" thickBot="1" x14ac:dyDescent="0.3">
      <c r="B21" s="80"/>
      <c r="C21" s="96"/>
      <c r="D21" s="78"/>
      <c r="E21" s="80"/>
      <c r="F21" s="82"/>
      <c r="G21" s="82"/>
    </row>
    <row r="22" spans="1:7" ht="15" customHeight="1" x14ac:dyDescent="0.25">
      <c r="B22" s="44" t="s">
        <v>51</v>
      </c>
      <c r="C22" s="93" t="s">
        <v>30</v>
      </c>
      <c r="D22" s="93"/>
      <c r="E22" s="28">
        <v>4</v>
      </c>
      <c r="F22" s="45">
        <v>0</v>
      </c>
      <c r="G22" s="46">
        <f t="shared" ref="G22:G44" si="0">F22*E22</f>
        <v>0</v>
      </c>
    </row>
    <row r="23" spans="1:7" ht="15" customHeight="1" x14ac:dyDescent="0.25">
      <c r="B23" s="40" t="s">
        <v>63</v>
      </c>
      <c r="C23" s="54" t="s">
        <v>27</v>
      </c>
      <c r="D23" s="54"/>
      <c r="E23" s="17">
        <v>4</v>
      </c>
      <c r="F23" s="18">
        <v>0</v>
      </c>
      <c r="G23" s="19">
        <f t="shared" si="0"/>
        <v>0</v>
      </c>
    </row>
    <row r="24" spans="1:7" ht="15" customHeight="1" x14ac:dyDescent="0.25">
      <c r="B24" s="40" t="s">
        <v>64</v>
      </c>
      <c r="C24" s="54" t="s">
        <v>31</v>
      </c>
      <c r="D24" s="54"/>
      <c r="E24" s="17">
        <v>1</v>
      </c>
      <c r="F24" s="18">
        <v>0</v>
      </c>
      <c r="G24" s="19">
        <f t="shared" si="0"/>
        <v>0</v>
      </c>
    </row>
    <row r="25" spans="1:7" ht="15" customHeight="1" x14ac:dyDescent="0.25">
      <c r="B25" s="40" t="s">
        <v>65</v>
      </c>
      <c r="C25" s="54" t="s">
        <v>28</v>
      </c>
      <c r="D25" s="54"/>
      <c r="E25" s="17">
        <v>13</v>
      </c>
      <c r="F25" s="18">
        <v>0</v>
      </c>
      <c r="G25" s="19">
        <f t="shared" si="0"/>
        <v>0</v>
      </c>
    </row>
    <row r="26" spans="1:7" ht="15" customHeight="1" x14ac:dyDescent="0.25">
      <c r="B26" s="40" t="s">
        <v>66</v>
      </c>
      <c r="C26" s="34" t="s">
        <v>29</v>
      </c>
      <c r="D26" s="34"/>
      <c r="E26" s="17">
        <v>60</v>
      </c>
      <c r="F26" s="18">
        <v>0</v>
      </c>
      <c r="G26" s="19">
        <f t="shared" si="0"/>
        <v>0</v>
      </c>
    </row>
    <row r="27" spans="1:7" ht="15" customHeight="1" x14ac:dyDescent="0.25">
      <c r="B27" s="40" t="s">
        <v>67</v>
      </c>
      <c r="C27" s="54" t="s">
        <v>32</v>
      </c>
      <c r="D27" s="55"/>
      <c r="E27" s="17">
        <v>4</v>
      </c>
      <c r="F27" s="18">
        <v>0</v>
      </c>
      <c r="G27" s="19">
        <f t="shared" si="0"/>
        <v>0</v>
      </c>
    </row>
    <row r="28" spans="1:7" ht="15" customHeight="1" x14ac:dyDescent="0.25">
      <c r="B28" s="40" t="s">
        <v>68</v>
      </c>
      <c r="C28" s="54" t="s">
        <v>33</v>
      </c>
      <c r="D28" s="55"/>
      <c r="E28" s="17">
        <v>4</v>
      </c>
      <c r="F28" s="18">
        <v>0</v>
      </c>
      <c r="G28" s="19">
        <f t="shared" si="0"/>
        <v>0</v>
      </c>
    </row>
    <row r="29" spans="1:7" ht="15" customHeight="1" x14ac:dyDescent="0.25">
      <c r="B29" s="40" t="s">
        <v>69</v>
      </c>
      <c r="C29" s="54" t="s">
        <v>34</v>
      </c>
      <c r="D29" s="55"/>
      <c r="E29" s="17">
        <v>4</v>
      </c>
      <c r="F29" s="18">
        <v>0</v>
      </c>
      <c r="G29" s="19">
        <f t="shared" si="0"/>
        <v>0</v>
      </c>
    </row>
    <row r="30" spans="1:7" ht="15" customHeight="1" x14ac:dyDescent="0.25">
      <c r="B30" s="40" t="s">
        <v>70</v>
      </c>
      <c r="C30" s="54" t="s">
        <v>35</v>
      </c>
      <c r="D30" s="55"/>
      <c r="E30" s="17">
        <v>4</v>
      </c>
      <c r="F30" s="18">
        <v>0</v>
      </c>
      <c r="G30" s="19">
        <f t="shared" si="0"/>
        <v>0</v>
      </c>
    </row>
    <row r="31" spans="1:7" ht="15" customHeight="1" x14ac:dyDescent="0.25">
      <c r="B31" s="40" t="s">
        <v>71</v>
      </c>
      <c r="C31" s="54" t="s">
        <v>39</v>
      </c>
      <c r="D31" s="55"/>
      <c r="E31" s="17">
        <v>4</v>
      </c>
      <c r="F31" s="18">
        <v>0</v>
      </c>
      <c r="G31" s="19">
        <f t="shared" si="0"/>
        <v>0</v>
      </c>
    </row>
    <row r="32" spans="1:7" ht="15" customHeight="1" x14ac:dyDescent="0.25">
      <c r="B32" s="40" t="s">
        <v>72</v>
      </c>
      <c r="C32" s="54" t="s">
        <v>40</v>
      </c>
      <c r="D32" s="55"/>
      <c r="E32" s="17">
        <v>4</v>
      </c>
      <c r="F32" s="18">
        <v>0</v>
      </c>
      <c r="G32" s="19">
        <f t="shared" si="0"/>
        <v>0</v>
      </c>
    </row>
    <row r="33" spans="2:7" ht="15" customHeight="1" x14ac:dyDescent="0.25">
      <c r="B33" s="40" t="s">
        <v>73</v>
      </c>
      <c r="C33" s="54" t="s">
        <v>41</v>
      </c>
      <c r="D33" s="55"/>
      <c r="E33" s="17">
        <v>4</v>
      </c>
      <c r="F33" s="18">
        <v>0</v>
      </c>
      <c r="G33" s="19">
        <f t="shared" si="0"/>
        <v>0</v>
      </c>
    </row>
    <row r="34" spans="2:7" ht="15" customHeight="1" x14ac:dyDescent="0.25">
      <c r="B34" s="41" t="s">
        <v>52</v>
      </c>
      <c r="C34" s="54" t="s">
        <v>36</v>
      </c>
      <c r="D34" s="55"/>
      <c r="E34" s="17">
        <v>2</v>
      </c>
      <c r="F34" s="18">
        <v>0</v>
      </c>
      <c r="G34" s="19">
        <f t="shared" si="0"/>
        <v>0</v>
      </c>
    </row>
    <row r="35" spans="2:7" ht="15" customHeight="1" x14ac:dyDescent="0.25">
      <c r="B35" s="41" t="s">
        <v>53</v>
      </c>
      <c r="C35" s="54" t="s">
        <v>37</v>
      </c>
      <c r="D35" s="55"/>
      <c r="E35" s="17">
        <v>2</v>
      </c>
      <c r="F35" s="18">
        <v>0</v>
      </c>
      <c r="G35" s="19">
        <f t="shared" si="0"/>
        <v>0</v>
      </c>
    </row>
    <row r="36" spans="2:7" ht="15" customHeight="1" x14ac:dyDescent="0.25">
      <c r="B36" s="41" t="s">
        <v>54</v>
      </c>
      <c r="C36" s="54" t="s">
        <v>38</v>
      </c>
      <c r="D36" s="55"/>
      <c r="E36" s="17">
        <v>2</v>
      </c>
      <c r="F36" s="18">
        <v>0</v>
      </c>
      <c r="G36" s="19">
        <f t="shared" si="0"/>
        <v>0</v>
      </c>
    </row>
    <row r="37" spans="2:7" ht="15" customHeight="1" x14ac:dyDescent="0.25">
      <c r="B37" s="41" t="s">
        <v>55</v>
      </c>
      <c r="C37" s="54" t="s">
        <v>42</v>
      </c>
      <c r="D37" s="55"/>
      <c r="E37" s="17">
        <v>20</v>
      </c>
      <c r="F37" s="18">
        <v>0</v>
      </c>
      <c r="G37" s="19">
        <f t="shared" si="0"/>
        <v>0</v>
      </c>
    </row>
    <row r="38" spans="2:7" ht="15" customHeight="1" x14ac:dyDescent="0.25">
      <c r="B38" s="41" t="s">
        <v>56</v>
      </c>
      <c r="C38" s="54" t="s">
        <v>43</v>
      </c>
      <c r="D38" s="55"/>
      <c r="E38" s="17">
        <v>20</v>
      </c>
      <c r="F38" s="18">
        <v>0</v>
      </c>
      <c r="G38" s="19">
        <f t="shared" si="0"/>
        <v>0</v>
      </c>
    </row>
    <row r="39" spans="2:7" ht="15" customHeight="1" x14ac:dyDescent="0.25">
      <c r="B39" s="41" t="s">
        <v>57</v>
      </c>
      <c r="C39" s="54" t="s">
        <v>44</v>
      </c>
      <c r="D39" s="55"/>
      <c r="E39" s="17">
        <v>40</v>
      </c>
      <c r="F39" s="18">
        <v>0</v>
      </c>
      <c r="G39" s="19">
        <f t="shared" si="0"/>
        <v>0</v>
      </c>
    </row>
    <row r="40" spans="2:7" ht="15" customHeight="1" x14ac:dyDescent="0.25">
      <c r="B40" s="41" t="s">
        <v>58</v>
      </c>
      <c r="C40" s="54" t="s">
        <v>47</v>
      </c>
      <c r="D40" s="55"/>
      <c r="E40" s="17">
        <v>1</v>
      </c>
      <c r="F40" s="18">
        <v>0</v>
      </c>
      <c r="G40" s="19">
        <f t="shared" si="0"/>
        <v>0</v>
      </c>
    </row>
    <row r="41" spans="2:7" ht="15" customHeight="1" x14ac:dyDescent="0.25">
      <c r="B41" s="41" t="s">
        <v>59</v>
      </c>
      <c r="C41" s="54" t="s">
        <v>48</v>
      </c>
      <c r="D41" s="55"/>
      <c r="E41" s="17">
        <v>6</v>
      </c>
      <c r="F41" s="18">
        <v>0</v>
      </c>
      <c r="G41" s="19">
        <f t="shared" si="0"/>
        <v>0</v>
      </c>
    </row>
    <row r="42" spans="2:7" ht="15" customHeight="1" x14ac:dyDescent="0.25">
      <c r="B42" s="41" t="s">
        <v>60</v>
      </c>
      <c r="C42" s="54" t="s">
        <v>49</v>
      </c>
      <c r="D42" s="55"/>
      <c r="E42" s="17">
        <v>4</v>
      </c>
      <c r="F42" s="18">
        <v>0</v>
      </c>
      <c r="G42" s="19">
        <f t="shared" si="0"/>
        <v>0</v>
      </c>
    </row>
    <row r="43" spans="2:7" ht="15" customHeight="1" x14ac:dyDescent="0.25">
      <c r="B43" s="41" t="s">
        <v>61</v>
      </c>
      <c r="C43" s="54" t="s">
        <v>45</v>
      </c>
      <c r="D43" s="55"/>
      <c r="E43" s="17">
        <v>33</v>
      </c>
      <c r="F43" s="18">
        <v>0</v>
      </c>
      <c r="G43" s="19">
        <f t="shared" si="0"/>
        <v>0</v>
      </c>
    </row>
    <row r="44" spans="2:7" ht="15" customHeight="1" thickBot="1" x14ac:dyDescent="0.3">
      <c r="B44" s="43" t="s">
        <v>62</v>
      </c>
      <c r="C44" s="39" t="s">
        <v>46</v>
      </c>
      <c r="D44" s="35"/>
      <c r="E44" s="36">
        <v>13</v>
      </c>
      <c r="F44" s="37">
        <v>0</v>
      </c>
      <c r="G44" s="38">
        <f t="shared" si="0"/>
        <v>0</v>
      </c>
    </row>
    <row r="45" spans="2:7" ht="15" customHeight="1" x14ac:dyDescent="0.25">
      <c r="B45" s="59" t="s">
        <v>74</v>
      </c>
      <c r="C45" s="60"/>
      <c r="D45" s="60"/>
      <c r="E45" s="60"/>
      <c r="F45" s="60"/>
      <c r="G45" s="61"/>
    </row>
    <row r="46" spans="2:7" ht="15" customHeight="1" x14ac:dyDescent="0.25">
      <c r="B46" s="47" t="s">
        <v>75</v>
      </c>
      <c r="C46" s="62" t="s">
        <v>77</v>
      </c>
      <c r="D46" s="63"/>
      <c r="E46" s="64">
        <v>3200</v>
      </c>
      <c r="F46" s="65"/>
      <c r="G46" s="48"/>
    </row>
    <row r="47" spans="2:7" ht="15" customHeight="1" x14ac:dyDescent="0.25">
      <c r="B47" s="49" t="s">
        <v>76</v>
      </c>
      <c r="C47" s="62" t="s">
        <v>78</v>
      </c>
      <c r="D47" s="63"/>
      <c r="E47" s="66">
        <v>0</v>
      </c>
      <c r="F47" s="67"/>
      <c r="G47" s="50">
        <f>SUM(E46-(E47*E46))</f>
        <v>3200</v>
      </c>
    </row>
    <row r="48" spans="2:7" ht="35.25" customHeight="1" thickBot="1" x14ac:dyDescent="0.3">
      <c r="B48" s="56" t="s">
        <v>79</v>
      </c>
      <c r="C48" s="57"/>
      <c r="D48" s="57"/>
      <c r="E48" s="57"/>
      <c r="F48" s="58"/>
      <c r="G48" s="51">
        <f>SUM(G22:G44)+G47</f>
        <v>3200</v>
      </c>
    </row>
    <row r="49" spans="1:9" ht="21" customHeight="1" x14ac:dyDescent="0.25">
      <c r="C49" s="42"/>
      <c r="D49" s="42"/>
      <c r="E49" s="42"/>
      <c r="F49" s="42"/>
      <c r="G49" s="42"/>
    </row>
    <row r="50" spans="1:9" ht="9" customHeight="1" x14ac:dyDescent="0.25">
      <c r="C50" s="6"/>
      <c r="D50" s="6"/>
      <c r="E50" s="6"/>
      <c r="F50" s="7"/>
      <c r="G50" s="8"/>
    </row>
    <row r="51" spans="1:9" ht="15" customHeight="1" x14ac:dyDescent="0.25">
      <c r="A51" s="12" t="s">
        <v>1</v>
      </c>
      <c r="B51" s="12"/>
      <c r="C51" s="11" t="s">
        <v>15</v>
      </c>
      <c r="D51" s="11"/>
      <c r="E51" s="13"/>
      <c r="F51" s="14"/>
    </row>
    <row r="52" spans="1:9" ht="10.5" customHeight="1" thickBot="1" x14ac:dyDescent="0.3">
      <c r="C52" s="74"/>
      <c r="D52" s="74"/>
      <c r="E52" s="74"/>
      <c r="F52" s="74"/>
      <c r="G52" s="74"/>
    </row>
    <row r="53" spans="1:9" ht="15" customHeight="1" x14ac:dyDescent="0.25">
      <c r="A53" s="4"/>
      <c r="B53" s="4"/>
      <c r="C53" s="75" t="s">
        <v>20</v>
      </c>
      <c r="D53" s="76"/>
      <c r="E53" s="79" t="s">
        <v>83</v>
      </c>
      <c r="F53" s="81" t="s">
        <v>21</v>
      </c>
      <c r="G53" s="81" t="s">
        <v>3</v>
      </c>
    </row>
    <row r="54" spans="1:9" ht="15.75" customHeight="1" thickBot="1" x14ac:dyDescent="0.3">
      <c r="A54" s="5"/>
      <c r="B54" s="5"/>
      <c r="C54" s="77"/>
      <c r="D54" s="78"/>
      <c r="E54" s="80"/>
      <c r="F54" s="82"/>
      <c r="G54" s="82"/>
    </row>
    <row r="55" spans="1:9" ht="15" customHeight="1" x14ac:dyDescent="0.25">
      <c r="C55" s="89" t="s">
        <v>16</v>
      </c>
      <c r="D55" s="90"/>
      <c r="E55" s="28">
        <v>400</v>
      </c>
      <c r="F55" s="18">
        <v>0</v>
      </c>
      <c r="G55" s="19">
        <f>F55*E55</f>
        <v>0</v>
      </c>
    </row>
    <row r="56" spans="1:9" ht="15" customHeight="1" x14ac:dyDescent="0.25">
      <c r="C56" s="68" t="s">
        <v>17</v>
      </c>
      <c r="D56" s="69"/>
      <c r="E56" s="17">
        <v>100</v>
      </c>
      <c r="F56" s="18">
        <v>0</v>
      </c>
      <c r="G56" s="19">
        <f t="shared" ref="G56:G57" si="1">F56*E56</f>
        <v>0</v>
      </c>
    </row>
    <row r="57" spans="1:9" ht="15" customHeight="1" thickBot="1" x14ac:dyDescent="0.3">
      <c r="C57" s="68" t="s">
        <v>18</v>
      </c>
      <c r="D57" s="69"/>
      <c r="E57" s="17">
        <v>260</v>
      </c>
      <c r="F57" s="18">
        <v>0</v>
      </c>
      <c r="G57" s="19">
        <f t="shared" si="1"/>
        <v>0</v>
      </c>
    </row>
    <row r="58" spans="1:9" ht="21" customHeight="1" thickBot="1" x14ac:dyDescent="0.3">
      <c r="C58" s="86" t="s">
        <v>19</v>
      </c>
      <c r="D58" s="87"/>
      <c r="E58" s="87"/>
      <c r="F58" s="88"/>
      <c r="G58" s="52">
        <f>SUM(G55:G57)</f>
        <v>0</v>
      </c>
    </row>
    <row r="59" spans="1:9" ht="9.75" customHeight="1" x14ac:dyDescent="0.25">
      <c r="C59" s="20"/>
      <c r="D59" s="20"/>
      <c r="E59" s="20"/>
      <c r="F59" s="20"/>
      <c r="G59" s="21"/>
    </row>
    <row r="60" spans="1:9" x14ac:dyDescent="0.25">
      <c r="A60" s="31" t="s">
        <v>4</v>
      </c>
      <c r="B60" s="31"/>
      <c r="C60" s="32" t="s">
        <v>22</v>
      </c>
      <c r="D60" s="29"/>
      <c r="E60" s="29"/>
      <c r="F60" s="29"/>
      <c r="G60" s="30"/>
      <c r="H60" s="23"/>
      <c r="I60" s="23"/>
    </row>
    <row r="61" spans="1:9" ht="9.75" customHeight="1" thickBot="1" x14ac:dyDescent="0.3">
      <c r="C61" s="29"/>
      <c r="D61" s="29"/>
      <c r="E61" s="29"/>
      <c r="F61" s="29"/>
      <c r="G61" s="30"/>
      <c r="H61" s="23"/>
      <c r="I61" s="23"/>
    </row>
    <row r="62" spans="1:9" ht="30" customHeight="1" thickBot="1" x14ac:dyDescent="0.3">
      <c r="A62" s="23"/>
      <c r="B62" s="23"/>
      <c r="C62" s="83" t="s">
        <v>82</v>
      </c>
      <c r="D62" s="84"/>
      <c r="E62" s="84"/>
      <c r="F62" s="84"/>
      <c r="G62" s="53">
        <f>SUM(G48,G58)</f>
        <v>3200</v>
      </c>
      <c r="H62" s="23"/>
      <c r="I62" s="23"/>
    </row>
    <row r="63" spans="1:9" x14ac:dyDescent="0.25">
      <c r="A63" s="24"/>
      <c r="B63" s="24"/>
      <c r="C63" s="22"/>
      <c r="D63" s="22"/>
      <c r="E63" s="22"/>
      <c r="F63" s="22"/>
      <c r="G63" s="22"/>
      <c r="H63" s="26"/>
      <c r="I63" s="23"/>
    </row>
    <row r="64" spans="1:9" x14ac:dyDescent="0.25">
      <c r="A64" s="24"/>
      <c r="B64" s="24"/>
      <c r="C64" s="23"/>
      <c r="D64" s="33"/>
      <c r="E64" s="24"/>
      <c r="F64" s="23"/>
      <c r="G64" s="23"/>
      <c r="H64" s="27"/>
      <c r="I64" s="27"/>
    </row>
    <row r="65" spans="1:8" x14ac:dyDescent="0.25">
      <c r="A65" s="24"/>
      <c r="B65" s="24"/>
      <c r="C65" s="23"/>
      <c r="D65" s="23"/>
      <c r="E65" s="23"/>
      <c r="F65" s="23"/>
      <c r="G65" s="27"/>
      <c r="H65" s="27"/>
    </row>
    <row r="66" spans="1:8" x14ac:dyDescent="0.25">
      <c r="A66" s="10" t="s">
        <v>13</v>
      </c>
      <c r="B66" s="10"/>
      <c r="C66" s="10"/>
      <c r="D66" s="10"/>
      <c r="E66" s="10"/>
      <c r="F66" s="10"/>
      <c r="G66" s="10"/>
    </row>
    <row r="67" spans="1:8" x14ac:dyDescent="0.25">
      <c r="A67" s="25" t="s">
        <v>10</v>
      </c>
      <c r="B67" s="25"/>
      <c r="C67" s="23"/>
      <c r="D67" s="23"/>
      <c r="E67" s="23"/>
      <c r="F67" s="23"/>
      <c r="G67" s="23"/>
    </row>
    <row r="68" spans="1:8" x14ac:dyDescent="0.25">
      <c r="A68" s="25"/>
      <c r="B68" s="25"/>
      <c r="C68" s="23"/>
      <c r="D68" s="23"/>
      <c r="E68" s="23"/>
      <c r="F68" s="23"/>
      <c r="G68" s="23"/>
    </row>
    <row r="69" spans="1:8" x14ac:dyDescent="0.25">
      <c r="A69" s="23"/>
      <c r="B69" s="23"/>
      <c r="C69" s="23"/>
      <c r="D69" s="23"/>
      <c r="E69" s="23"/>
      <c r="F69" s="23"/>
      <c r="G69" s="23"/>
    </row>
    <row r="70" spans="1:8" x14ac:dyDescent="0.25">
      <c r="C70" s="23"/>
      <c r="D70" s="23"/>
      <c r="E70" s="23"/>
      <c r="F70" s="26" t="s">
        <v>11</v>
      </c>
      <c r="G70" s="26"/>
    </row>
    <row r="71" spans="1:8" x14ac:dyDescent="0.25">
      <c r="C71" s="23"/>
      <c r="F71" s="27" t="s">
        <v>12</v>
      </c>
      <c r="G71" s="27"/>
    </row>
  </sheetData>
  <mergeCells count="56">
    <mergeCell ref="C2:L2"/>
    <mergeCell ref="C22:D22"/>
    <mergeCell ref="C23:D23"/>
    <mergeCell ref="A7:G7"/>
    <mergeCell ref="A11:C11"/>
    <mergeCell ref="C19:G19"/>
    <mergeCell ref="E20:E21"/>
    <mergeCell ref="F20:F21"/>
    <mergeCell ref="G20:G21"/>
    <mergeCell ref="C20:D21"/>
    <mergeCell ref="A13:C13"/>
    <mergeCell ref="A14:C14"/>
    <mergeCell ref="B20:B21"/>
    <mergeCell ref="C62:F62"/>
    <mergeCell ref="A9:C10"/>
    <mergeCell ref="C58:F58"/>
    <mergeCell ref="C24:D24"/>
    <mergeCell ref="C25:D25"/>
    <mergeCell ref="C56:D56"/>
    <mergeCell ref="C55:D55"/>
    <mergeCell ref="C38:D38"/>
    <mergeCell ref="C27:D27"/>
    <mergeCell ref="C28:D28"/>
    <mergeCell ref="C29:D29"/>
    <mergeCell ref="C30:D30"/>
    <mergeCell ref="C31:D31"/>
    <mergeCell ref="C32:D32"/>
    <mergeCell ref="C37:D37"/>
    <mergeCell ref="C39:D39"/>
    <mergeCell ref="C57:D57"/>
    <mergeCell ref="A15:C15"/>
    <mergeCell ref="D9:G10"/>
    <mergeCell ref="D11:G11"/>
    <mergeCell ref="D13:G13"/>
    <mergeCell ref="D15:G15"/>
    <mergeCell ref="C52:G52"/>
    <mergeCell ref="C53:D54"/>
    <mergeCell ref="E53:E54"/>
    <mergeCell ref="F53:F54"/>
    <mergeCell ref="G53:G54"/>
    <mergeCell ref="C34:D34"/>
    <mergeCell ref="C35:D35"/>
    <mergeCell ref="C36:D36"/>
    <mergeCell ref="D17:G17"/>
    <mergeCell ref="A16:C16"/>
    <mergeCell ref="B48:F48"/>
    <mergeCell ref="B45:G45"/>
    <mergeCell ref="C46:D46"/>
    <mergeCell ref="C47:D47"/>
    <mergeCell ref="E46:F46"/>
    <mergeCell ref="E47:F47"/>
    <mergeCell ref="C33:D33"/>
    <mergeCell ref="C41:D41"/>
    <mergeCell ref="C43:D43"/>
    <mergeCell ref="C40:D40"/>
    <mergeCell ref="C42:D42"/>
  </mergeCells>
  <phoneticPr fontId="18" type="noConversion"/>
  <pageMargins left="0.7" right="0.7" top="0.75" bottom="0.75" header="0.3" footer="0.3"/>
  <pageSetup paperSize="9"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cols>
    <col min="2" max="2" width="9.140625" customWidth="1"/>
  </cols>
  <sheetData/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3AEEBADA94E14E8B38ABAB87EC4D19" ma:contentTypeVersion="10" ma:contentTypeDescription="Umožňuje vytvoriť nový dokument." ma:contentTypeScope="" ma:versionID="632cc43a794ee657a6017561d5966250">
  <xsd:schema xmlns:xsd="http://www.w3.org/2001/XMLSchema" xmlns:xs="http://www.w3.org/2001/XMLSchema" xmlns:p="http://schemas.microsoft.com/office/2006/metadata/properties" xmlns:ns3="209f92a2-18db-45f6-b215-2e5979f31464" targetNamespace="http://schemas.microsoft.com/office/2006/metadata/properties" ma:root="true" ma:fieldsID="1d41874f3b342922cf1306568b318ac8" ns3:_="">
    <xsd:import namespace="209f92a2-18db-45f6-b215-2e5979f3146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f92a2-18db-45f6-b215-2e5979f314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E5E303-C023-48D4-BB7B-CC7EDB1F4C7E}">
  <ds:schemaRefs>
    <ds:schemaRef ds:uri="209f92a2-18db-45f6-b215-2e5979f31464"/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2DBC039-F57B-4F00-A10A-C240F75402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9f92a2-18db-45f6-b215-2e5979f314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CC378D-9A5D-483C-B295-356BBB9372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Príloha č. 3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2024-09-30T08:12:26Z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0x010100BD3AEEBADA94E14E8B38ABAB87EC4D19</vt:lpwstr>
  </property>
</Properties>
</file>