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AP_UPL\kat_qpl6d7o\"/>
    </mc:Choice>
  </mc:AlternateContent>
  <xr:revisionPtr revIDLastSave="0" documentId="13_ncr:1_{71D96EB8-445D-48B2-9B88-0FDD5F69533A}" xr6:coauthVersionLast="47" xr6:coauthVersionMax="47" xr10:uidLastSave="{00000000-0000-0000-0000-000000000000}"/>
  <bookViews>
    <workbookView xWindow="5520" yWindow="279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1" i="1"/>
  <c r="F90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<sst xmlns="http://schemas.openxmlformats.org/spreadsheetml/2006/main" count="255" uniqueCount="154">
  <si>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</si>
  <si>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</si>
  <si>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</si>
  <si>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</si>
  <si>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</si>
  <si>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</si>
  <si>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</si>
  <si>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</si>
  <si>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</si>
  <si>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</si>
  <si>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</si>
  <si>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</si>
  <si>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</si>
  <si>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</si>
  <si>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</si>
  <si>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20</t>
  </si>
  <si>
    <t>WPOD-N</t>
  </si>
  <si>
    <t>Wycinanie podszytów i podrostów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</si>
  <si>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</si>
  <si>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</si>
  <si>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</si>
  <si>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</si>
  <si>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47</t>
  </si>
  <si>
    <t>OPR-UC</t>
  </si>
  <si>
    <t>Opryskiwanie upraw opryskiwaczem - ciągnikowym (nie dotyczy szkółek)</t>
  </si>
  <si>
    <t xml:space="preserve"> 48</t>
  </si>
  <si>
    <t>OPR-PSPAL</t>
  </si>
  <si>
    <t>Opryski środkami ochrony roślin opryskiwaczem plecakowym z napędem spalinowym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</si>
  <si>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</si>
  <si>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</si>
  <si>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</si>
  <si>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</si>
  <si>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</si>
  <si>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</si>
  <si>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</si>
  <si>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</si>
  <si>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</si>
  <si>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</si>
  <si>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</si>
  <si>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</si>
  <si>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</si>
  <si>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</si>
  <si>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</si>
  <si>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</si>
  <si>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</si>
  <si>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</si>
  <si>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</si>
  <si>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</si>
  <si>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</si>
  <si>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</si>
  <si>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</si>
  <si>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</si>
  <si>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</si>
  <si>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</si>
  <si>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</si>
  <si>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</si>
  <si>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</si>
  <si>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</si>
  <si>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</si>
  <si>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</si>
  <si>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</si>
  <si>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</si>
  <si>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</si>
  <si>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</si>
  <si>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</si>
  <si>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</si>
  <si>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</si>
  <si>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</si>
  <si>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</si>
  <si>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</si>
  <si>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</si>
  <si>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</si>
  <si>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</si>
  <si>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</si>
  <si>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</si>
  <si>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</si>
  <si>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</si>
  <si>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</si>
  <si>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</si>
  <si>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</si>
  <si>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</si>
  <si>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</si>
  <si>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</si>
  <si>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</si>
  <si>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</si>
  <si>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</si>
  <si>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</si>
  <si>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</si>
  <si>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</si>
  <si>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</si>
  <si>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</si>
  <si>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</si>
  <si>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</si>
  <si>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</si>
  <si>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</si>
  <si>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</si>
  <si>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</si>
  <si>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</si>
  <si>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</si>
  <si>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</si>
  <si>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</si>
  <si>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</si>
  <si>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</si>
  <si>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</si>
  <si>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</si>
  <si>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</si>
  <si>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</si>
  <si>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</si>
  <si>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</si>
  <si>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</si>
  <si>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</si>
  <si>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</si>
  <si>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</si>
  <si>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</si>
  <si>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</si>
  <si>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</si>
  <si>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</si>
  <si>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</si>
  <si>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</si>
  <si>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</si>
  <si>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</si>
  <si>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</si>
  <si>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</si>
  <si>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</si>
  <si>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</si>
  <si>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</si>
  <si>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</si>
  <si>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</si>
  <si>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</si>
  <si>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</si>
  <si>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</si>
  <si>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</si>
  <si>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</si>
  <si>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</si>
  <si>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</si>
  <si>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2025''  składamy niniejszym ofertę na pakiet 2502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</si>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</sst>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9"/>
  <sheetViews>
    <sheetView tabSelected="1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127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20" t="s">
        <v>128</v>
      </c>
      <c r="C10" s="20"/>
      <c r="D10" s="20"/>
    </row>
    <row r="11" spans="2:15" s="1" customFormat="1" ht="12.2" customHeight="1" x14ac:dyDescent="0.2">
      <c r="B11" s="20"/>
      <c r="C11" s="20"/>
      <c r="D11" s="20"/>
      <c r="G11" s="38" t="s">
        <v>129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130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14" t="s">
        <v>131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132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133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134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8" t="s">
        <v>135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TEXT(F91,"#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136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1004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4" t="s">
        <v>137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1160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3.2" customHeight="1" x14ac:dyDescent="0.2"/>
    <row r="39" spans="2:13" s="1" customFormat="1" ht="18.2" customHeight="1" x14ac:dyDescent="0.2">
      <c r="B39" s="14" t="s">
        <v>138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2" t="s">
        <v>10</v>
      </c>
      <c r="M41" s="1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1690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9"/>
    </row>
    <row r="43" spans="2:13" s="1" customFormat="1" ht="3.2" customHeight="1" x14ac:dyDescent="0.2"/>
    <row r="44" spans="2:13" s="1" customFormat="1" ht="18.2" customHeight="1" x14ac:dyDescent="0.2">
      <c r="B44" s="14" t="s">
        <v>139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2" t="s">
        <v>10</v>
      </c>
      <c r="M46" s="1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627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9"/>
    </row>
    <row r="48" spans="2:13" s="1" customFormat="1" ht="3.2" customHeight="1" x14ac:dyDescent="0.2"/>
    <row r="49" spans="2:13" s="1" customFormat="1" ht="18.2" customHeight="1" x14ac:dyDescent="0.2">
      <c r="B49" s="14" t="s">
        <v>140</v>
      </c>
      <c r="C49" s="14"/>
      <c r="D49" s="14"/>
      <c r="E49" s="14"/>
      <c r="F49" s="14"/>
      <c r="G49" s="14"/>
      <c r="H49" s="14"/>
      <c r="I49" s="14"/>
      <c r="J49" s="14"/>
      <c r="K49" s="14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2" t="s">
        <v>10</v>
      </c>
      <c r="M51" s="12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300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9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2" t="s">
        <v>10</v>
      </c>
      <c r="M54" s="12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9.52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0.85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4.8499999999999996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28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18</v>
      </c>
      <c r="G58" s="8">
        <v>0.79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31</v>
      </c>
      <c r="G59" s="8">
        <v>5.5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31</v>
      </c>
      <c r="G60" s="8">
        <v>9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44.82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5.66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14</v>
      </c>
      <c r="G63" s="8">
        <v>33.840000000000003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31</v>
      </c>
      <c r="G64" s="8">
        <v>5.6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31</v>
      </c>
      <c r="G65" s="8">
        <v>48.87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31</v>
      </c>
      <c r="G66" s="8">
        <v>9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31</v>
      </c>
      <c r="G67" s="8">
        <v>42.95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31</v>
      </c>
      <c r="G68" s="8">
        <v>106.42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2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18</v>
      </c>
      <c r="G70" s="8">
        <v>4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28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18</v>
      </c>
      <c r="G71" s="8">
        <v>1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18</v>
      </c>
      <c r="G72" s="8">
        <v>0.5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18</v>
      </c>
      <c r="G73" s="8">
        <v>5.53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19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78</v>
      </c>
      <c r="G74" s="8">
        <v>10.8</v>
      </c>
      <c r="H74" s="23">
        <v>0</v>
      </c>
      <c r="I74" s="21">
        <f>ROUND(G74* H74,2)</f>
        <v>0</v>
      </c>
      <c r="J74" s="5">
        <v>23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78</v>
      </c>
      <c r="G75" s="8">
        <v>29.3</v>
      </c>
      <c r="H75" s="23">
        <v>0</v>
      </c>
      <c r="I75" s="21">
        <f>ROUND(G75* H75,2)</f>
        <v>0</v>
      </c>
      <c r="J75" s="5">
        <v>23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85</v>
      </c>
      <c r="G76" s="8">
        <v>25</v>
      </c>
      <c r="H76" s="23">
        <v>0</v>
      </c>
      <c r="I76" s="21">
        <f>ROUND(G76* H76,2)</f>
        <v>0</v>
      </c>
      <c r="J76" s="5">
        <v>23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28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89</v>
      </c>
      <c r="G77" s="8">
        <v>19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28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89</v>
      </c>
      <c r="G78" s="8">
        <v>10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89</v>
      </c>
      <c r="G79" s="8">
        <v>250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18</v>
      </c>
      <c r="G80" s="8">
        <v>0.97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9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38</v>
      </c>
      <c r="G81" s="8">
        <v>0.7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9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85</v>
      </c>
      <c r="G82" s="8">
        <v>440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9"/>
    </row>
    <row r="83" spans="2:14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104</v>
      </c>
      <c r="F83" s="6" t="s">
        <v>85</v>
      </c>
      <c r="G83" s="8">
        <v>305.33</v>
      </c>
      <c r="H83" s="23">
        <v>0</v>
      </c>
      <c r="I83" s="21">
        <f>ROUND(G83* H83,2)</f>
        <v>0</v>
      </c>
      <c r="J83" s="5">
        <v>23</v>
      </c>
      <c r="K83" s="21">
        <f>ROUND(I83* J83/100,2)</f>
        <v>0</v>
      </c>
      <c r="L83" s="22">
        <f>ROUND(I83+ K83,2)</f>
        <v>0</v>
      </c>
      <c r="M83" s="9"/>
    </row>
    <row r="84" spans="2:14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85</v>
      </c>
      <c r="G84" s="8">
        <v>21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9"/>
    </row>
    <row r="85" spans="2:14" s="1" customFormat="1" ht="19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85</v>
      </c>
      <c r="G85" s="8">
        <v>23.5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9"/>
    </row>
    <row r="86" spans="2:14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85</v>
      </c>
      <c r="G86" s="8">
        <v>8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9"/>
    </row>
    <row r="87" spans="2:14" s="1" customFormat="1" ht="19.7" customHeight="1" x14ac:dyDescent="0.2">
      <c r="B87" s="5">
        <v>38</v>
      </c>
      <c r="C87" s="6" t="s">
        <v>116</v>
      </c>
      <c r="D87" s="6" t="s">
        <v>117</v>
      </c>
      <c r="E87" s="7" t="s">
        <v>118</v>
      </c>
      <c r="F87" s="6" t="s">
        <v>85</v>
      </c>
      <c r="G87" s="8">
        <v>94</v>
      </c>
      <c r="H87" s="23">
        <v>0</v>
      </c>
      <c r="I87" s="21">
        <f>ROUND(G87* H87,2)</f>
        <v>0</v>
      </c>
      <c r="J87" s="5">
        <v>8</v>
      </c>
      <c r="K87" s="21">
        <f>ROUND(I87* J87/100,2)</f>
        <v>0</v>
      </c>
      <c r="L87" s="22">
        <f>ROUND(I87+ K87,2)</f>
        <v>0</v>
      </c>
      <c r="M87" s="9"/>
    </row>
    <row r="88" spans="2:14" s="1" customFormat="1" ht="19.7" customHeight="1" x14ac:dyDescent="0.2">
      <c r="B88" s="5">
        <v>39</v>
      </c>
      <c r="C88" s="6" t="s">
        <v>119</v>
      </c>
      <c r="D88" s="6" t="s">
        <v>120</v>
      </c>
      <c r="E88" s="7" t="s">
        <v>118</v>
      </c>
      <c r="F88" s="6" t="s">
        <v>85</v>
      </c>
      <c r="G88" s="8">
        <v>69</v>
      </c>
      <c r="H88" s="23">
        <v>0</v>
      </c>
      <c r="I88" s="21">
        <f>ROUND(G88* H88,2)</f>
        <v>0</v>
      </c>
      <c r="J88" s="5">
        <v>23</v>
      </c>
      <c r="K88" s="21">
        <f>ROUND(I88* J88/100,2)</f>
        <v>0</v>
      </c>
      <c r="L88" s="22">
        <f>ROUND(I88+ K88,2)</f>
        <v>0</v>
      </c>
      <c r="M88" s="9"/>
    </row>
    <row r="89" spans="2:14" s="1" customFormat="1" ht="55.9" customHeight="1" x14ac:dyDescent="0.2"/>
    <row r="90" spans="2:14" s="1" customFormat="1" ht="21.4" customHeight="1" x14ac:dyDescent="0.2">
      <c r="B90" s="19" t="s">
        <v>121</v>
      </c>
      <c r="C90" s="19"/>
      <c r="D90" s="19"/>
      <c r="E90" s="19"/>
      <c r="F90" s="24">
        <f>ROUND(I32+I37+I42+I47+I52+I55+I56+I57+I58+I59+I60+I61+I62+I63+I64+I65+I66+I67+I68+I69+I70+I71+I72+I73+I74+I75+I76+I77+I78+I79+I80+I81+I82+I83+I84+I85+I86+I87+I88,2)</f>
        <v>0</v>
      </c>
      <c r="G90" s="25"/>
      <c r="H90" s="25"/>
      <c r="I90" s="25"/>
      <c r="J90" s="25"/>
      <c r="K90" s="25"/>
      <c r="L90" s="25"/>
      <c r="M90" s="26"/>
    </row>
    <row r="91" spans="2:14" s="1" customFormat="1" ht="21.4" customHeight="1" x14ac:dyDescent="0.2">
      <c r="B91" s="19" t="s">
        <v>122</v>
      </c>
      <c r="C91" s="19"/>
      <c r="D91" s="19"/>
      <c r="E91" s="19"/>
      <c r="F91" s="27">
        <f>ROUND(L32+L37+L42+L47+L52+L55+L56+L57+L58+L59+L60+L61+L62+L63+L64+L65+L66+L67+L68+L69+L70+L71+L72+L73+L74+L75+L76+L77+L78+L79+L80+L81+L82+L83+L84+L85+L86+L87+L88,2)</f>
        <v>0</v>
      </c>
      <c r="G91" s="28"/>
      <c r="H91" s="28"/>
      <c r="I91" s="28"/>
      <c r="J91" s="28"/>
      <c r="K91" s="28"/>
      <c r="L91" s="28"/>
      <c r="M91" s="29"/>
    </row>
    <row r="92" spans="2:14" s="1" customFormat="1" ht="11.1" customHeight="1" x14ac:dyDescent="0.2"/>
    <row r="93" spans="2:14" s="1" customFormat="1" ht="80.099999999999994" customHeight="1" x14ac:dyDescent="0.2">
      <c r="B93" s="31" t="s">
        <v>141</v>
      </c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</row>
    <row r="94" spans="2:14" s="1" customFormat="1" ht="2.65" customHeight="1" x14ac:dyDescent="0.2"/>
    <row r="95" spans="2:14" s="1" customFormat="1" ht="110.1" customHeight="1" x14ac:dyDescent="0.2">
      <c r="B95" s="31" t="s">
        <v>142</v>
      </c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</row>
    <row r="96" spans="2:14" s="1" customFormat="1" ht="5.25" customHeight="1" x14ac:dyDescent="0.2"/>
    <row r="97" spans="2:14" s="1" customFormat="1" ht="110.1" customHeight="1" x14ac:dyDescent="0.2">
      <c r="B97" s="16" t="s">
        <v>143</v>
      </c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</row>
    <row r="98" spans="2:14" s="1" customFormat="1" ht="5.25" customHeight="1" x14ac:dyDescent="0.2"/>
    <row r="99" spans="2:14" s="1" customFormat="1" ht="37.9" customHeight="1" x14ac:dyDescent="0.2">
      <c r="B99" s="32" t="s">
        <v>123</v>
      </c>
      <c r="C99" s="32"/>
      <c r="D99" s="32"/>
      <c r="E99" s="32"/>
      <c r="F99" s="34" t="s">
        <v>124</v>
      </c>
      <c r="G99" s="34"/>
      <c r="H99" s="34"/>
      <c r="I99" s="34"/>
      <c r="J99" s="34"/>
      <c r="K99" s="34"/>
      <c r="L99" s="34"/>
    </row>
    <row r="100" spans="2:14" s="1" customFormat="1" ht="28.7" customHeight="1" x14ac:dyDescent="0.2"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2:14" s="1" customFormat="1" ht="28.7" customHeight="1" x14ac:dyDescent="0.2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2:14" s="1" customFormat="1" ht="28.7" customHeight="1" x14ac:dyDescent="0.2"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</row>
    <row r="103" spans="2:14" s="1" customFormat="1" ht="28.7" customHeight="1" x14ac:dyDescent="0.2"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</row>
    <row r="104" spans="2:14" s="1" customFormat="1" ht="2.65" customHeight="1" x14ac:dyDescent="0.2"/>
    <row r="105" spans="2:14" s="1" customFormat="1" ht="203.1" customHeight="1" x14ac:dyDescent="0.2">
      <c r="B105" s="31" t="s">
        <v>144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2:14" s="1" customFormat="1" ht="2.65" customHeight="1" x14ac:dyDescent="0.2"/>
    <row r="107" spans="2:14" s="1" customFormat="1" ht="36.950000000000003" customHeight="1" x14ac:dyDescent="0.2">
      <c r="B107" s="35" t="s">
        <v>145</v>
      </c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</row>
    <row r="108" spans="2:14" s="1" customFormat="1" ht="2.65" customHeight="1" x14ac:dyDescent="0.2"/>
    <row r="109" spans="2:14" s="1" customFormat="1" ht="37.9" customHeight="1" x14ac:dyDescent="0.2">
      <c r="B109" s="32" t="s">
        <v>125</v>
      </c>
      <c r="C109" s="32"/>
      <c r="D109" s="32"/>
      <c r="E109" s="32"/>
      <c r="F109" s="36" t="s">
        <v>126</v>
      </c>
      <c r="G109" s="36"/>
      <c r="H109" s="36"/>
      <c r="I109" s="36"/>
      <c r="J109" s="36"/>
      <c r="K109" s="36"/>
      <c r="L109" s="36"/>
    </row>
    <row r="110" spans="2:14" s="1" customFormat="1" ht="28.7" customHeight="1" x14ac:dyDescent="0.2"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</row>
    <row r="111" spans="2:14" s="1" customFormat="1" ht="28.7" customHeight="1" x14ac:dyDescent="0.2"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</row>
    <row r="112" spans="2:14" s="1" customFormat="1" ht="28.7" customHeight="1" x14ac:dyDescent="0.2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</row>
    <row r="113" spans="2:14" s="1" customFormat="1" ht="28.7" customHeight="1" x14ac:dyDescent="0.2"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</row>
    <row r="114" spans="2:14" s="1" customFormat="1" ht="2.65" customHeight="1" x14ac:dyDescent="0.2"/>
    <row r="115" spans="2:14" s="1" customFormat="1" ht="159.94999999999999" customHeight="1" x14ac:dyDescent="0.2">
      <c r="B115" s="31" t="s">
        <v>146</v>
      </c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</row>
    <row r="116" spans="2:14" s="1" customFormat="1" ht="2.65" customHeight="1" x14ac:dyDescent="0.2"/>
    <row r="117" spans="2:14" s="1" customFormat="1" ht="54.95" customHeight="1" x14ac:dyDescent="0.2">
      <c r="B117" s="31" t="s">
        <v>147</v>
      </c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</row>
    <row r="118" spans="2:14" s="1" customFormat="1" ht="2.65" customHeight="1" x14ac:dyDescent="0.2"/>
    <row r="119" spans="2:14" s="1" customFormat="1" ht="60" customHeight="1" x14ac:dyDescent="0.2">
      <c r="B119" s="16" t="s">
        <v>148</v>
      </c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</row>
    <row r="120" spans="2:14" s="1" customFormat="1" ht="2.65" customHeight="1" x14ac:dyDescent="0.2"/>
    <row r="121" spans="2:14" s="1" customFormat="1" ht="48" customHeight="1" x14ac:dyDescent="0.2">
      <c r="B121" s="16" t="s">
        <v>149</v>
      </c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</row>
    <row r="122" spans="2:14" s="1" customFormat="1" ht="2.65" customHeight="1" x14ac:dyDescent="0.2"/>
    <row r="123" spans="2:14" s="1" customFormat="1" ht="125.1" customHeight="1" x14ac:dyDescent="0.2">
      <c r="B123" s="31" t="s">
        <v>150</v>
      </c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</row>
    <row r="124" spans="2:14" s="1" customFormat="1" ht="2.65" customHeight="1" x14ac:dyDescent="0.2"/>
    <row r="125" spans="2:14" s="1" customFormat="1" ht="84.95" customHeight="1" x14ac:dyDescent="0.2">
      <c r="B125" s="31" t="s">
        <v>151</v>
      </c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</row>
    <row r="126" spans="2:14" s="1" customFormat="1" ht="86.85" customHeight="1" x14ac:dyDescent="0.2"/>
    <row r="127" spans="2:14" s="1" customFormat="1" ht="17.649999999999999" customHeight="1" x14ac:dyDescent="0.2">
      <c r="I127" s="10" t="s">
        <v>152</v>
      </c>
      <c r="J127" s="10"/>
    </row>
    <row r="128" spans="2:14" s="1" customFormat="1" ht="145.15" customHeight="1" x14ac:dyDescent="0.2"/>
    <row r="129" spans="2:10" s="1" customFormat="1" ht="81.599999999999994" customHeight="1" x14ac:dyDescent="0.2">
      <c r="B129" s="17" t="s">
        <v>153</v>
      </c>
      <c r="C129" s="17"/>
      <c r="D129" s="17"/>
      <c r="E129" s="17"/>
      <c r="F129" s="17"/>
      <c r="G129" s="17"/>
      <c r="H129" s="17"/>
      <c r="I129" s="17"/>
      <c r="J129" s="17"/>
    </row>
  </sheetData>
  <mergeCells count="103">
    <mergeCell ref="B3:E3"/>
    <mergeCell ref="B5:E5"/>
    <mergeCell ref="B7:E7"/>
    <mergeCell ref="F90:M90"/>
    <mergeCell ref="F91:M91"/>
    <mergeCell ref="F99:L99"/>
    <mergeCell ref="L58:M58"/>
    <mergeCell ref="B16:I16"/>
    <mergeCell ref="B18:I18"/>
    <mergeCell ref="B20:I20"/>
    <mergeCell ref="B22:I22"/>
    <mergeCell ref="B100:E100"/>
    <mergeCell ref="B101:E101"/>
    <mergeCell ref="B102:E102"/>
    <mergeCell ref="B103:E103"/>
    <mergeCell ref="B95:N95"/>
    <mergeCell ref="B97:N97"/>
    <mergeCell ref="B99:E99"/>
    <mergeCell ref="F100:L100"/>
    <mergeCell ref="F101:L101"/>
    <mergeCell ref="F102:L102"/>
    <mergeCell ref="F103:L103"/>
    <mergeCell ref="B105:N105"/>
    <mergeCell ref="B107:N107"/>
    <mergeCell ref="B109:E109"/>
    <mergeCell ref="B110:E110"/>
    <mergeCell ref="B111:E111"/>
    <mergeCell ref="F109:L109"/>
    <mergeCell ref="F110:L110"/>
    <mergeCell ref="F111:L111"/>
    <mergeCell ref="B112:E112"/>
    <mergeCell ref="B113:E113"/>
    <mergeCell ref="B115:N115"/>
    <mergeCell ref="B117:N117"/>
    <mergeCell ref="B119:N119"/>
    <mergeCell ref="F112:L112"/>
    <mergeCell ref="F113:L113"/>
    <mergeCell ref="B121:N121"/>
    <mergeCell ref="B123:N123"/>
    <mergeCell ref="B125:N125"/>
    <mergeCell ref="B129:J129"/>
    <mergeCell ref="B24:L24"/>
    <mergeCell ref="B26:L26"/>
    <mergeCell ref="B29:K29"/>
    <mergeCell ref="B34:K34"/>
    <mergeCell ref="B39:K39"/>
    <mergeCell ref="B90:E90"/>
    <mergeCell ref="B91:E91"/>
    <mergeCell ref="B93:N93"/>
    <mergeCell ref="B4:D4"/>
    <mergeCell ref="B44:K44"/>
    <mergeCell ref="B49:K49"/>
    <mergeCell ref="B6:D6"/>
    <mergeCell ref="B8:D8"/>
    <mergeCell ref="E14:G14"/>
    <mergeCell ref="G11:N12"/>
    <mergeCell ref="B10:D11"/>
    <mergeCell ref="I127:J12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2024-10-15T10:50:08Z</dcterms:created>
  <dcterms:modified xsi:type="dcterms:W3CDTF">2024-10-15T11:07:24Z</dcterms:modified>
</cp:coreProperties>
</file>