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orota.gorny\Desktop\Przetarg 2025\Załączniki\Załącznik nr 1 - Formularze Ofertowe\"/>
    </mc:Choice>
  </mc:AlternateContent>
  <xr:revisionPtr revIDLastSave="0" documentId="13_ncr:1_{A4B6A4BE-817E-4DCD-A93F-6EAEE5ACA60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I82" i="1" l="1"/>
  <c r="I81" i="1"/>
  <c r="K80" i="1"/>
  <c r="I80" i="1"/>
  <c r="L80" i="1" s="1"/>
  <c r="I79" i="1"/>
  <c r="I78" i="1"/>
  <c r="K78" i="1" s="1"/>
  <c r="L78" i="1" s="1"/>
  <c r="I77" i="1"/>
  <c r="I76" i="1"/>
  <c r="I75" i="1"/>
  <c r="I74" i="1"/>
  <c r="K74" i="1" s="1"/>
  <c r="L74" i="1" s="1"/>
  <c r="I73" i="1"/>
  <c r="I72" i="1"/>
  <c r="I71" i="1"/>
  <c r="I70" i="1"/>
  <c r="K70" i="1" s="1"/>
  <c r="L70" i="1" s="1"/>
  <c r="I69" i="1"/>
  <c r="I68" i="1"/>
  <c r="I67" i="1"/>
  <c r="I66" i="1"/>
  <c r="K66" i="1" s="1"/>
  <c r="L66" i="1" s="1"/>
  <c r="I65" i="1"/>
  <c r="I64" i="1"/>
  <c r="I63" i="1"/>
  <c r="I62" i="1"/>
  <c r="K62" i="1" s="1"/>
  <c r="L62" i="1" s="1"/>
  <c r="I61" i="1"/>
  <c r="I60" i="1"/>
  <c r="I59" i="1"/>
  <c r="I58" i="1"/>
  <c r="K58" i="1" s="1"/>
  <c r="L58" i="1" s="1"/>
  <c r="I57" i="1"/>
  <c r="I56" i="1"/>
  <c r="I55" i="1"/>
  <c r="I54" i="1"/>
  <c r="I53" i="1"/>
  <c r="I52" i="1"/>
  <c r="I51" i="1"/>
  <c r="I50" i="1"/>
  <c r="I47" i="1"/>
  <c r="I42" i="1"/>
  <c r="I37" i="1"/>
  <c r="I32" i="1"/>
  <c r="F84" i="1" s="1"/>
  <c r="L76" i="1" l="1"/>
  <c r="L53" i="1"/>
  <c r="L65" i="1"/>
  <c r="L47" i="1"/>
  <c r="L63" i="1"/>
  <c r="L54" i="1"/>
  <c r="L75" i="1"/>
  <c r="L51" i="1"/>
  <c r="L81" i="1"/>
  <c r="L57" i="1"/>
  <c r="L82" i="1"/>
  <c r="K42" i="1"/>
  <c r="L42" i="1" s="1"/>
  <c r="K52" i="1"/>
  <c r="L52" i="1" s="1"/>
  <c r="K56" i="1"/>
  <c r="L56" i="1" s="1"/>
  <c r="K60" i="1"/>
  <c r="L60" i="1" s="1"/>
  <c r="K64" i="1"/>
  <c r="L64" i="1" s="1"/>
  <c r="K68" i="1"/>
  <c r="L68" i="1" s="1"/>
  <c r="K72" i="1"/>
  <c r="L72" i="1" s="1"/>
  <c r="K76" i="1"/>
  <c r="K47" i="1"/>
  <c r="K53" i="1"/>
  <c r="K57" i="1"/>
  <c r="K61" i="1"/>
  <c r="L61" i="1" s="1"/>
  <c r="K65" i="1"/>
  <c r="K69" i="1"/>
  <c r="L69" i="1" s="1"/>
  <c r="K73" i="1"/>
  <c r="L73" i="1" s="1"/>
  <c r="K77" i="1"/>
  <c r="L77" i="1" s="1"/>
  <c r="K81" i="1"/>
  <c r="K32" i="1"/>
  <c r="L32" i="1" s="1"/>
  <c r="K50" i="1"/>
  <c r="L50" i="1" s="1"/>
  <c r="K54" i="1"/>
  <c r="K82" i="1"/>
  <c r="K51" i="1"/>
  <c r="K55" i="1"/>
  <c r="L55" i="1" s="1"/>
  <c r="K59" i="1"/>
  <c r="L59" i="1" s="1"/>
  <c r="K63" i="1"/>
  <c r="K67" i="1"/>
  <c r="L67" i="1" s="1"/>
  <c r="K71" i="1"/>
  <c r="L71" i="1" s="1"/>
  <c r="K75" i="1"/>
  <c r="K79" i="1"/>
  <c r="L79" i="1" s="1"/>
  <c r="K37" i="1"/>
  <c r="L37" i="1" s="1"/>
  <c r="F85" i="1" l="1"/>
  <c r="B26" i="1" s="1"/>
</calcChain>
</file>

<file path=xl/sharedStrings.xml><?xml version="1.0" encoding="utf-8"?>
<sst xmlns="http://schemas.openxmlformats.org/spreadsheetml/2006/main" count="235" uniqueCount="150">
  <si>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</si>
  <si>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</si>
  <si>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</si>
  <si>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</si>
  <si>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</si>
  <si>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</si>
  <si>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</si>
  <si>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</si>
  <si>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</si>
  <si>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</si>
  <si>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</si>
  <si>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</si>
  <si>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</si>
  <si>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</si>
  <si>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</si>
  <si>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</si>
  <si>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</si>
  <si>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</si>
  <si>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</si>
  <si>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</si>
  <si>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</si>
  <si>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</si>
  <si>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</si>
  <si>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</si>
  <si>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</si>
  <si>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</si>
  <si>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</si>
  <si>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</si>
  <si>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</si>
  <si>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</si>
  <si>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</si>
  <si>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</si>
  <si>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49</t>
  </si>
  <si>
    <t>OPR-OCHRO</t>
  </si>
  <si>
    <t>Chemiczna ochrona roślin opryskiwaczem ręcznym</t>
  </si>
  <si>
    <t xml:space="preserve"> 59</t>
  </si>
  <si>
    <t>WYK-TAL40</t>
  </si>
  <si>
    <t>Zdarcie pokrywy na talerzach 40 cm x 40 cm</t>
  </si>
  <si>
    <t>TSZT</t>
  </si>
  <si>
    <t xml:space="preserve"> 64</t>
  </si>
  <si>
    <t>POP-TAL</t>
  </si>
  <si>
    <t>Poprawianie talerzy - w poprawkach</t>
  </si>
  <si>
    <t xml:space="preserve"> 66</t>
  </si>
  <si>
    <t>PRZ-TALSA</t>
  </si>
  <si>
    <t>Przekopanie gleby na talerzach w miejscu sadzenia</t>
  </si>
  <si>
    <t>105</t>
  </si>
  <si>
    <t>SAD-BRYŁ</t>
  </si>
  <si>
    <t>Sadzenie sadzonek z zakrytym systemem korzeniowym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</si>
  <si>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</si>
  <si>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</si>
  <si>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</si>
  <si>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</si>
  <si>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</si>
  <si>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</si>
  <si>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</si>
  <si>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</si>
  <si>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</si>
  <si>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</si>
  <si>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</si>
  <si>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</si>
  <si>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</si>
  <si>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</si>
  <si>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</si>
  <si>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</si>
  <si>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</si>
  <si>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</si>
  <si>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</si>
  <si>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</si>
  <si>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</si>
  <si>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</si>
  <si>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</si>
  <si>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</si>
  <si>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135</t>
  </si>
  <si>
    <t>ZAB-MCHRG</t>
  </si>
  <si>
    <t>Zabezpieczenie młodników przed spałowaniem przy użyciu repelentów w warunkach górskich</t>
  </si>
  <si>
    <t>143</t>
  </si>
  <si>
    <t>GRODZ-SG</t>
  </si>
  <si>
    <t>Grodzenie upraw przed zwierzyną siatką w warunkach górskich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</si>
  <si>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</si>
  <si>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</si>
  <si>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</si>
  <si>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</si>
  <si>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</si>
  <si>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</si>
  <si>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</si>
  <si>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</si>
  <si>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</si>
  <si>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</si>
  <si>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</si>
  <si>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</si>
  <si>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154</t>
  </si>
  <si>
    <t>PUŁF</t>
  </si>
  <si>
    <t>Wykładanie lub zdejmowanie pułapek feromonowych na szkodniki wtórne</t>
  </si>
  <si>
    <t>167</t>
  </si>
  <si>
    <t>ZAW-BUD</t>
  </si>
  <si>
    <t>Wywieszanie nowych budek lęgowych i schronów dla nietoperzy</t>
  </si>
  <si>
    <t>169</t>
  </si>
  <si>
    <t>CZYSZ-BUD</t>
  </si>
  <si>
    <t>Czyszczenie budek lęgowych i schronów dla nietoperzy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</si>
  <si>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</si>
  <si>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</si>
  <si>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</si>
  <si>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</si>
  <si>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</si>
  <si>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</si>
  <si>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</si>
  <si>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</si>
  <si>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</si>
  <si>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</si>
  <si>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</si>
  <si>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374</t>
  </si>
  <si>
    <t>GODZ RU23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</si>
  <si>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</si>
  <si>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</si>
  <si>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</si>
  <si>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</si>
  <si>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</si>
  <si>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</si>
  <si>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</si>
  <si>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</si>
  <si>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</si>
  <si>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</si>
  <si>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</si>
  <si>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</si>
  <si>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</si>
  <si>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</si>
  <si>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</si>
  <si>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</si>
  <si>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</si>
  <si>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Ustroń</t>
  </si>
  <si>
    <t xml:space="preserve">43-450 Ustroń; 3 Maja;108                    </t>
  </si>
  <si>
    <t>Odpowiadając na ogłoszenie o przetargu nieograniczonym na „Wykonywanie usług z zakresu gospodarki leśnej na terenie Nadleśnictwa Ustroń w roku 2025''  składamy niniejszym ofertę na pakiet 11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</si>
  <si>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</si>
  <si>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</si>
  <si>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</si>
  <si>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</si>
  <si>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</si>
  <si>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</si>
  <si>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</si>
  <si>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</si>
  <si>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</si>
  <si>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</si>
  <si>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</si>
  <si>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</si>
  <si>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</si>
  <si>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</si>
  <si>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</si>
  <si>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</si>
  <si>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</si>
  <si>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Wartość całkowita brutto 
w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</si>
</sst>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3"/>
  <sheetViews>
    <sheetView tabSelected="1" workbookViewId="0">
      <selection activeCell="S45" sqref="S45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8" t="s">
        <v>123</v>
      </c>
      <c r="J2" s="38"/>
      <c r="K2" s="38"/>
      <c r="L2" s="38"/>
      <c r="M2" s="38"/>
      <c r="N2" s="38"/>
      <c r="O2" s="38"/>
    </row>
    <row r="3" spans="2:15" s="1" customFormat="1" ht="28.7" customHeight="1" x14ac:dyDescent="0.2">
      <c r="B3" s="12"/>
      <c r="C3" s="12"/>
      <c r="D3" s="12"/>
      <c r="E3" s="12"/>
    </row>
    <row r="4" spans="2:15" s="1" customFormat="1" ht="2.65" customHeight="1" x14ac:dyDescent="0.2">
      <c r="B4" s="28"/>
      <c r="C4" s="28"/>
      <c r="D4" s="28"/>
    </row>
    <row r="5" spans="2:15" s="1" customFormat="1" ht="28.7" customHeight="1" x14ac:dyDescent="0.2">
      <c r="B5" s="12"/>
      <c r="C5" s="12"/>
      <c r="D5" s="12"/>
      <c r="E5" s="12"/>
    </row>
    <row r="6" spans="2:15" s="1" customFormat="1" ht="2.65" customHeight="1" x14ac:dyDescent="0.2">
      <c r="B6" s="28"/>
      <c r="C6" s="28"/>
      <c r="D6" s="28"/>
    </row>
    <row r="7" spans="2:15" s="1" customFormat="1" ht="28.7" customHeight="1" x14ac:dyDescent="0.2">
      <c r="B7" s="12"/>
      <c r="C7" s="12"/>
      <c r="D7" s="12"/>
      <c r="E7" s="12"/>
    </row>
    <row r="8" spans="2:15" s="1" customFormat="1" ht="5.25" customHeight="1" x14ac:dyDescent="0.2">
      <c r="B8" s="28"/>
      <c r="C8" s="28"/>
      <c r="D8" s="28"/>
    </row>
    <row r="9" spans="2:15" s="1" customFormat="1" ht="4.3499999999999996" customHeight="1" x14ac:dyDescent="0.2"/>
    <row r="10" spans="2:15" s="1" customFormat="1" ht="6.95" customHeight="1" x14ac:dyDescent="0.2">
      <c r="B10" s="19" t="s">
        <v>124</v>
      </c>
      <c r="C10" s="19"/>
      <c r="D10" s="19"/>
    </row>
    <row r="11" spans="2:15" s="1" customFormat="1" ht="12.2" customHeight="1" x14ac:dyDescent="0.2">
      <c r="B11" s="19"/>
      <c r="C11" s="19"/>
      <c r="D11" s="19"/>
      <c r="G11" s="33" t="s">
        <v>125</v>
      </c>
      <c r="H11" s="33"/>
      <c r="I11" s="33"/>
      <c r="J11" s="33"/>
      <c r="K11" s="33"/>
      <c r="L11" s="33"/>
      <c r="M11" s="33"/>
      <c r="N11" s="33"/>
    </row>
    <row r="12" spans="2:15" s="1" customFormat="1" ht="7.9" customHeight="1" x14ac:dyDescent="0.2">
      <c r="G12" s="33"/>
      <c r="H12" s="33"/>
      <c r="I12" s="33"/>
      <c r="J12" s="33"/>
      <c r="K12" s="33"/>
      <c r="L12" s="33"/>
      <c r="M12" s="33"/>
      <c r="N12" s="33"/>
    </row>
    <row r="13" spans="2:15" s="1" customFormat="1" ht="20.25" customHeight="1" x14ac:dyDescent="0.2"/>
    <row r="14" spans="2:15" s="1" customFormat="1" ht="24" customHeight="1" x14ac:dyDescent="0.2">
      <c r="E14" s="29" t="s">
        <v>126</v>
      </c>
      <c r="F14" s="29"/>
      <c r="G14" s="29"/>
    </row>
    <row r="15" spans="2:15" s="1" customFormat="1" ht="43.15" customHeight="1" x14ac:dyDescent="0.2"/>
    <row r="16" spans="2:15" s="1" customFormat="1" ht="20.85" customHeight="1" x14ac:dyDescent="0.2">
      <c r="B16" s="17" t="s">
        <v>127</v>
      </c>
      <c r="C16" s="17"/>
      <c r="D16" s="17"/>
      <c r="E16" s="17"/>
      <c r="F16" s="17"/>
      <c r="G16" s="17"/>
      <c r="H16" s="17"/>
      <c r="I16" s="17"/>
    </row>
    <row r="17" spans="2:13" s="1" customFormat="1" ht="2.65" customHeight="1" x14ac:dyDescent="0.2"/>
    <row r="18" spans="2:13" s="1" customFormat="1" ht="20.85" customHeight="1" x14ac:dyDescent="0.2">
      <c r="B18" s="17" t="s">
        <v>128</v>
      </c>
      <c r="C18" s="17"/>
      <c r="D18" s="17"/>
      <c r="E18" s="17"/>
      <c r="F18" s="17"/>
      <c r="G18" s="17"/>
      <c r="H18" s="17"/>
      <c r="I18" s="17"/>
    </row>
    <row r="19" spans="2:13" s="1" customFormat="1" ht="2.65" customHeight="1" x14ac:dyDescent="0.2"/>
    <row r="20" spans="2:13" s="1" customFormat="1" ht="20.85" customHeight="1" x14ac:dyDescent="0.2">
      <c r="B20" s="17" t="s">
        <v>129</v>
      </c>
      <c r="C20" s="17"/>
      <c r="D20" s="17"/>
      <c r="E20" s="17"/>
      <c r="F20" s="17"/>
      <c r="G20" s="17"/>
      <c r="H20" s="17"/>
      <c r="I20" s="17"/>
    </row>
    <row r="21" spans="2:13" s="1" customFormat="1" ht="2.65" customHeight="1" x14ac:dyDescent="0.2"/>
    <row r="22" spans="2:13" s="1" customFormat="1" ht="20.85" customHeight="1" x14ac:dyDescent="0.2">
      <c r="B22" s="17" t="s">
        <v>130</v>
      </c>
      <c r="C22" s="17"/>
      <c r="D22" s="17"/>
      <c r="E22" s="17"/>
      <c r="F22" s="17"/>
      <c r="G22" s="17"/>
      <c r="H22" s="17"/>
      <c r="I22" s="17"/>
    </row>
    <row r="23" spans="2:13" s="1" customFormat="1" ht="34.700000000000003" customHeight="1" x14ac:dyDescent="0.2"/>
    <row r="24" spans="2:13" s="1" customFormat="1" ht="50.1" customHeight="1" x14ac:dyDescent="0.2">
      <c r="B24" s="25" t="s">
        <v>131</v>
      </c>
      <c r="C24" s="25"/>
      <c r="D24" s="25"/>
      <c r="E24" s="25"/>
      <c r="F24" s="25"/>
      <c r="G24" s="25"/>
      <c r="H24" s="25"/>
      <c r="I24" s="25"/>
      <c r="J24" s="25"/>
      <c r="K24" s="25"/>
      <c r="L24" s="25"/>
    </row>
    <row r="25" spans="2:13" s="1" customFormat="1" ht="2.65" customHeight="1" x14ac:dyDescent="0.2"/>
    <row r="26" spans="2:13" s="1" customFormat="1" ht="54.75" customHeight="1" x14ac:dyDescent="0.2">
      <c r="B26" s="26" t="str">
        <f xml:space="preserve"> "1.  Za wykonanie przedmiotu zamówienia w tym Pakiecie oferujemy następujące wynagrodzenie brutto: " &amp; TEXT(F85,"#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7" t="s">
        <v>132</v>
      </c>
      <c r="C29" s="17"/>
      <c r="D29" s="17"/>
      <c r="E29" s="17"/>
      <c r="F29" s="17"/>
      <c r="G29" s="17"/>
      <c r="H29" s="17"/>
      <c r="I29" s="17"/>
      <c r="J29" s="17"/>
      <c r="K29" s="17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9" t="s">
        <v>149</v>
      </c>
      <c r="M31" s="39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2212</v>
      </c>
      <c r="H32" s="11">
        <v>0</v>
      </c>
      <c r="I32" s="10">
        <f>ROUND(G32* H32,2)</f>
        <v>0</v>
      </c>
      <c r="J32" s="5">
        <v>8</v>
      </c>
      <c r="K32" s="10">
        <f>ROUND(I32* J32/100,2)</f>
        <v>0</v>
      </c>
      <c r="L32" s="34">
        <f>ROUND(I32+ K32,2)</f>
        <v>0</v>
      </c>
      <c r="M32" s="35"/>
    </row>
    <row r="33" spans="2:13" s="1" customFormat="1" ht="3.2" customHeight="1" x14ac:dyDescent="0.2"/>
    <row r="34" spans="2:13" s="1" customFormat="1" ht="18.2" customHeight="1" x14ac:dyDescent="0.2">
      <c r="B34" s="17" t="s">
        <v>133</v>
      </c>
      <c r="C34" s="17"/>
      <c r="D34" s="17"/>
      <c r="E34" s="17"/>
      <c r="F34" s="17"/>
      <c r="G34" s="17"/>
      <c r="H34" s="17"/>
      <c r="I34" s="17"/>
      <c r="J34" s="17"/>
      <c r="K34" s="17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9" t="s">
        <v>149</v>
      </c>
      <c r="M36" s="39"/>
    </row>
    <row r="37" spans="2:13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1643</v>
      </c>
      <c r="H37" s="11">
        <v>0</v>
      </c>
      <c r="I37" s="10">
        <f>ROUND(G37* H37,2)</f>
        <v>0</v>
      </c>
      <c r="J37" s="5">
        <v>8</v>
      </c>
      <c r="K37" s="10">
        <f>ROUND(I37* J37/100,2)</f>
        <v>0</v>
      </c>
      <c r="L37" s="34">
        <f>ROUND(I37+ K37,2)</f>
        <v>0</v>
      </c>
      <c r="M37" s="35"/>
    </row>
    <row r="38" spans="2:13" s="1" customFormat="1" ht="3.2" customHeight="1" x14ac:dyDescent="0.2"/>
    <row r="39" spans="2:13" s="1" customFormat="1" ht="18.2" customHeight="1" x14ac:dyDescent="0.2">
      <c r="B39" s="17" t="s">
        <v>134</v>
      </c>
      <c r="C39" s="17"/>
      <c r="D39" s="17"/>
      <c r="E39" s="17"/>
      <c r="F39" s="17"/>
      <c r="G39" s="17"/>
      <c r="H39" s="17"/>
      <c r="I39" s="17"/>
      <c r="J39" s="17"/>
      <c r="K39" s="17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9" t="s">
        <v>149</v>
      </c>
      <c r="M41" s="39"/>
    </row>
    <row r="42" spans="2:13" s="1" customFormat="1" ht="19.7" customHeight="1" x14ac:dyDescent="0.2">
      <c r="B42" s="5">
        <v>3</v>
      </c>
      <c r="C42" s="6" t="s">
        <v>10</v>
      </c>
      <c r="D42" s="6" t="s">
        <v>11</v>
      </c>
      <c r="E42" s="7" t="s">
        <v>12</v>
      </c>
      <c r="F42" s="6" t="s">
        <v>13</v>
      </c>
      <c r="G42" s="8">
        <v>167</v>
      </c>
      <c r="H42" s="11">
        <v>0</v>
      </c>
      <c r="I42" s="10">
        <f>ROUND(G42* H42,2)</f>
        <v>0</v>
      </c>
      <c r="J42" s="5">
        <v>8</v>
      </c>
      <c r="K42" s="10">
        <f>ROUND(I42* J42/100,2)</f>
        <v>0</v>
      </c>
      <c r="L42" s="34">
        <f>ROUND(I42+ K42,2)</f>
        <v>0</v>
      </c>
      <c r="M42" s="35"/>
    </row>
    <row r="43" spans="2:13" s="1" customFormat="1" ht="3.2" customHeight="1" x14ac:dyDescent="0.2"/>
    <row r="44" spans="2:13" s="1" customFormat="1" ht="18.2" customHeight="1" x14ac:dyDescent="0.2">
      <c r="B44" s="17" t="s">
        <v>135</v>
      </c>
      <c r="C44" s="17"/>
      <c r="D44" s="17"/>
      <c r="E44" s="17"/>
      <c r="F44" s="17"/>
      <c r="G44" s="17"/>
      <c r="H44" s="17"/>
      <c r="I44" s="17"/>
      <c r="J44" s="17"/>
      <c r="K44" s="17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9" t="s">
        <v>149</v>
      </c>
      <c r="M46" s="39"/>
    </row>
    <row r="47" spans="2:13" s="1" customFormat="1" ht="19.7" customHeight="1" x14ac:dyDescent="0.2">
      <c r="B47" s="5">
        <v>4</v>
      </c>
      <c r="C47" s="6" t="s">
        <v>10</v>
      </c>
      <c r="D47" s="6" t="s">
        <v>11</v>
      </c>
      <c r="E47" s="7" t="s">
        <v>12</v>
      </c>
      <c r="F47" s="6" t="s">
        <v>13</v>
      </c>
      <c r="G47" s="8">
        <v>1478</v>
      </c>
      <c r="H47" s="11">
        <v>0</v>
      </c>
      <c r="I47" s="10">
        <f>ROUND(G47* H47,2)</f>
        <v>0</v>
      </c>
      <c r="J47" s="5">
        <v>8</v>
      </c>
      <c r="K47" s="10">
        <f>ROUND(I47* J47/100,2)</f>
        <v>0</v>
      </c>
      <c r="L47" s="34">
        <f>ROUND(I47+ K47,2)</f>
        <v>0</v>
      </c>
      <c r="M47" s="35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39" t="s">
        <v>149</v>
      </c>
      <c r="M49" s="39"/>
    </row>
    <row r="50" spans="2:13" s="1" customFormat="1" ht="19.7" customHeight="1" x14ac:dyDescent="0.2">
      <c r="B50" s="5">
        <v>5</v>
      </c>
      <c r="C50" s="6" t="s">
        <v>14</v>
      </c>
      <c r="D50" s="6" t="s">
        <v>15</v>
      </c>
      <c r="E50" s="7" t="s">
        <v>16</v>
      </c>
      <c r="F50" s="6" t="s">
        <v>17</v>
      </c>
      <c r="G50" s="8">
        <v>200</v>
      </c>
      <c r="H50" s="11">
        <v>0</v>
      </c>
      <c r="I50" s="10">
        <f t="shared" ref="I50:I82" si="0">ROUND(G50* H50,2)</f>
        <v>0</v>
      </c>
      <c r="J50" s="5">
        <v>8</v>
      </c>
      <c r="K50" s="10">
        <f t="shared" ref="K50:K82" si="1">ROUND(I50* J50/100,2)</f>
        <v>0</v>
      </c>
      <c r="L50" s="34">
        <f t="shared" ref="L50:L82" si="2">ROUND(I50+ K50,2)</f>
        <v>0</v>
      </c>
      <c r="M50" s="35"/>
    </row>
    <row r="51" spans="2:13" s="1" customFormat="1" ht="19.7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17</v>
      </c>
      <c r="G51" s="8">
        <v>280</v>
      </c>
      <c r="H51" s="11">
        <v>0</v>
      </c>
      <c r="I51" s="10">
        <f t="shared" si="0"/>
        <v>0</v>
      </c>
      <c r="J51" s="5">
        <v>8</v>
      </c>
      <c r="K51" s="10">
        <f t="shared" si="1"/>
        <v>0</v>
      </c>
      <c r="L51" s="34">
        <f t="shared" si="2"/>
        <v>0</v>
      </c>
      <c r="M51" s="35"/>
    </row>
    <row r="52" spans="2:13" s="1" customFormat="1" ht="69.400000000000006" customHeight="1" x14ac:dyDescent="0.2">
      <c r="B52" s="5">
        <v>7</v>
      </c>
      <c r="C52" s="6" t="s">
        <v>21</v>
      </c>
      <c r="D52" s="6" t="s">
        <v>22</v>
      </c>
      <c r="E52" s="9" t="s">
        <v>23</v>
      </c>
      <c r="F52" s="6" t="s">
        <v>24</v>
      </c>
      <c r="G52" s="8">
        <v>1.46</v>
      </c>
      <c r="H52" s="11">
        <v>0</v>
      </c>
      <c r="I52" s="10">
        <f t="shared" si="0"/>
        <v>0</v>
      </c>
      <c r="J52" s="5">
        <v>8</v>
      </c>
      <c r="K52" s="10">
        <f t="shared" si="1"/>
        <v>0</v>
      </c>
      <c r="L52" s="34">
        <f t="shared" si="2"/>
        <v>0</v>
      </c>
      <c r="M52" s="35"/>
    </row>
    <row r="53" spans="2:13" s="1" customFormat="1" ht="28.7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28</v>
      </c>
      <c r="G53" s="8">
        <v>160</v>
      </c>
      <c r="H53" s="11">
        <v>0</v>
      </c>
      <c r="I53" s="10">
        <f t="shared" si="0"/>
        <v>0</v>
      </c>
      <c r="J53" s="5">
        <v>8</v>
      </c>
      <c r="K53" s="10">
        <f t="shared" si="1"/>
        <v>0</v>
      </c>
      <c r="L53" s="34">
        <f t="shared" si="2"/>
        <v>0</v>
      </c>
      <c r="M53" s="35"/>
    </row>
    <row r="54" spans="2:13" s="1" customFormat="1" ht="19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28</v>
      </c>
      <c r="G54" s="8">
        <v>100</v>
      </c>
      <c r="H54" s="11">
        <v>0</v>
      </c>
      <c r="I54" s="10">
        <f t="shared" si="0"/>
        <v>0</v>
      </c>
      <c r="J54" s="5">
        <v>8</v>
      </c>
      <c r="K54" s="10">
        <f t="shared" si="1"/>
        <v>0</v>
      </c>
      <c r="L54" s="34">
        <f t="shared" si="2"/>
        <v>0</v>
      </c>
      <c r="M54" s="35"/>
    </row>
    <row r="55" spans="2:13" s="1" customFormat="1" ht="19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24</v>
      </c>
      <c r="G55" s="8">
        <v>7.5</v>
      </c>
      <c r="H55" s="11">
        <v>0</v>
      </c>
      <c r="I55" s="10">
        <f t="shared" si="0"/>
        <v>0</v>
      </c>
      <c r="J55" s="5">
        <v>8</v>
      </c>
      <c r="K55" s="10">
        <f t="shared" si="1"/>
        <v>0</v>
      </c>
      <c r="L55" s="34">
        <f t="shared" si="2"/>
        <v>0</v>
      </c>
      <c r="M55" s="35"/>
    </row>
    <row r="56" spans="2:13" s="1" customFormat="1" ht="19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38</v>
      </c>
      <c r="G56" s="8">
        <v>27.42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34">
        <f t="shared" si="2"/>
        <v>0</v>
      </c>
      <c r="M56" s="35"/>
    </row>
    <row r="57" spans="2:13" s="1" customFormat="1" ht="19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38</v>
      </c>
      <c r="G57" s="8">
        <v>1.3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34">
        <f t="shared" si="2"/>
        <v>0</v>
      </c>
      <c r="M57" s="35"/>
    </row>
    <row r="58" spans="2:13" s="1" customFormat="1" ht="19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38</v>
      </c>
      <c r="G58" s="8">
        <v>28.72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34">
        <f t="shared" si="2"/>
        <v>0</v>
      </c>
      <c r="M58" s="35"/>
    </row>
    <row r="59" spans="2:13" s="1" customFormat="1" ht="19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38</v>
      </c>
      <c r="G59" s="8">
        <v>25.82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34">
        <f t="shared" si="2"/>
        <v>0</v>
      </c>
      <c r="M59" s="35"/>
    </row>
    <row r="60" spans="2:13" s="1" customFormat="1" ht="28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38</v>
      </c>
      <c r="G60" s="8">
        <v>2.9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34">
        <f t="shared" si="2"/>
        <v>0</v>
      </c>
      <c r="M60" s="35"/>
    </row>
    <row r="61" spans="2:13" s="1" customFormat="1" ht="19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38</v>
      </c>
      <c r="G61" s="8">
        <v>28.72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34">
        <f t="shared" si="2"/>
        <v>0</v>
      </c>
      <c r="M61" s="35"/>
    </row>
    <row r="62" spans="2:13" s="1" customFormat="1" ht="28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24</v>
      </c>
      <c r="G62" s="8">
        <v>1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34">
        <f t="shared" si="2"/>
        <v>0</v>
      </c>
      <c r="M62" s="35"/>
    </row>
    <row r="63" spans="2:13" s="1" customFormat="1" ht="28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24</v>
      </c>
      <c r="G63" s="8">
        <v>4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34">
        <f t="shared" si="2"/>
        <v>0</v>
      </c>
      <c r="M63" s="35"/>
    </row>
    <row r="64" spans="2:13" s="1" customFormat="1" ht="28.7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24</v>
      </c>
      <c r="G64" s="8">
        <v>1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34">
        <f t="shared" si="2"/>
        <v>0</v>
      </c>
      <c r="M64" s="35"/>
    </row>
    <row r="65" spans="2:13" s="1" customFormat="1" ht="19.7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24</v>
      </c>
      <c r="G65" s="8">
        <v>18.39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34">
        <f t="shared" si="2"/>
        <v>0</v>
      </c>
      <c r="M65" s="35"/>
    </row>
    <row r="66" spans="2:13" s="1" customFormat="1" ht="19.7" customHeight="1" x14ac:dyDescent="0.2">
      <c r="B66" s="5">
        <v>21</v>
      </c>
      <c r="C66" s="6" t="s">
        <v>66</v>
      </c>
      <c r="D66" s="6" t="s">
        <v>67</v>
      </c>
      <c r="E66" s="7" t="s">
        <v>68</v>
      </c>
      <c r="F66" s="6" t="s">
        <v>24</v>
      </c>
      <c r="G66" s="8">
        <v>19.420000000000002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34">
        <f t="shared" si="2"/>
        <v>0</v>
      </c>
      <c r="M66" s="35"/>
    </row>
    <row r="67" spans="2:13" s="1" customFormat="1" ht="28.7" customHeight="1" x14ac:dyDescent="0.2">
      <c r="B67" s="5">
        <v>22</v>
      </c>
      <c r="C67" s="6" t="s">
        <v>69</v>
      </c>
      <c r="D67" s="6" t="s">
        <v>70</v>
      </c>
      <c r="E67" s="7" t="s">
        <v>71</v>
      </c>
      <c r="F67" s="6" t="s">
        <v>24</v>
      </c>
      <c r="G67" s="8">
        <v>43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34">
        <f t="shared" si="2"/>
        <v>0</v>
      </c>
      <c r="M67" s="35"/>
    </row>
    <row r="68" spans="2:13" s="1" customFormat="1" ht="28.7" customHeight="1" x14ac:dyDescent="0.2">
      <c r="B68" s="5">
        <v>23</v>
      </c>
      <c r="C68" s="6" t="s">
        <v>72</v>
      </c>
      <c r="D68" s="6" t="s">
        <v>73</v>
      </c>
      <c r="E68" s="7" t="s">
        <v>74</v>
      </c>
      <c r="F68" s="6" t="s">
        <v>38</v>
      </c>
      <c r="G68" s="8">
        <v>7.5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34">
        <f t="shared" si="2"/>
        <v>0</v>
      </c>
      <c r="M68" s="35"/>
    </row>
    <row r="69" spans="2:13" s="1" customFormat="1" ht="28.7" customHeight="1" x14ac:dyDescent="0.2">
      <c r="B69" s="5">
        <v>24</v>
      </c>
      <c r="C69" s="6" t="s">
        <v>75</v>
      </c>
      <c r="D69" s="6" t="s">
        <v>76</v>
      </c>
      <c r="E69" s="7" t="s">
        <v>77</v>
      </c>
      <c r="F69" s="6" t="s">
        <v>78</v>
      </c>
      <c r="G69" s="8">
        <v>3</v>
      </c>
      <c r="H69" s="11">
        <v>0</v>
      </c>
      <c r="I69" s="10">
        <f t="shared" si="0"/>
        <v>0</v>
      </c>
      <c r="J69" s="5">
        <v>23</v>
      </c>
      <c r="K69" s="10">
        <f t="shared" si="1"/>
        <v>0</v>
      </c>
      <c r="L69" s="34">
        <f t="shared" si="2"/>
        <v>0</v>
      </c>
      <c r="M69" s="35"/>
    </row>
    <row r="70" spans="2:13" s="1" customFormat="1" ht="19.7" customHeight="1" x14ac:dyDescent="0.2">
      <c r="B70" s="5">
        <v>25</v>
      </c>
      <c r="C70" s="6" t="s">
        <v>79</v>
      </c>
      <c r="D70" s="6" t="s">
        <v>80</v>
      </c>
      <c r="E70" s="7" t="s">
        <v>81</v>
      </c>
      <c r="F70" s="6" t="s">
        <v>78</v>
      </c>
      <c r="G70" s="8">
        <v>18.579999999999998</v>
      </c>
      <c r="H70" s="11">
        <v>0</v>
      </c>
      <c r="I70" s="10">
        <f t="shared" si="0"/>
        <v>0</v>
      </c>
      <c r="J70" s="5">
        <v>8</v>
      </c>
      <c r="K70" s="10">
        <f t="shared" si="1"/>
        <v>0</v>
      </c>
      <c r="L70" s="34">
        <f t="shared" si="2"/>
        <v>0</v>
      </c>
      <c r="M70" s="35"/>
    </row>
    <row r="71" spans="2:13" s="1" customFormat="1" ht="19.7" customHeight="1" x14ac:dyDescent="0.2">
      <c r="B71" s="5">
        <v>26</v>
      </c>
      <c r="C71" s="6" t="s">
        <v>82</v>
      </c>
      <c r="D71" s="6" t="s">
        <v>83</v>
      </c>
      <c r="E71" s="7" t="s">
        <v>84</v>
      </c>
      <c r="F71" s="6" t="s">
        <v>85</v>
      </c>
      <c r="G71" s="8">
        <v>120</v>
      </c>
      <c r="H71" s="11">
        <v>0</v>
      </c>
      <c r="I71" s="10">
        <f t="shared" si="0"/>
        <v>0</v>
      </c>
      <c r="J71" s="5">
        <v>8</v>
      </c>
      <c r="K71" s="10">
        <f t="shared" si="1"/>
        <v>0</v>
      </c>
      <c r="L71" s="34">
        <f t="shared" si="2"/>
        <v>0</v>
      </c>
      <c r="M71" s="35"/>
    </row>
    <row r="72" spans="2:13" s="1" customFormat="1" ht="19.7" customHeight="1" x14ac:dyDescent="0.2">
      <c r="B72" s="5">
        <v>27</v>
      </c>
      <c r="C72" s="6" t="s">
        <v>86</v>
      </c>
      <c r="D72" s="6" t="s">
        <v>87</v>
      </c>
      <c r="E72" s="7" t="s">
        <v>88</v>
      </c>
      <c r="F72" s="6" t="s">
        <v>89</v>
      </c>
      <c r="G72" s="8">
        <v>25</v>
      </c>
      <c r="H72" s="11">
        <v>0</v>
      </c>
      <c r="I72" s="10">
        <f t="shared" si="0"/>
        <v>0</v>
      </c>
      <c r="J72" s="5">
        <v>8</v>
      </c>
      <c r="K72" s="10">
        <f t="shared" si="1"/>
        <v>0</v>
      </c>
      <c r="L72" s="34">
        <f t="shared" si="2"/>
        <v>0</v>
      </c>
      <c r="M72" s="35"/>
    </row>
    <row r="73" spans="2:13" s="1" customFormat="1" ht="28.7" customHeight="1" x14ac:dyDescent="0.2">
      <c r="B73" s="5">
        <v>28</v>
      </c>
      <c r="C73" s="6" t="s">
        <v>90</v>
      </c>
      <c r="D73" s="6" t="s">
        <v>91</v>
      </c>
      <c r="E73" s="7" t="s">
        <v>92</v>
      </c>
      <c r="F73" s="6" t="s">
        <v>89</v>
      </c>
      <c r="G73" s="8">
        <v>112</v>
      </c>
      <c r="H73" s="11">
        <v>0</v>
      </c>
      <c r="I73" s="10">
        <f t="shared" si="0"/>
        <v>0</v>
      </c>
      <c r="J73" s="5">
        <v>8</v>
      </c>
      <c r="K73" s="10">
        <f t="shared" si="1"/>
        <v>0</v>
      </c>
      <c r="L73" s="34">
        <f t="shared" si="2"/>
        <v>0</v>
      </c>
      <c r="M73" s="35"/>
    </row>
    <row r="74" spans="2:13" s="1" customFormat="1" ht="28.7" customHeight="1" x14ac:dyDescent="0.2">
      <c r="B74" s="5">
        <v>29</v>
      </c>
      <c r="C74" s="6" t="s">
        <v>93</v>
      </c>
      <c r="D74" s="6" t="s">
        <v>94</v>
      </c>
      <c r="E74" s="7" t="s">
        <v>95</v>
      </c>
      <c r="F74" s="6" t="s">
        <v>89</v>
      </c>
      <c r="G74" s="8">
        <v>50</v>
      </c>
      <c r="H74" s="11">
        <v>0</v>
      </c>
      <c r="I74" s="10">
        <f t="shared" si="0"/>
        <v>0</v>
      </c>
      <c r="J74" s="5">
        <v>8</v>
      </c>
      <c r="K74" s="10">
        <f t="shared" si="1"/>
        <v>0</v>
      </c>
      <c r="L74" s="34">
        <f t="shared" si="2"/>
        <v>0</v>
      </c>
      <c r="M74" s="35"/>
    </row>
    <row r="75" spans="2:13" s="1" customFormat="1" ht="19.7" customHeight="1" x14ac:dyDescent="0.2">
      <c r="B75" s="5">
        <v>30</v>
      </c>
      <c r="C75" s="6" t="s">
        <v>96</v>
      </c>
      <c r="D75" s="6" t="s">
        <v>97</v>
      </c>
      <c r="E75" s="7" t="s">
        <v>98</v>
      </c>
      <c r="F75" s="6" t="s">
        <v>89</v>
      </c>
      <c r="G75" s="8">
        <v>300</v>
      </c>
      <c r="H75" s="11">
        <v>0</v>
      </c>
      <c r="I75" s="10">
        <f t="shared" si="0"/>
        <v>0</v>
      </c>
      <c r="J75" s="5">
        <v>8</v>
      </c>
      <c r="K75" s="10">
        <f t="shared" si="1"/>
        <v>0</v>
      </c>
      <c r="L75" s="34">
        <f t="shared" si="2"/>
        <v>0</v>
      </c>
      <c r="M75" s="35"/>
    </row>
    <row r="76" spans="2:13" s="1" customFormat="1" ht="19.7" customHeight="1" x14ac:dyDescent="0.2">
      <c r="B76" s="5">
        <v>31</v>
      </c>
      <c r="C76" s="6" t="s">
        <v>99</v>
      </c>
      <c r="D76" s="6" t="s">
        <v>100</v>
      </c>
      <c r="E76" s="7" t="s">
        <v>101</v>
      </c>
      <c r="F76" s="6" t="s">
        <v>85</v>
      </c>
      <c r="G76" s="8">
        <v>699</v>
      </c>
      <c r="H76" s="11">
        <v>0</v>
      </c>
      <c r="I76" s="10">
        <f t="shared" si="0"/>
        <v>0</v>
      </c>
      <c r="J76" s="5">
        <v>8</v>
      </c>
      <c r="K76" s="10">
        <f t="shared" si="1"/>
        <v>0</v>
      </c>
      <c r="L76" s="34">
        <f t="shared" si="2"/>
        <v>0</v>
      </c>
      <c r="M76" s="35"/>
    </row>
    <row r="77" spans="2:13" s="1" customFormat="1" ht="19.7" customHeight="1" x14ac:dyDescent="0.2">
      <c r="B77" s="5">
        <v>32</v>
      </c>
      <c r="C77" s="6" t="s">
        <v>102</v>
      </c>
      <c r="D77" s="6" t="s">
        <v>103</v>
      </c>
      <c r="E77" s="7" t="s">
        <v>101</v>
      </c>
      <c r="F77" s="6" t="s">
        <v>85</v>
      </c>
      <c r="G77" s="8">
        <v>50</v>
      </c>
      <c r="H77" s="11">
        <v>0</v>
      </c>
      <c r="I77" s="10">
        <f t="shared" si="0"/>
        <v>0</v>
      </c>
      <c r="J77" s="5">
        <v>23</v>
      </c>
      <c r="K77" s="10">
        <f t="shared" si="1"/>
        <v>0</v>
      </c>
      <c r="L77" s="34">
        <f t="shared" si="2"/>
        <v>0</v>
      </c>
      <c r="M77" s="35"/>
    </row>
    <row r="78" spans="2:13" s="1" customFormat="1" ht="19.7" customHeight="1" x14ac:dyDescent="0.2">
      <c r="B78" s="5">
        <v>33</v>
      </c>
      <c r="C78" s="6" t="s">
        <v>104</v>
      </c>
      <c r="D78" s="6" t="s">
        <v>105</v>
      </c>
      <c r="E78" s="7" t="s">
        <v>106</v>
      </c>
      <c r="F78" s="6" t="s">
        <v>85</v>
      </c>
      <c r="G78" s="8">
        <v>20</v>
      </c>
      <c r="H78" s="11">
        <v>0</v>
      </c>
      <c r="I78" s="10">
        <f t="shared" si="0"/>
        <v>0</v>
      </c>
      <c r="J78" s="5">
        <v>8</v>
      </c>
      <c r="K78" s="10">
        <f t="shared" si="1"/>
        <v>0</v>
      </c>
      <c r="L78" s="34">
        <f t="shared" si="2"/>
        <v>0</v>
      </c>
      <c r="M78" s="35"/>
    </row>
    <row r="79" spans="2:13" s="1" customFormat="1" ht="19.7" customHeight="1" x14ac:dyDescent="0.2">
      <c r="B79" s="5">
        <v>34</v>
      </c>
      <c r="C79" s="6" t="s">
        <v>107</v>
      </c>
      <c r="D79" s="6" t="s">
        <v>108</v>
      </c>
      <c r="E79" s="7" t="s">
        <v>109</v>
      </c>
      <c r="F79" s="6" t="s">
        <v>85</v>
      </c>
      <c r="G79" s="8">
        <v>110</v>
      </c>
      <c r="H79" s="11">
        <v>0</v>
      </c>
      <c r="I79" s="10">
        <f t="shared" si="0"/>
        <v>0</v>
      </c>
      <c r="J79" s="5">
        <v>8</v>
      </c>
      <c r="K79" s="10">
        <f t="shared" si="1"/>
        <v>0</v>
      </c>
      <c r="L79" s="34">
        <f t="shared" si="2"/>
        <v>0</v>
      </c>
      <c r="M79" s="35"/>
    </row>
    <row r="80" spans="2:13" s="1" customFormat="1" ht="19.7" customHeight="1" x14ac:dyDescent="0.2">
      <c r="B80" s="5">
        <v>35</v>
      </c>
      <c r="C80" s="6" t="s">
        <v>110</v>
      </c>
      <c r="D80" s="6" t="s">
        <v>111</v>
      </c>
      <c r="E80" s="7" t="s">
        <v>109</v>
      </c>
      <c r="F80" s="6" t="s">
        <v>85</v>
      </c>
      <c r="G80" s="8">
        <v>170</v>
      </c>
      <c r="H80" s="11">
        <v>0</v>
      </c>
      <c r="I80" s="10">
        <f t="shared" si="0"/>
        <v>0</v>
      </c>
      <c r="J80" s="5">
        <v>23</v>
      </c>
      <c r="K80" s="10">
        <f t="shared" si="1"/>
        <v>0</v>
      </c>
      <c r="L80" s="34">
        <f t="shared" si="2"/>
        <v>0</v>
      </c>
      <c r="M80" s="35"/>
    </row>
    <row r="81" spans="2:14" s="1" customFormat="1" ht="19.7" customHeight="1" x14ac:dyDescent="0.2">
      <c r="B81" s="5">
        <v>36</v>
      </c>
      <c r="C81" s="6" t="s">
        <v>112</v>
      </c>
      <c r="D81" s="6" t="s">
        <v>113</v>
      </c>
      <c r="E81" s="7" t="s">
        <v>114</v>
      </c>
      <c r="F81" s="6" t="s">
        <v>85</v>
      </c>
      <c r="G81" s="8">
        <v>114</v>
      </c>
      <c r="H81" s="11">
        <v>0</v>
      </c>
      <c r="I81" s="10">
        <f t="shared" si="0"/>
        <v>0</v>
      </c>
      <c r="J81" s="5">
        <v>8</v>
      </c>
      <c r="K81" s="10">
        <f t="shared" si="1"/>
        <v>0</v>
      </c>
      <c r="L81" s="34">
        <f t="shared" si="2"/>
        <v>0</v>
      </c>
      <c r="M81" s="35"/>
    </row>
    <row r="82" spans="2:14" s="1" customFormat="1" ht="19.7" customHeight="1" x14ac:dyDescent="0.2">
      <c r="B82" s="5">
        <v>37</v>
      </c>
      <c r="C82" s="6" t="s">
        <v>115</v>
      </c>
      <c r="D82" s="6" t="s">
        <v>116</v>
      </c>
      <c r="E82" s="7" t="s">
        <v>114</v>
      </c>
      <c r="F82" s="6" t="s">
        <v>85</v>
      </c>
      <c r="G82" s="8">
        <v>20</v>
      </c>
      <c r="H82" s="11">
        <v>0</v>
      </c>
      <c r="I82" s="10">
        <f t="shared" si="0"/>
        <v>0</v>
      </c>
      <c r="J82" s="5">
        <v>23</v>
      </c>
      <c r="K82" s="10">
        <f t="shared" si="1"/>
        <v>0</v>
      </c>
      <c r="L82" s="34">
        <f t="shared" si="2"/>
        <v>0</v>
      </c>
      <c r="M82" s="35"/>
    </row>
    <row r="83" spans="2:14" s="1" customFormat="1" ht="55.9" customHeight="1" x14ac:dyDescent="0.2"/>
    <row r="84" spans="2:14" s="1" customFormat="1" ht="21.4" customHeight="1" x14ac:dyDescent="0.2">
      <c r="B84" s="27" t="s">
        <v>117</v>
      </c>
      <c r="C84" s="27"/>
      <c r="D84" s="27"/>
      <c r="E84" s="27"/>
      <c r="F84" s="30">
        <f>ROUND(I32+I37+I42+I47+I50+I51+I52+I53+I54+I55+I56+I57+I58+I59+I60+I61+I62+I63+I64+I65+I66+I67+I68+I69+I70+I71+I72+I73+I74+I75+I76+I77+I78+I79+I80+I81+I82,2)</f>
        <v>0</v>
      </c>
      <c r="G84" s="31"/>
      <c r="H84" s="31"/>
      <c r="I84" s="31"/>
      <c r="J84" s="31"/>
      <c r="K84" s="31"/>
      <c r="L84" s="31"/>
      <c r="M84" s="32"/>
    </row>
    <row r="85" spans="2:14" s="1" customFormat="1" ht="21.4" customHeight="1" x14ac:dyDescent="0.2">
      <c r="B85" s="27" t="s">
        <v>118</v>
      </c>
      <c r="C85" s="27"/>
      <c r="D85" s="27"/>
      <c r="E85" s="27"/>
      <c r="F85" s="14">
        <f>ROUND(L32+L37+L42+L47+L50+L51+L52+L53+L54+L55+L56+L57+L58+L59+L60+L61+L62+L63+L64+L65+L66+L67+L68+L69+L70+L71+L72+L73+L74+L75+L76+L77+L78+L79+L80+L81+L82,2)</f>
        <v>0</v>
      </c>
      <c r="G85" s="15"/>
      <c r="H85" s="15"/>
      <c r="I85" s="15"/>
      <c r="J85" s="15"/>
      <c r="K85" s="15"/>
      <c r="L85" s="15"/>
      <c r="M85" s="16"/>
    </row>
    <row r="86" spans="2:14" s="1" customFormat="1" ht="11.1" customHeight="1" x14ac:dyDescent="0.2"/>
    <row r="87" spans="2:14" s="1" customFormat="1" ht="80.099999999999994" customHeight="1" x14ac:dyDescent="0.2">
      <c r="B87" s="22" t="s">
        <v>136</v>
      </c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</row>
    <row r="88" spans="2:14" s="1" customFormat="1" ht="2.65" customHeight="1" x14ac:dyDescent="0.2"/>
    <row r="89" spans="2:14" s="1" customFormat="1" ht="110.1" customHeight="1" x14ac:dyDescent="0.2">
      <c r="B89" s="22" t="s">
        <v>137</v>
      </c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</row>
    <row r="90" spans="2:14" s="1" customFormat="1" ht="5.25" customHeight="1" x14ac:dyDescent="0.2"/>
    <row r="91" spans="2:14" s="1" customFormat="1" ht="110.1" customHeight="1" x14ac:dyDescent="0.2">
      <c r="B91" s="18" t="s">
        <v>138</v>
      </c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</row>
    <row r="92" spans="2:14" s="1" customFormat="1" ht="5.25" customHeight="1" x14ac:dyDescent="0.2"/>
    <row r="93" spans="2:14" s="1" customFormat="1" ht="37.9" customHeight="1" x14ac:dyDescent="0.2">
      <c r="B93" s="21" t="s">
        <v>119</v>
      </c>
      <c r="C93" s="21"/>
      <c r="D93" s="21"/>
      <c r="E93" s="21"/>
      <c r="F93" s="36" t="s">
        <v>120</v>
      </c>
      <c r="G93" s="36"/>
      <c r="H93" s="36"/>
      <c r="I93" s="36"/>
      <c r="J93" s="36"/>
      <c r="K93" s="36"/>
      <c r="L93" s="36"/>
    </row>
    <row r="94" spans="2:14" s="1" customFormat="1" ht="28.7" customHeight="1" x14ac:dyDescent="0.2"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</row>
    <row r="95" spans="2:14" s="1" customFormat="1" ht="28.7" customHeight="1" x14ac:dyDescent="0.2"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</row>
    <row r="96" spans="2:14" s="1" customFormat="1" ht="28.7" customHeight="1" x14ac:dyDescent="0.2"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</row>
    <row r="97" spans="2:14" s="1" customFormat="1" ht="28.7" customHeight="1" x14ac:dyDescent="0.2"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</row>
    <row r="98" spans="2:14" s="1" customFormat="1" ht="2.65" customHeight="1" x14ac:dyDescent="0.2"/>
    <row r="99" spans="2:14" s="1" customFormat="1" ht="203.1" customHeight="1" x14ac:dyDescent="0.2">
      <c r="B99" s="22" t="s">
        <v>139</v>
      </c>
      <c r="C99" s="22"/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</row>
    <row r="100" spans="2:14" s="1" customFormat="1" ht="2.65" customHeight="1" x14ac:dyDescent="0.2"/>
    <row r="101" spans="2:14" s="1" customFormat="1" ht="36.950000000000003" customHeight="1" x14ac:dyDescent="0.2">
      <c r="B101" s="20" t="s">
        <v>140</v>
      </c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</row>
    <row r="102" spans="2:14" s="1" customFormat="1" ht="2.65" customHeight="1" x14ac:dyDescent="0.2"/>
    <row r="103" spans="2:14" s="1" customFormat="1" ht="37.9" customHeight="1" x14ac:dyDescent="0.2">
      <c r="B103" s="21" t="s">
        <v>121</v>
      </c>
      <c r="C103" s="21"/>
      <c r="D103" s="21"/>
      <c r="E103" s="21"/>
      <c r="F103" s="23" t="s">
        <v>122</v>
      </c>
      <c r="G103" s="23"/>
      <c r="H103" s="23"/>
      <c r="I103" s="23"/>
      <c r="J103" s="23"/>
      <c r="K103" s="23"/>
      <c r="L103" s="23"/>
    </row>
    <row r="104" spans="2:14" s="1" customFormat="1" ht="28.7" customHeight="1" x14ac:dyDescent="0.2"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</row>
    <row r="105" spans="2:14" s="1" customFormat="1" ht="28.7" customHeight="1" x14ac:dyDescent="0.2"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</row>
    <row r="106" spans="2:14" s="1" customFormat="1" ht="28.7" customHeight="1" x14ac:dyDescent="0.2"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</row>
    <row r="107" spans="2:14" s="1" customFormat="1" ht="28.7" customHeight="1" x14ac:dyDescent="0.2"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</row>
    <row r="108" spans="2:14" s="1" customFormat="1" ht="2.65" customHeight="1" x14ac:dyDescent="0.2"/>
    <row r="109" spans="2:14" s="1" customFormat="1" ht="159.94999999999999" customHeight="1" x14ac:dyDescent="0.2">
      <c r="B109" s="22" t="s">
        <v>141</v>
      </c>
      <c r="C109" s="22"/>
      <c r="D109" s="22"/>
      <c r="E109" s="22"/>
      <c r="F109" s="22"/>
      <c r="G109" s="22"/>
      <c r="H109" s="22"/>
      <c r="I109" s="22"/>
      <c r="J109" s="22"/>
      <c r="K109" s="22"/>
      <c r="L109" s="22"/>
      <c r="M109" s="22"/>
      <c r="N109" s="22"/>
    </row>
    <row r="110" spans="2:14" s="1" customFormat="1" ht="2.65" customHeight="1" x14ac:dyDescent="0.2"/>
    <row r="111" spans="2:14" s="1" customFormat="1" ht="54.95" customHeight="1" x14ac:dyDescent="0.2">
      <c r="B111" s="22" t="s">
        <v>142</v>
      </c>
      <c r="C111" s="22"/>
      <c r="D111" s="22"/>
      <c r="E111" s="22"/>
      <c r="F111" s="22"/>
      <c r="G111" s="22"/>
      <c r="H111" s="22"/>
      <c r="I111" s="22"/>
      <c r="J111" s="22"/>
      <c r="K111" s="22"/>
      <c r="L111" s="22"/>
      <c r="M111" s="22"/>
      <c r="N111" s="22"/>
    </row>
    <row r="112" spans="2:14" s="1" customFormat="1" ht="2.65" customHeight="1" x14ac:dyDescent="0.2"/>
    <row r="113" spans="2:14" s="1" customFormat="1" ht="60" customHeight="1" x14ac:dyDescent="0.2">
      <c r="B113" s="18" t="s">
        <v>143</v>
      </c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</row>
    <row r="114" spans="2:14" s="1" customFormat="1" ht="2.65" customHeight="1" x14ac:dyDescent="0.2"/>
    <row r="115" spans="2:14" s="1" customFormat="1" ht="48" customHeight="1" x14ac:dyDescent="0.2">
      <c r="B115" s="18" t="s">
        <v>144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</row>
    <row r="116" spans="2:14" s="1" customFormat="1" ht="2.65" customHeight="1" x14ac:dyDescent="0.2"/>
    <row r="117" spans="2:14" s="1" customFormat="1" ht="125.1" customHeight="1" x14ac:dyDescent="0.2">
      <c r="B117" s="22" t="s">
        <v>145</v>
      </c>
      <c r="C117" s="22"/>
      <c r="D117" s="22"/>
      <c r="E117" s="22"/>
      <c r="F117" s="22"/>
      <c r="G117" s="22"/>
      <c r="H117" s="22"/>
      <c r="I117" s="22"/>
      <c r="J117" s="22"/>
      <c r="K117" s="22"/>
      <c r="L117" s="22"/>
      <c r="M117" s="22"/>
      <c r="N117" s="22"/>
    </row>
    <row r="118" spans="2:14" s="1" customFormat="1" ht="2.65" customHeight="1" x14ac:dyDescent="0.2"/>
    <row r="119" spans="2:14" s="1" customFormat="1" ht="84.95" customHeight="1" x14ac:dyDescent="0.2">
      <c r="B119" s="22" t="s">
        <v>146</v>
      </c>
      <c r="C119" s="22"/>
      <c r="D119" s="22"/>
      <c r="E119" s="22"/>
      <c r="F119" s="22"/>
      <c r="G119" s="22"/>
      <c r="H119" s="22"/>
      <c r="I119" s="22"/>
      <c r="J119" s="22"/>
      <c r="K119" s="22"/>
      <c r="L119" s="22"/>
      <c r="M119" s="22"/>
      <c r="N119" s="22"/>
    </row>
    <row r="120" spans="2:14" s="1" customFormat="1" ht="86.85" customHeight="1" x14ac:dyDescent="0.2"/>
    <row r="121" spans="2:14" s="1" customFormat="1" ht="17.649999999999999" customHeight="1" x14ac:dyDescent="0.2">
      <c r="I121" s="37" t="s">
        <v>147</v>
      </c>
      <c r="J121" s="37"/>
    </row>
    <row r="122" spans="2:14" s="1" customFormat="1" ht="145.15" customHeight="1" x14ac:dyDescent="0.2"/>
    <row r="123" spans="2:14" s="1" customFormat="1" ht="81.599999999999994" customHeight="1" x14ac:dyDescent="0.2">
      <c r="B123" s="24" t="s">
        <v>148</v>
      </c>
      <c r="C123" s="24"/>
      <c r="D123" s="24"/>
      <c r="E123" s="24"/>
      <c r="F123" s="24"/>
      <c r="G123" s="24"/>
      <c r="H123" s="24"/>
      <c r="I123" s="24"/>
      <c r="J123" s="24"/>
    </row>
  </sheetData>
  <mergeCells count="99">
    <mergeCell ref="L79:M79"/>
    <mergeCell ref="L80:M80"/>
    <mergeCell ref="L81:M81"/>
    <mergeCell ref="L82:M82"/>
    <mergeCell ref="L74:M74"/>
    <mergeCell ref="L75:M75"/>
    <mergeCell ref="L76:M76"/>
    <mergeCell ref="L77:M77"/>
    <mergeCell ref="L78:M78"/>
    <mergeCell ref="L69:M69"/>
    <mergeCell ref="L70:M70"/>
    <mergeCell ref="L71:M71"/>
    <mergeCell ref="L72:M72"/>
    <mergeCell ref="L73:M73"/>
    <mergeCell ref="I121:J121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F93:L93"/>
    <mergeCell ref="F94:L94"/>
    <mergeCell ref="F95:L95"/>
    <mergeCell ref="F96:L96"/>
    <mergeCell ref="F97:L97"/>
    <mergeCell ref="F84:M84"/>
    <mergeCell ref="G11:N12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B115:N115"/>
    <mergeCell ref="B117:N117"/>
    <mergeCell ref="B119:N119"/>
    <mergeCell ref="B123:J123"/>
    <mergeCell ref="B24:L24"/>
    <mergeCell ref="B26:L26"/>
    <mergeCell ref="B29:K29"/>
    <mergeCell ref="B34:K34"/>
    <mergeCell ref="B39:K39"/>
    <mergeCell ref="B85:E85"/>
    <mergeCell ref="B87:N87"/>
    <mergeCell ref="B89:N89"/>
    <mergeCell ref="B106:E106"/>
    <mergeCell ref="B107:E107"/>
    <mergeCell ref="B109:N109"/>
    <mergeCell ref="B111:N111"/>
    <mergeCell ref="B113:N113"/>
    <mergeCell ref="F106:L106"/>
    <mergeCell ref="F107:L107"/>
    <mergeCell ref="B10:D11"/>
    <mergeCell ref="B101:N101"/>
    <mergeCell ref="B103:E103"/>
    <mergeCell ref="B104:E104"/>
    <mergeCell ref="B105:E105"/>
    <mergeCell ref="B91:N91"/>
    <mergeCell ref="B93:E93"/>
    <mergeCell ref="B94:E94"/>
    <mergeCell ref="B95:E95"/>
    <mergeCell ref="B96:E96"/>
    <mergeCell ref="B97:E97"/>
    <mergeCell ref="B99:N99"/>
    <mergeCell ref="F103:L103"/>
    <mergeCell ref="B3:E3"/>
    <mergeCell ref="B5:E5"/>
    <mergeCell ref="B7:E7"/>
    <mergeCell ref="F104:L104"/>
    <mergeCell ref="F105:L105"/>
    <mergeCell ref="F85:M85"/>
    <mergeCell ref="B16:I16"/>
    <mergeCell ref="B18:I18"/>
    <mergeCell ref="B20:I20"/>
    <mergeCell ref="B22:I22"/>
    <mergeCell ref="B4:D4"/>
    <mergeCell ref="B44:K44"/>
    <mergeCell ref="B6:D6"/>
    <mergeCell ref="B8:D8"/>
    <mergeCell ref="B84:E84"/>
    <mergeCell ref="E14:G1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Dorota Górny</cp:lastModifiedBy>
  <dcterms:created xsi:type="dcterms:W3CDTF">2024-10-28T09:04:41Z</dcterms:created>
  <dcterms:modified xsi:type="dcterms:W3CDTF">2024-10-28T09:25:59Z</dcterms:modified>
</cp:coreProperties>
</file>