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gbn882j\"/>
    </mc:Choice>
  </mc:AlternateContent>
  <xr:revisionPtr revIDLastSave="0" documentId="13_ncr:1_{04D8E3CE-ACC9-45E1-B71E-59542CE7FA3F}" xr6:coauthVersionLast="47" xr6:coauthVersionMax="47" xr10:uidLastSave="{00000000-0000-0000-0000-000000000000}"/>
  <bookViews>
    <workbookView xWindow="2805" yWindow="2805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3" i="1"/>
  <c r="F82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<sst xmlns="http://schemas.openxmlformats.org/spreadsheetml/2006/main" count="227" uniqueCount="144">
  <si>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</si>
  <si>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</si>
  <si>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</si>
  <si>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</si>
  <si>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</si>
  <si>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</si>
  <si>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</si>
  <si>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</si>
  <si>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</si>
  <si>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</si>
  <si>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</si>
  <si>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</si>
  <si>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</si>
  <si>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</si>
  <si>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</si>
  <si>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</si>
  <si>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</si>
  <si>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</si>
  <si>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</si>
  <si>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</si>
  <si>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</si>
  <si>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</si>
  <si>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</si>
  <si>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</si>
  <si>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</si>
  <si>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</si>
  <si>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</si>
  <si>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</si>
  <si>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</si>
  <si>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</si>
  <si>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</si>
  <si>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</si>
  <si>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59</t>
  </si>
  <si>
    <t>WYK-TAL40</t>
  </si>
  <si>
    <t>Zdarcie pokrywy na talerzach 40 cm x 40 cm</t>
  </si>
  <si>
    <t>TSZT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</si>
  <si>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</si>
  <si>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</si>
  <si>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</si>
  <si>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</si>
  <si>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</si>
  <si>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</si>
  <si>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</si>
  <si>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</si>
  <si>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</si>
  <si>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</si>
  <si>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</si>
  <si>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</si>
  <si>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</si>
  <si>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</si>
  <si>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</si>
  <si>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</si>
  <si>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</si>
  <si>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</si>
  <si>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</si>
  <si>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</si>
  <si>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</si>
  <si>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</si>
  <si>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</si>
  <si>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</si>
  <si>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</si>
  <si>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</si>
  <si>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</si>
  <si>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</si>
  <si>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</si>
  <si>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</si>
  <si>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</si>
  <si>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</si>
  <si>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</si>
  <si>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135</t>
  </si>
  <si>
    <t>ZAB-MCHRG</t>
  </si>
  <si>
    <t>Zabezpieczenie młodników przed spałowaniem przy użyciu repelentów w warunkach górskich</t>
  </si>
  <si>
    <t>143</t>
  </si>
  <si>
    <t>GRODZ-SG</t>
  </si>
  <si>
    <t>Grodzenie upraw przed zwierzyną siatką w warunkach górskich</t>
  </si>
  <si>
    <t>HM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</si>
  <si>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</si>
  <si>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</si>
  <si>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</si>
  <si>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</si>
  <si>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</si>
  <si>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</si>
  <si>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</si>
  <si>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</si>
  <si>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154</t>
  </si>
  <si>
    <t>PUŁF</t>
  </si>
  <si>
    <t>Wykładanie lub zdejmowanie pułapek feromonowych na szkodniki wtórne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</si>
  <si>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</si>
  <si>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</si>
  <si>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</si>
  <si>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</si>
  <si>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</si>
  <si>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</si>
  <si>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</si>
  <si>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</si>
  <si>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</si>
  <si>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</si>
  <si>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</si>
  <si>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</si>
  <si>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</si>
  <si>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</si>
  <si>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</si>
  <si>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</si>
  <si>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</si>
  <si>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</si>
  <si>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</si>
  <si>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</si>
  <si>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</si>
  <si>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</si>
  <si>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</si>
  <si>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</si>
  <si>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</si>
  <si>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</si>
  <si>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</si>
  <si>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</si>
  <si>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</si>
  <si>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</si>
  <si>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</si>
  <si>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</si>
  <si>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</si>
  <si>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</si>
  <si>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</si>
  <si>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</si>
  <si>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</si>
  <si>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</si>
  <si>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Odpowiadając na ogłoszenie o przetargu nieograniczonym na „Wykonywanie usług z zakresu gospodarki leśnej na terenie Nadleśnictwa Ustroń w roku 2025''  składamy niniejszym ofertę na pakiet 02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</si>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</sst>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1"/>
  <sheetViews>
    <sheetView tabSelected="1" workbookViewId="0">
      <selection activeCell="T41" sqref="T4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117</v>
      </c>
      <c r="J2" s="12"/>
      <c r="K2" s="12"/>
      <c r="L2" s="12"/>
      <c r="M2" s="12"/>
      <c r="N2" s="12"/>
      <c r="O2" s="12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21" t="s">
        <v>118</v>
      </c>
      <c r="C10" s="21"/>
      <c r="D10" s="21"/>
    </row>
    <row r="11" spans="2:15" s="1" customFormat="1" ht="12.2" customHeight="1" x14ac:dyDescent="0.2">
      <c r="B11" s="21"/>
      <c r="C11" s="21"/>
      <c r="D11" s="21"/>
      <c r="G11" s="39" t="s">
        <v>119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120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5" t="s">
        <v>121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122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123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124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20" t="s">
        <v>125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1.75" customHeight="1" x14ac:dyDescent="0.2">
      <c r="B26" s="31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126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143</v>
      </c>
      <c r="M31" s="13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2444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10"/>
    </row>
    <row r="33" spans="2:13" s="1" customFormat="1" ht="3.2" customHeight="1" x14ac:dyDescent="0.2"/>
    <row r="34" spans="2:13" s="1" customFormat="1" ht="18.2" customHeight="1" x14ac:dyDescent="0.2">
      <c r="B34" s="15" t="s">
        <v>127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143</v>
      </c>
      <c r="M36" s="13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552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10"/>
    </row>
    <row r="38" spans="2:13" s="1" customFormat="1" ht="3.2" customHeight="1" x14ac:dyDescent="0.2"/>
    <row r="39" spans="2:13" s="1" customFormat="1" ht="18.2" customHeight="1" x14ac:dyDescent="0.2">
      <c r="B39" s="15" t="s">
        <v>128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3" t="s">
        <v>143</v>
      </c>
      <c r="M41" s="13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253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10"/>
    </row>
    <row r="43" spans="2:13" s="1" customFormat="1" ht="3.2" customHeight="1" x14ac:dyDescent="0.2"/>
    <row r="44" spans="2:13" s="1" customFormat="1" ht="18.2" customHeight="1" x14ac:dyDescent="0.2">
      <c r="B44" s="15" t="s">
        <v>129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3" t="s">
        <v>143</v>
      </c>
      <c r="M46" s="13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751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1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3" t="s">
        <v>143</v>
      </c>
      <c r="M49" s="13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440</v>
      </c>
      <c r="H50" s="24">
        <v>0</v>
      </c>
      <c r="I50" s="22">
        <f>ROUND(G50* H50,2)</f>
        <v>0</v>
      </c>
      <c r="J50" s="5">
        <v>8</v>
      </c>
      <c r="K50" s="22">
        <f>ROUND(I50* J50/100,2)</f>
        <v>0</v>
      </c>
      <c r="L50" s="23">
        <f>ROUND(I50+ K50,2)</f>
        <v>0</v>
      </c>
      <c r="M50" s="10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440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10"/>
    </row>
    <row r="52" spans="2:13" s="1" customFormat="1" ht="69.400000000000006" customHeight="1" x14ac:dyDescent="0.2">
      <c r="B52" s="5">
        <v>7</v>
      </c>
      <c r="C52" s="6" t="s">
        <v>21</v>
      </c>
      <c r="D52" s="6" t="s">
        <v>22</v>
      </c>
      <c r="E52" s="9" t="s">
        <v>23</v>
      </c>
      <c r="F52" s="6" t="s">
        <v>24</v>
      </c>
      <c r="G52" s="8">
        <v>0.1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10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80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10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50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10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7.41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10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1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10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8.41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10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35</v>
      </c>
      <c r="G58" s="8">
        <v>7.23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10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35</v>
      </c>
      <c r="G59" s="8">
        <v>1.18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10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35</v>
      </c>
      <c r="G60" s="8">
        <v>8.41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10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24</v>
      </c>
      <c r="G61" s="8">
        <v>5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10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24</v>
      </c>
      <c r="G62" s="8">
        <v>3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10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24</v>
      </c>
      <c r="G63" s="8">
        <v>1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10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24</v>
      </c>
      <c r="G64" s="8">
        <v>1.94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10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24</v>
      </c>
      <c r="G65" s="8">
        <v>40.619999999999997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10"/>
    </row>
    <row r="66" spans="2:13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24</v>
      </c>
      <c r="G66" s="8">
        <v>35.26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10"/>
    </row>
    <row r="67" spans="2:13" s="1" customFormat="1" ht="28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35</v>
      </c>
      <c r="G67" s="8">
        <v>9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10"/>
    </row>
    <row r="68" spans="2:13" s="1" customFormat="1" ht="28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75</v>
      </c>
      <c r="G68" s="8">
        <v>5.7</v>
      </c>
      <c r="H68" s="24">
        <v>0</v>
      </c>
      <c r="I68" s="22">
        <f>ROUND(G68* H68,2)</f>
        <v>0</v>
      </c>
      <c r="J68" s="5">
        <v>23</v>
      </c>
      <c r="K68" s="22">
        <f>ROUND(I68* J68/100,2)</f>
        <v>0</v>
      </c>
      <c r="L68" s="23">
        <f>ROUND(I68+ K68,2)</f>
        <v>0</v>
      </c>
      <c r="M68" s="10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79</v>
      </c>
      <c r="G69" s="8">
        <v>65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10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1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10"/>
    </row>
    <row r="71" spans="2:13" s="1" customFormat="1" ht="28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83</v>
      </c>
      <c r="G71" s="8">
        <v>86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10"/>
    </row>
    <row r="72" spans="2:13" s="1" customFormat="1" ht="28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83</v>
      </c>
      <c r="G72" s="8">
        <v>40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10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83</v>
      </c>
      <c r="G73" s="8">
        <v>100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10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79</v>
      </c>
      <c r="G74" s="8">
        <v>411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10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95</v>
      </c>
      <c r="F75" s="6" t="s">
        <v>79</v>
      </c>
      <c r="G75" s="8">
        <v>40</v>
      </c>
      <c r="H75" s="24">
        <v>0</v>
      </c>
      <c r="I75" s="22">
        <f>ROUND(G75* H75,2)</f>
        <v>0</v>
      </c>
      <c r="J75" s="5">
        <v>23</v>
      </c>
      <c r="K75" s="22">
        <f>ROUND(I75* J75/100,2)</f>
        <v>0</v>
      </c>
      <c r="L75" s="23">
        <f>ROUND(I75+ K75,2)</f>
        <v>0</v>
      </c>
      <c r="M75" s="10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79</v>
      </c>
      <c r="G76" s="8">
        <v>20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10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79</v>
      </c>
      <c r="G77" s="8">
        <v>6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10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103</v>
      </c>
      <c r="F78" s="6" t="s">
        <v>79</v>
      </c>
      <c r="G78" s="8">
        <v>183</v>
      </c>
      <c r="H78" s="24">
        <v>0</v>
      </c>
      <c r="I78" s="22">
        <f>ROUND(G78* H78,2)</f>
        <v>0</v>
      </c>
      <c r="J78" s="5">
        <v>23</v>
      </c>
      <c r="K78" s="22">
        <f>ROUND(I78* J78/100,2)</f>
        <v>0</v>
      </c>
      <c r="L78" s="23">
        <f>ROUND(I78+ K78,2)</f>
        <v>0</v>
      </c>
      <c r="M78" s="10"/>
    </row>
    <row r="79" spans="2:13" s="1" customFormat="1" ht="19.7" customHeight="1" x14ac:dyDescent="0.2">
      <c r="B79" s="5">
        <v>34</v>
      </c>
      <c r="C79" s="6" t="s">
        <v>106</v>
      </c>
      <c r="D79" s="6" t="s">
        <v>107</v>
      </c>
      <c r="E79" s="7" t="s">
        <v>108</v>
      </c>
      <c r="F79" s="6" t="s">
        <v>79</v>
      </c>
      <c r="G79" s="8">
        <v>70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10"/>
    </row>
    <row r="80" spans="2:13" s="1" customFormat="1" ht="19.7" customHeight="1" x14ac:dyDescent="0.2">
      <c r="B80" s="5">
        <v>35</v>
      </c>
      <c r="C80" s="6" t="s">
        <v>109</v>
      </c>
      <c r="D80" s="6" t="s">
        <v>110</v>
      </c>
      <c r="E80" s="7" t="s">
        <v>108</v>
      </c>
      <c r="F80" s="6" t="s">
        <v>79</v>
      </c>
      <c r="G80" s="8">
        <v>30</v>
      </c>
      <c r="H80" s="24">
        <v>0</v>
      </c>
      <c r="I80" s="22">
        <f>ROUND(G80* H80,2)</f>
        <v>0</v>
      </c>
      <c r="J80" s="5">
        <v>23</v>
      </c>
      <c r="K80" s="22">
        <f>ROUND(I80* J80/100,2)</f>
        <v>0</v>
      </c>
      <c r="L80" s="23">
        <f>ROUND(I80+ K80,2)</f>
        <v>0</v>
      </c>
      <c r="M80" s="10"/>
    </row>
    <row r="81" spans="2:14" s="1" customFormat="1" ht="55.9" customHeight="1" x14ac:dyDescent="0.2"/>
    <row r="82" spans="2:14" s="1" customFormat="1" ht="21.4" customHeight="1" x14ac:dyDescent="0.2">
      <c r="B82" s="16" t="s">
        <v>111</v>
      </c>
      <c r="C82" s="16"/>
      <c r="D82" s="16"/>
      <c r="E82" s="16"/>
      <c r="F82" s="25">
        <f>ROUND(I32+I37+I42+I47+I50+I51+I52+I53+I54+I55+I56+I57+I58+I59+I60+I61+I62+I63+I64+I65+I66+I67+I68+I69+I70+I71+I72+I73+I74+I75+I76+I77+I78+I79+I80,2)</f>
        <v>0</v>
      </c>
      <c r="G82" s="26"/>
      <c r="H82" s="26"/>
      <c r="I82" s="26"/>
      <c r="J82" s="26"/>
      <c r="K82" s="26"/>
      <c r="L82" s="26"/>
      <c r="M82" s="27"/>
    </row>
    <row r="83" spans="2:14" s="1" customFormat="1" ht="21.4" customHeight="1" x14ac:dyDescent="0.2">
      <c r="B83" s="16" t="s">
        <v>112</v>
      </c>
      <c r="C83" s="16"/>
      <c r="D83" s="16"/>
      <c r="E83" s="16"/>
      <c r="F83" s="28">
        <f>ROUND(L32+L37+L42+L47+L50+L51+L52+L53+L54+L55+L56+L57+L58+L59+L60+L61+L62+L63+L64+L65+L66+L67+L68+L69+L70+L71+L72+L73+L74+L75+L76+L77+L78+L79+L80,2)</f>
        <v>0</v>
      </c>
      <c r="G83" s="29"/>
      <c r="H83" s="29"/>
      <c r="I83" s="29"/>
      <c r="J83" s="29"/>
      <c r="K83" s="29"/>
      <c r="L83" s="29"/>
      <c r="M83" s="30"/>
    </row>
    <row r="84" spans="2:14" s="1" customFormat="1" ht="11.1" customHeight="1" x14ac:dyDescent="0.2"/>
    <row r="85" spans="2:14" s="1" customFormat="1" ht="80.099999999999994" customHeight="1" x14ac:dyDescent="0.2">
      <c r="B85" s="32" t="s">
        <v>130</v>
      </c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</row>
    <row r="86" spans="2:14" s="1" customFormat="1" ht="2.65" customHeight="1" x14ac:dyDescent="0.2"/>
    <row r="87" spans="2:14" s="1" customFormat="1" ht="110.1" customHeight="1" x14ac:dyDescent="0.2">
      <c r="B87" s="32" t="s">
        <v>131</v>
      </c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</row>
    <row r="88" spans="2:14" s="1" customFormat="1" ht="5.25" customHeight="1" x14ac:dyDescent="0.2"/>
    <row r="89" spans="2:14" s="1" customFormat="1" ht="110.1" customHeight="1" x14ac:dyDescent="0.2">
      <c r="B89" s="18" t="s">
        <v>132</v>
      </c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</row>
    <row r="90" spans="2:14" s="1" customFormat="1" ht="5.25" customHeight="1" x14ac:dyDescent="0.2"/>
    <row r="91" spans="2:14" s="1" customFormat="1" ht="37.9" customHeight="1" x14ac:dyDescent="0.2">
      <c r="B91" s="33" t="s">
        <v>113</v>
      </c>
      <c r="C91" s="33"/>
      <c r="D91" s="33"/>
      <c r="E91" s="33"/>
      <c r="F91" s="35" t="s">
        <v>114</v>
      </c>
      <c r="G91" s="35"/>
      <c r="H91" s="35"/>
      <c r="I91" s="35"/>
      <c r="J91" s="35"/>
      <c r="K91" s="35"/>
      <c r="L91" s="35"/>
    </row>
    <row r="92" spans="2:14" s="1" customFormat="1" ht="28.7" customHeight="1" x14ac:dyDescent="0.2"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</row>
    <row r="93" spans="2:14" s="1" customFormat="1" ht="28.7" customHeight="1" x14ac:dyDescent="0.2"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</row>
    <row r="94" spans="2:14" s="1" customFormat="1" ht="28.7" customHeight="1" x14ac:dyDescent="0.2"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</row>
    <row r="95" spans="2:14" s="1" customFormat="1" ht="28.7" customHeight="1" x14ac:dyDescent="0.2"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</row>
    <row r="96" spans="2:14" s="1" customFormat="1" ht="2.65" customHeight="1" x14ac:dyDescent="0.2"/>
    <row r="97" spans="2:14" s="1" customFormat="1" ht="203.1" customHeight="1" x14ac:dyDescent="0.2">
      <c r="B97" s="32" t="s">
        <v>133</v>
      </c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</row>
    <row r="98" spans="2:14" s="1" customFormat="1" ht="2.65" customHeight="1" x14ac:dyDescent="0.2"/>
    <row r="99" spans="2:14" s="1" customFormat="1" ht="36.950000000000003" customHeight="1" x14ac:dyDescent="0.2">
      <c r="B99" s="36" t="s">
        <v>134</v>
      </c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</row>
    <row r="100" spans="2:14" s="1" customFormat="1" ht="2.65" customHeight="1" x14ac:dyDescent="0.2"/>
    <row r="101" spans="2:14" s="1" customFormat="1" ht="37.9" customHeight="1" x14ac:dyDescent="0.2">
      <c r="B101" s="33" t="s">
        <v>115</v>
      </c>
      <c r="C101" s="33"/>
      <c r="D101" s="33"/>
      <c r="E101" s="33"/>
      <c r="F101" s="37" t="s">
        <v>116</v>
      </c>
      <c r="G101" s="37"/>
      <c r="H101" s="37"/>
      <c r="I101" s="37"/>
      <c r="J101" s="37"/>
      <c r="K101" s="37"/>
      <c r="L101" s="37"/>
    </row>
    <row r="102" spans="2:14" s="1" customFormat="1" ht="28.7" customHeight="1" x14ac:dyDescent="0.2"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2:14" s="1" customFormat="1" ht="28.7" customHeight="1" x14ac:dyDescent="0.2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2:14" s="1" customFormat="1" ht="28.7" customHeight="1" x14ac:dyDescent="0.2"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2:14" s="1" customFormat="1" ht="28.7" customHeight="1" x14ac:dyDescent="0.2"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2:14" s="1" customFormat="1" ht="2.65" customHeight="1" x14ac:dyDescent="0.2"/>
    <row r="107" spans="2:14" s="1" customFormat="1" ht="159.94999999999999" customHeight="1" x14ac:dyDescent="0.2">
      <c r="B107" s="32" t="s">
        <v>135</v>
      </c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</row>
    <row r="108" spans="2:14" s="1" customFormat="1" ht="2.65" customHeight="1" x14ac:dyDescent="0.2"/>
    <row r="109" spans="2:14" s="1" customFormat="1" ht="54.95" customHeight="1" x14ac:dyDescent="0.2">
      <c r="B109" s="32" t="s">
        <v>136</v>
      </c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</row>
    <row r="110" spans="2:14" s="1" customFormat="1" ht="2.65" customHeight="1" x14ac:dyDescent="0.2"/>
    <row r="111" spans="2:14" s="1" customFormat="1" ht="60" customHeight="1" x14ac:dyDescent="0.2">
      <c r="B111" s="18" t="s">
        <v>137</v>
      </c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</row>
    <row r="112" spans="2:14" s="1" customFormat="1" ht="2.65" customHeight="1" x14ac:dyDescent="0.2"/>
    <row r="113" spans="2:14" s="1" customFormat="1" ht="48" customHeight="1" x14ac:dyDescent="0.2">
      <c r="B113" s="18" t="s">
        <v>138</v>
      </c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2:14" s="1" customFormat="1" ht="2.65" customHeight="1" x14ac:dyDescent="0.2"/>
    <row r="115" spans="2:14" s="1" customFormat="1" ht="125.1" customHeight="1" x14ac:dyDescent="0.2">
      <c r="B115" s="32" t="s">
        <v>139</v>
      </c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</row>
    <row r="116" spans="2:14" s="1" customFormat="1" ht="2.65" customHeight="1" x14ac:dyDescent="0.2"/>
    <row r="117" spans="2:14" s="1" customFormat="1" ht="84.95" customHeight="1" x14ac:dyDescent="0.2">
      <c r="B117" s="32" t="s">
        <v>140</v>
      </c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</row>
    <row r="118" spans="2:14" s="1" customFormat="1" ht="86.85" customHeight="1" x14ac:dyDescent="0.2"/>
    <row r="119" spans="2:14" s="1" customFormat="1" ht="17.649999999999999" customHeight="1" x14ac:dyDescent="0.2">
      <c r="I119" s="11" t="s">
        <v>141</v>
      </c>
      <c r="J119" s="11"/>
    </row>
    <row r="120" spans="2:14" s="1" customFormat="1" ht="145.15" customHeight="1" x14ac:dyDescent="0.2"/>
    <row r="121" spans="2:14" s="1" customFormat="1" ht="81.599999999999994" customHeight="1" x14ac:dyDescent="0.2">
      <c r="B121" s="19" t="s">
        <v>142</v>
      </c>
      <c r="C121" s="19"/>
      <c r="D121" s="19"/>
      <c r="E121" s="19"/>
      <c r="F121" s="19"/>
      <c r="G121" s="19"/>
      <c r="H121" s="19"/>
      <c r="I121" s="19"/>
      <c r="J121" s="19"/>
    </row>
  </sheetData>
  <mergeCells count="97">
    <mergeCell ref="B3:E3"/>
    <mergeCell ref="B5:E5"/>
    <mergeCell ref="B7:E7"/>
    <mergeCell ref="F103:L103"/>
    <mergeCell ref="F104:L104"/>
    <mergeCell ref="B16:I16"/>
    <mergeCell ref="B18:I18"/>
    <mergeCell ref="B20:I20"/>
    <mergeCell ref="B22:I22"/>
    <mergeCell ref="B113:N113"/>
    <mergeCell ref="F105:L105"/>
    <mergeCell ref="B10:D11"/>
    <mergeCell ref="B101:E101"/>
    <mergeCell ref="B102:E102"/>
    <mergeCell ref="B103:E103"/>
    <mergeCell ref="B104:E104"/>
    <mergeCell ref="B91:E91"/>
    <mergeCell ref="B92:E92"/>
    <mergeCell ref="B93:E93"/>
    <mergeCell ref="B94:E94"/>
    <mergeCell ref="B95:E95"/>
    <mergeCell ref="B97:N97"/>
    <mergeCell ref="B99:N99"/>
    <mergeCell ref="F101:L101"/>
    <mergeCell ref="F102:L102"/>
    <mergeCell ref="B115:N115"/>
    <mergeCell ref="B117:N117"/>
    <mergeCell ref="B121:J121"/>
    <mergeCell ref="B24:L24"/>
    <mergeCell ref="B26:L26"/>
    <mergeCell ref="B29:K29"/>
    <mergeCell ref="B34:K34"/>
    <mergeCell ref="B39:K39"/>
    <mergeCell ref="B83:E83"/>
    <mergeCell ref="B85:N85"/>
    <mergeCell ref="B87:N87"/>
    <mergeCell ref="B89:N89"/>
    <mergeCell ref="B105:E105"/>
    <mergeCell ref="B107:N107"/>
    <mergeCell ref="B109:N109"/>
    <mergeCell ref="B111:N111"/>
    <mergeCell ref="B4:D4"/>
    <mergeCell ref="B44:K44"/>
    <mergeCell ref="B6:D6"/>
    <mergeCell ref="B8:D8"/>
    <mergeCell ref="B82:E82"/>
    <mergeCell ref="E14:G14"/>
    <mergeCell ref="F82:M8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F83:M83"/>
    <mergeCell ref="F91:L91"/>
    <mergeCell ref="F92:L92"/>
    <mergeCell ref="F93:L93"/>
    <mergeCell ref="F94:L94"/>
    <mergeCell ref="F95:L95"/>
    <mergeCell ref="G11:N12"/>
    <mergeCell ref="I119:J11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7:M77"/>
    <mergeCell ref="L78:M78"/>
    <mergeCell ref="L79:M79"/>
    <mergeCell ref="L80:M80"/>
    <mergeCell ref="L72:M72"/>
    <mergeCell ref="L73:M73"/>
    <mergeCell ref="L74:M74"/>
    <mergeCell ref="L75:M75"/>
    <mergeCell ref="L76:M7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2024-10-28T08:45:12Z</dcterms:created>
  <dcterms:modified xsi:type="dcterms:W3CDTF">2024-10-28T09:11:59Z</dcterms:modified>
</cp:coreProperties>
</file>