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i4o5f6a\"/>
    </mc:Choice>
  </mc:AlternateContent>
  <xr:revisionPtr revIDLastSave="0" documentId="13_ncr:1_{EF2FAA19-B42E-4D12-B1DD-29D17D381BDD}" xr6:coauthVersionLast="47" xr6:coauthVersionMax="47" xr10:uidLastSave="{00000000-0000-0000-0000-000000000000}"/>
  <bookViews>
    <workbookView xWindow="2640" yWindow="2640" windowWidth="23010" windowHeight="12465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81" i="1"/>
  <c r="F80" i="1"/>
  <c r="L78" i="1"/>
  <c r="K78" i="1"/>
  <c r="I78" i="1"/>
  <c r="L77" i="1"/>
  <c r="K77" i="1"/>
  <c r="I77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6" i="1"/>
  <c r="K56" i="1"/>
  <c r="I56" i="1"/>
  <c r="L55" i="1"/>
  <c r="K55" i="1"/>
  <c r="I55" i="1"/>
  <c r="L50" i="1"/>
  <c r="K50" i="1"/>
  <c r="I50" i="1"/>
  <c r="L49" i="1"/>
  <c r="K49" i="1"/>
  <c r="I49" i="1"/>
  <c r="L44" i="1"/>
  <c r="K44" i="1"/>
  <c r="I44" i="1"/>
  <c r="L43" i="1"/>
  <c r="K43" i="1"/>
  <c r="I43" i="1"/>
  <c r="L38" i="1"/>
  <c r="K38" i="1"/>
  <c r="I38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<sst xmlns="http://schemas.openxmlformats.org/spreadsheetml/2006/main" count="215" uniqueCount="116">
  <si>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</si>
  <si>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</si>
  <si>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</si>
  <si>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</si>
  <si>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</si>
  <si>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</si>
  <si>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</si>
  <si>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</si>
  <si>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</si>
  <si>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</si>
  <si>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</si>
  <si>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</si>
  <si>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</si>
  <si>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</si>
  <si>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</si>
  <si>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</si>
  <si>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</si>
  <si>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</si>
  <si>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59</t>
  </si>
  <si>
    <t>WYK-TAL40</t>
  </si>
  <si>
    <t>Zdarcie pokrywy na talerzach 40 cm x 40 cm</t>
  </si>
  <si>
    <t>TSZT</t>
  </si>
  <si>
    <t xml:space="preserve"> 78</t>
  </si>
  <si>
    <t>WYK-POGCZ</t>
  </si>
  <si>
    <t>Wyorywanie bruzd pługiem leśnym z pogłębiaczem na powierzchni pow. 0,5 ha</t>
  </si>
  <si>
    <t>KMTR</t>
  </si>
  <si>
    <t xml:space="preserve"> 79</t>
  </si>
  <si>
    <t>WYK-P5GCP</t>
  </si>
  <si>
    <t>Wyorywanie bruzd pługiem leśnym z pogłębiaczem na pow. do 0,5 ha</t>
  </si>
  <si>
    <t>101</t>
  </si>
  <si>
    <t>SADZ 1R</t>
  </si>
  <si>
    <t>Sadzenie 1-latek z odkrytym systemem korzeniowym</t>
  </si>
  <si>
    <t>104</t>
  </si>
  <si>
    <t>SADZ POP</t>
  </si>
  <si>
    <t>Sadzenie jednolatek i wielolatek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</si>
  <si>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</si>
  <si>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</si>
  <si>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</si>
  <si>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</si>
  <si>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</si>
  <si>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</si>
  <si>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HA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</si>
  <si>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</si>
  <si>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</si>
  <si>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</si>
  <si>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</si>
  <si>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</si>
  <si>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</si>
  <si>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</si>
  <si>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</si>
  <si>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</si>
  <si>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</si>
  <si>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</si>
  <si>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</si>
  <si>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</si>
  <si>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</si>
  <si>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</si>
  <si>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137</t>
  </si>
  <si>
    <t>ZAB-OSLZG</t>
  </si>
  <si>
    <t>Zabezpieczanie sadzonek przed zgryzaniem osłonkami</t>
  </si>
  <si>
    <t>155</t>
  </si>
  <si>
    <t>PUŁ-RYJ</t>
  </si>
  <si>
    <t>Wykładanie pułapek na ryjkowce - dołki chwytne, wałki itp.</t>
  </si>
  <si>
    <t>SZT</t>
  </si>
  <si>
    <t>159</t>
  </si>
  <si>
    <t>SZUK-OWAD</t>
  </si>
  <si>
    <t>Próbne poszukiwania owadów w ściółce</t>
  </si>
  <si>
    <t>169</t>
  </si>
  <si>
    <t>CZYSZ-BUD</t>
  </si>
  <si>
    <t>Czyszczenie budek lęgowych i schronów dla nietoperzy</t>
  </si>
  <si>
    <t>370</t>
  </si>
  <si>
    <t>GODZ RH8</t>
  </si>
  <si>
    <t>Prace wykonywane ręcznie</t>
  </si>
  <si>
    <t>H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</si>
  <si>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</si>
  <si>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</si>
  <si>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</si>
  <si>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</si>
  <si>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</si>
  <si>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</si>
  <si>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380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</si>
  <si>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</si>
  <si>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</si>
  <si>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</si>
  <si>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</si>
  <si>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</si>
  <si>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</si>
  <si>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</si>
  <si>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</si>
  <si>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</si>
  <si>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</si>
  <si>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</si>
  <si>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</si>
  <si>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</si>
  <si>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</si>
  <si>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</si>
  <si>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PONIKOWSKA 32                 </t>
  </si>
  <si>
    <t>Odpowiadając na ogłoszenie o przetargu nieograniczonym na „Wykonywanie usług z zakresu gospodarki leśnej na terenie Nadleśnictwa Olkusz w roku 2025''  składamy niniejszym ofertę na pakiet 08 Pomorzany tego zamówienia: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</si>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</sst>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19"/>
  <sheetViews>
    <sheetView tabSelected="1" topLeftCell="A5" workbookViewId="0"/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0" t="s">
        <v>89</v>
      </c>
      <c r="J2" s="10"/>
      <c r="K2" s="10"/>
      <c r="L2" s="10"/>
      <c r="M2" s="10"/>
      <c r="N2" s="10"/>
      <c r="O2" s="10"/>
    </row>
    <row r="3" spans="2:15" s="1" customFormat="1" ht="28.9" customHeight="1" x14ac:dyDescent="0.2">
      <c r="B3" s="37"/>
      <c r="C3" s="37"/>
      <c r="D3" s="37"/>
      <c r="E3" s="37"/>
    </row>
    <row r="4" spans="2:15" s="1" customFormat="1" ht="2.65" customHeight="1" x14ac:dyDescent="0.2">
      <c r="B4" s="13"/>
      <c r="C4" s="13"/>
      <c r="D4" s="13"/>
    </row>
    <row r="5" spans="2:15" s="1" customFormat="1" ht="28.9" customHeight="1" x14ac:dyDescent="0.2">
      <c r="B5" s="37"/>
      <c r="C5" s="37"/>
      <c r="D5" s="37"/>
      <c r="E5" s="37"/>
    </row>
    <row r="6" spans="2:15" s="1" customFormat="1" ht="2.65" customHeight="1" x14ac:dyDescent="0.2">
      <c r="B6" s="13"/>
      <c r="C6" s="13"/>
      <c r="D6" s="13"/>
    </row>
    <row r="7" spans="2:15" s="1" customFormat="1" ht="28.9" customHeight="1" x14ac:dyDescent="0.2">
      <c r="B7" s="37"/>
      <c r="C7" s="37"/>
      <c r="D7" s="37"/>
      <c r="E7" s="37"/>
    </row>
    <row r="8" spans="2:15" s="1" customFormat="1" ht="5.25" customHeight="1" x14ac:dyDescent="0.2">
      <c r="B8" s="13"/>
      <c r="C8" s="13"/>
      <c r="D8" s="13"/>
    </row>
    <row r="9" spans="2:15" s="1" customFormat="1" ht="4.1500000000000004" customHeight="1" x14ac:dyDescent="0.2"/>
    <row r="10" spans="2:15" s="1" customFormat="1" ht="6.95" customHeight="1" x14ac:dyDescent="0.2">
      <c r="B10" s="20" t="s">
        <v>90</v>
      </c>
      <c r="C10" s="20"/>
      <c r="D10" s="20"/>
    </row>
    <row r="11" spans="2:15" s="1" customFormat="1" ht="12.4" customHeight="1" x14ac:dyDescent="0.2">
      <c r="B11" s="20"/>
      <c r="C11" s="20"/>
      <c r="D11" s="20"/>
      <c r="G11" s="38" t="s">
        <v>91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5" t="s">
        <v>92</v>
      </c>
      <c r="F14" s="15"/>
      <c r="G14" s="15"/>
    </row>
    <row r="15" spans="2:15" s="1" customFormat="1" ht="43.15" customHeight="1" x14ac:dyDescent="0.2"/>
    <row r="16" spans="2:15" s="1" customFormat="1" ht="20.65" customHeight="1" x14ac:dyDescent="0.2">
      <c r="B16" s="14" t="s">
        <v>93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65" customHeight="1" x14ac:dyDescent="0.2">
      <c r="B18" s="14" t="s">
        <v>94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65" customHeight="1" x14ac:dyDescent="0.2">
      <c r="B20" s="14" t="s">
        <v>95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65" customHeight="1" x14ac:dyDescent="0.2">
      <c r="B22" s="14" t="s">
        <v>96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18" t="s">
        <v>97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TEXT(F81,"#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98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1" t="s">
        <v>10</v>
      </c>
      <c r="M31" s="11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4172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9"/>
    </row>
    <row r="33" spans="2:13" s="1" customFormat="1" ht="3.2" customHeight="1" x14ac:dyDescent="0.2"/>
    <row r="34" spans="2:13" s="1" customFormat="1" ht="18.2" customHeight="1" x14ac:dyDescent="0.2">
      <c r="B34" s="14" t="s">
        <v>99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1" t="s">
        <v>10</v>
      </c>
      <c r="M36" s="11"/>
    </row>
    <row r="37" spans="2:13" s="1" customFormat="1" ht="19.7" customHeight="1" x14ac:dyDescent="0.2">
      <c r="B37" s="5">
        <v>2</v>
      </c>
      <c r="C37" s="6" t="s">
        <v>15</v>
      </c>
      <c r="D37" s="6" t="s">
        <v>16</v>
      </c>
      <c r="E37" s="7" t="s">
        <v>17</v>
      </c>
      <c r="F37" s="6" t="s">
        <v>14</v>
      </c>
      <c r="G37" s="8">
        <v>126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9"/>
    </row>
    <row r="38" spans="2:13" s="1" customFormat="1" ht="19.7" customHeight="1" x14ac:dyDescent="0.2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134</v>
      </c>
      <c r="H38" s="23">
        <v>0</v>
      </c>
      <c r="I38" s="21">
        <f>ROUND(G38* H38,2)</f>
        <v>0</v>
      </c>
      <c r="J38" s="5">
        <v>8</v>
      </c>
      <c r="K38" s="21">
        <f>ROUND(I38* J38/100,2)</f>
        <v>0</v>
      </c>
      <c r="L38" s="22">
        <f>ROUND(I38+ K38,2)</f>
        <v>0</v>
      </c>
      <c r="M38" s="9"/>
    </row>
    <row r="39" spans="2:13" s="1" customFormat="1" ht="3.2" customHeight="1" x14ac:dyDescent="0.2"/>
    <row r="40" spans="2:13" s="1" customFormat="1" ht="18.2" customHeight="1" x14ac:dyDescent="0.2">
      <c r="B40" s="14" t="s">
        <v>100</v>
      </c>
      <c r="C40" s="14"/>
      <c r="D40" s="14"/>
      <c r="E40" s="14"/>
      <c r="F40" s="14"/>
      <c r="G40" s="14"/>
      <c r="H40" s="14"/>
      <c r="I40" s="14"/>
      <c r="J40" s="14"/>
      <c r="K40" s="14"/>
    </row>
    <row r="41" spans="2:13" s="1" customFormat="1" ht="5.25" customHeight="1" x14ac:dyDescent="0.2"/>
    <row r="42" spans="2:13" s="1" customFormat="1" ht="45.4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11" t="s">
        <v>10</v>
      </c>
      <c r="M42" s="11"/>
    </row>
    <row r="43" spans="2:13" s="1" customFormat="1" ht="19.7" customHeight="1" x14ac:dyDescent="0.2">
      <c r="B43" s="5">
        <v>4</v>
      </c>
      <c r="C43" s="6" t="s">
        <v>15</v>
      </c>
      <c r="D43" s="6" t="s">
        <v>16</v>
      </c>
      <c r="E43" s="7" t="s">
        <v>17</v>
      </c>
      <c r="F43" s="6" t="s">
        <v>14</v>
      </c>
      <c r="G43" s="8">
        <v>953</v>
      </c>
      <c r="H43" s="23">
        <v>0</v>
      </c>
      <c r="I43" s="21">
        <f>ROUND(G43* H43,2)</f>
        <v>0</v>
      </c>
      <c r="J43" s="5">
        <v>8</v>
      </c>
      <c r="K43" s="21">
        <f>ROUND(I43* J43/100,2)</f>
        <v>0</v>
      </c>
      <c r="L43" s="22">
        <f>ROUND(I43+ K43,2)</f>
        <v>0</v>
      </c>
      <c r="M43" s="9"/>
    </row>
    <row r="44" spans="2:13" s="1" customFormat="1" ht="19.7" customHeight="1" x14ac:dyDescent="0.2">
      <c r="B44" s="5">
        <v>5</v>
      </c>
      <c r="C44" s="6" t="s">
        <v>11</v>
      </c>
      <c r="D44" s="6" t="s">
        <v>12</v>
      </c>
      <c r="E44" s="7" t="s">
        <v>13</v>
      </c>
      <c r="F44" s="6" t="s">
        <v>14</v>
      </c>
      <c r="G44" s="8">
        <v>972</v>
      </c>
      <c r="H44" s="23">
        <v>0</v>
      </c>
      <c r="I44" s="21">
        <f>ROUND(G44* H44,2)</f>
        <v>0</v>
      </c>
      <c r="J44" s="5">
        <v>8</v>
      </c>
      <c r="K44" s="21">
        <f>ROUND(I44* J44/100,2)</f>
        <v>0</v>
      </c>
      <c r="L44" s="22">
        <f>ROUND(I44+ K44,2)</f>
        <v>0</v>
      </c>
      <c r="M44" s="9"/>
    </row>
    <row r="45" spans="2:13" s="1" customFormat="1" ht="3.2" customHeight="1" x14ac:dyDescent="0.2"/>
    <row r="46" spans="2:13" s="1" customFormat="1" ht="18.2" customHeight="1" x14ac:dyDescent="0.2">
      <c r="B46" s="14" t="s">
        <v>101</v>
      </c>
      <c r="C46" s="14"/>
      <c r="D46" s="14"/>
      <c r="E46" s="14"/>
      <c r="F46" s="14"/>
      <c r="G46" s="14"/>
      <c r="H46" s="14"/>
      <c r="I46" s="14"/>
      <c r="J46" s="14"/>
      <c r="K46" s="14"/>
    </row>
    <row r="47" spans="2:13" s="1" customFormat="1" ht="5.25" customHeight="1" x14ac:dyDescent="0.2"/>
    <row r="48" spans="2:13" s="1" customFormat="1" ht="45.4" customHeight="1" x14ac:dyDescent="0.2">
      <c r="B48" s="2" t="s">
        <v>0</v>
      </c>
      <c r="C48" s="3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3" t="s">
        <v>7</v>
      </c>
      <c r="J48" s="4" t="s">
        <v>8</v>
      </c>
      <c r="K48" s="4" t="s">
        <v>9</v>
      </c>
      <c r="L48" s="11" t="s">
        <v>10</v>
      </c>
      <c r="M48" s="11"/>
    </row>
    <row r="49" spans="2:13" s="1" customFormat="1" ht="19.7" customHeight="1" x14ac:dyDescent="0.2">
      <c r="B49" s="5">
        <v>6</v>
      </c>
      <c r="C49" s="6" t="s">
        <v>15</v>
      </c>
      <c r="D49" s="6" t="s">
        <v>16</v>
      </c>
      <c r="E49" s="7" t="s">
        <v>17</v>
      </c>
      <c r="F49" s="6" t="s">
        <v>14</v>
      </c>
      <c r="G49" s="8">
        <v>920</v>
      </c>
      <c r="H49" s="23">
        <v>0</v>
      </c>
      <c r="I49" s="21">
        <f>ROUND(G49* H49,2)</f>
        <v>0</v>
      </c>
      <c r="J49" s="5">
        <v>8</v>
      </c>
      <c r="K49" s="21">
        <f>ROUND(I49* J49/100,2)</f>
        <v>0</v>
      </c>
      <c r="L49" s="22">
        <f>ROUND(I49+ K49,2)</f>
        <v>0</v>
      </c>
      <c r="M49" s="9"/>
    </row>
    <row r="50" spans="2:13" s="1" customFormat="1" ht="19.7" customHeight="1" x14ac:dyDescent="0.2">
      <c r="B50" s="5">
        <v>7</v>
      </c>
      <c r="C50" s="6" t="s">
        <v>11</v>
      </c>
      <c r="D50" s="6" t="s">
        <v>12</v>
      </c>
      <c r="E50" s="7" t="s">
        <v>13</v>
      </c>
      <c r="F50" s="6" t="s">
        <v>14</v>
      </c>
      <c r="G50" s="8">
        <v>35</v>
      </c>
      <c r="H50" s="23">
        <v>0</v>
      </c>
      <c r="I50" s="21">
        <f>ROUND(G50* H50,2)</f>
        <v>0</v>
      </c>
      <c r="J50" s="5">
        <v>8</v>
      </c>
      <c r="K50" s="21">
        <f>ROUND(I50* J50/100,2)</f>
        <v>0</v>
      </c>
      <c r="L50" s="22">
        <f>ROUND(I50+ K50,2)</f>
        <v>0</v>
      </c>
      <c r="M50" s="9"/>
    </row>
    <row r="51" spans="2:13" s="1" customFormat="1" ht="3.2" customHeight="1" x14ac:dyDescent="0.2"/>
    <row r="52" spans="2:13" s="1" customFormat="1" ht="18.2" customHeight="1" x14ac:dyDescent="0.2">
      <c r="B52" s="14" t="s">
        <v>102</v>
      </c>
      <c r="C52" s="14"/>
      <c r="D52" s="14"/>
      <c r="E52" s="14"/>
      <c r="F52" s="14"/>
      <c r="G52" s="14"/>
      <c r="H52" s="14"/>
      <c r="I52" s="14"/>
      <c r="J52" s="14"/>
      <c r="K52" s="14"/>
    </row>
    <row r="53" spans="2:13" s="1" customFormat="1" ht="5.25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11" t="s">
        <v>10</v>
      </c>
      <c r="M54" s="11"/>
    </row>
    <row r="55" spans="2:13" s="1" customFormat="1" ht="19.7" customHeight="1" x14ac:dyDescent="0.2">
      <c r="B55" s="5">
        <v>8</v>
      </c>
      <c r="C55" s="6" t="s">
        <v>15</v>
      </c>
      <c r="D55" s="6" t="s">
        <v>16</v>
      </c>
      <c r="E55" s="7" t="s">
        <v>17</v>
      </c>
      <c r="F55" s="6" t="s">
        <v>14</v>
      </c>
      <c r="G55" s="8">
        <v>58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9"/>
    </row>
    <row r="56" spans="2:13" s="1" customFormat="1" ht="19.7" customHeight="1" x14ac:dyDescent="0.2">
      <c r="B56" s="5">
        <v>9</v>
      </c>
      <c r="C56" s="6" t="s">
        <v>11</v>
      </c>
      <c r="D56" s="6" t="s">
        <v>12</v>
      </c>
      <c r="E56" s="7" t="s">
        <v>13</v>
      </c>
      <c r="F56" s="6" t="s">
        <v>14</v>
      </c>
      <c r="G56" s="8">
        <v>70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9"/>
    </row>
    <row r="57" spans="2:13" s="1" customFormat="1" ht="9" customHeight="1" x14ac:dyDescent="0.2"/>
    <row r="58" spans="2:13" s="1" customFormat="1" ht="45.4" customHeight="1" x14ac:dyDescent="0.2">
      <c r="B58" s="2" t="s">
        <v>0</v>
      </c>
      <c r="C58" s="3" t="s">
        <v>1</v>
      </c>
      <c r="D58" s="4" t="s">
        <v>2</v>
      </c>
      <c r="E58" s="4" t="s">
        <v>3</v>
      </c>
      <c r="F58" s="4" t="s">
        <v>4</v>
      </c>
      <c r="G58" s="4" t="s">
        <v>5</v>
      </c>
      <c r="H58" s="4" t="s">
        <v>6</v>
      </c>
      <c r="I58" s="3" t="s">
        <v>7</v>
      </c>
      <c r="J58" s="4" t="s">
        <v>8</v>
      </c>
      <c r="K58" s="4" t="s">
        <v>9</v>
      </c>
      <c r="L58" s="11" t="s">
        <v>10</v>
      </c>
      <c r="M58" s="11"/>
    </row>
    <row r="59" spans="2:13" s="1" customFormat="1" ht="19.7" customHeight="1" x14ac:dyDescent="0.2">
      <c r="B59" s="5">
        <v>10</v>
      </c>
      <c r="C59" s="6" t="s">
        <v>18</v>
      </c>
      <c r="D59" s="6" t="s">
        <v>19</v>
      </c>
      <c r="E59" s="7" t="s">
        <v>20</v>
      </c>
      <c r="F59" s="6" t="s">
        <v>21</v>
      </c>
      <c r="G59" s="8">
        <v>4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9"/>
    </row>
    <row r="60" spans="2:13" s="1" customFormat="1" ht="28.9" customHeight="1" x14ac:dyDescent="0.2">
      <c r="B60" s="5">
        <v>11</v>
      </c>
      <c r="C60" s="6" t="s">
        <v>22</v>
      </c>
      <c r="D60" s="6" t="s">
        <v>23</v>
      </c>
      <c r="E60" s="7" t="s">
        <v>24</v>
      </c>
      <c r="F60" s="6" t="s">
        <v>25</v>
      </c>
      <c r="G60" s="8">
        <v>108.55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9"/>
    </row>
    <row r="61" spans="2:13" s="1" customFormat="1" ht="28.9" customHeight="1" x14ac:dyDescent="0.2">
      <c r="B61" s="5">
        <v>12</v>
      </c>
      <c r="C61" s="6" t="s">
        <v>26</v>
      </c>
      <c r="D61" s="6" t="s">
        <v>27</v>
      </c>
      <c r="E61" s="7" t="s">
        <v>28</v>
      </c>
      <c r="F61" s="6" t="s">
        <v>25</v>
      </c>
      <c r="G61" s="8">
        <v>10.5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9"/>
    </row>
    <row r="62" spans="2:13" s="1" customFormat="1" ht="19.7" customHeight="1" x14ac:dyDescent="0.2">
      <c r="B62" s="5">
        <v>13</v>
      </c>
      <c r="C62" s="6" t="s">
        <v>29</v>
      </c>
      <c r="D62" s="6" t="s">
        <v>30</v>
      </c>
      <c r="E62" s="7" t="s">
        <v>31</v>
      </c>
      <c r="F62" s="6" t="s">
        <v>21</v>
      </c>
      <c r="G62" s="8">
        <v>85.55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9"/>
    </row>
    <row r="63" spans="2:13" s="1" customFormat="1" ht="28.9" customHeight="1" x14ac:dyDescent="0.2">
      <c r="B63" s="5">
        <v>14</v>
      </c>
      <c r="C63" s="6" t="s">
        <v>32</v>
      </c>
      <c r="D63" s="6" t="s">
        <v>33</v>
      </c>
      <c r="E63" s="7" t="s">
        <v>34</v>
      </c>
      <c r="F63" s="6" t="s">
        <v>21</v>
      </c>
      <c r="G63" s="8">
        <v>8.15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9"/>
    </row>
    <row r="64" spans="2:13" s="1" customFormat="1" ht="19.7" customHeight="1" x14ac:dyDescent="0.2">
      <c r="B64" s="5">
        <v>15</v>
      </c>
      <c r="C64" s="6" t="s">
        <v>35</v>
      </c>
      <c r="D64" s="6" t="s">
        <v>36</v>
      </c>
      <c r="E64" s="7" t="s">
        <v>37</v>
      </c>
      <c r="F64" s="6" t="s">
        <v>21</v>
      </c>
      <c r="G64" s="8">
        <v>93.7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9"/>
    </row>
    <row r="65" spans="2:13" s="1" customFormat="1" ht="28.9" customHeight="1" x14ac:dyDescent="0.2">
      <c r="B65" s="5">
        <v>16</v>
      </c>
      <c r="C65" s="6" t="s">
        <v>38</v>
      </c>
      <c r="D65" s="6" t="s">
        <v>39</v>
      </c>
      <c r="E65" s="7" t="s">
        <v>40</v>
      </c>
      <c r="F65" s="6" t="s">
        <v>41</v>
      </c>
      <c r="G65" s="8">
        <v>18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9"/>
    </row>
    <row r="66" spans="2:13" s="1" customFormat="1" ht="28.9" customHeight="1" x14ac:dyDescent="0.2">
      <c r="B66" s="5">
        <v>17</v>
      </c>
      <c r="C66" s="6" t="s">
        <v>42</v>
      </c>
      <c r="D66" s="6" t="s">
        <v>43</v>
      </c>
      <c r="E66" s="7" t="s">
        <v>44</v>
      </c>
      <c r="F66" s="6" t="s">
        <v>41</v>
      </c>
      <c r="G66" s="8">
        <v>1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9"/>
    </row>
    <row r="67" spans="2:13" s="1" customFormat="1" ht="28.9" customHeight="1" x14ac:dyDescent="0.2">
      <c r="B67" s="5">
        <v>18</v>
      </c>
      <c r="C67" s="6" t="s">
        <v>45</v>
      </c>
      <c r="D67" s="6" t="s">
        <v>46</v>
      </c>
      <c r="E67" s="7" t="s">
        <v>47</v>
      </c>
      <c r="F67" s="6" t="s">
        <v>41</v>
      </c>
      <c r="G67" s="8">
        <v>1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9"/>
    </row>
    <row r="68" spans="2:13" s="1" customFormat="1" ht="19.7" customHeight="1" x14ac:dyDescent="0.2">
      <c r="B68" s="5">
        <v>19</v>
      </c>
      <c r="C68" s="6" t="s">
        <v>48</v>
      </c>
      <c r="D68" s="6" t="s">
        <v>49</v>
      </c>
      <c r="E68" s="7" t="s">
        <v>50</v>
      </c>
      <c r="F68" s="6" t="s">
        <v>41</v>
      </c>
      <c r="G68" s="8">
        <v>6.57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9"/>
    </row>
    <row r="69" spans="2:13" s="1" customFormat="1" ht="19.7" customHeight="1" x14ac:dyDescent="0.2">
      <c r="B69" s="5">
        <v>20</v>
      </c>
      <c r="C69" s="6" t="s">
        <v>51</v>
      </c>
      <c r="D69" s="6" t="s">
        <v>52</v>
      </c>
      <c r="E69" s="7" t="s">
        <v>53</v>
      </c>
      <c r="F69" s="6" t="s">
        <v>41</v>
      </c>
      <c r="G69" s="8">
        <v>43.06</v>
      </c>
      <c r="H69" s="23">
        <v>0</v>
      </c>
      <c r="I69" s="21">
        <f>ROUND(G69* H69,2)</f>
        <v>0</v>
      </c>
      <c r="J69" s="5">
        <v>8</v>
      </c>
      <c r="K69" s="21">
        <f>ROUND(I69* J69/100,2)</f>
        <v>0</v>
      </c>
      <c r="L69" s="22">
        <f>ROUND(I69+ K69,2)</f>
        <v>0</v>
      </c>
      <c r="M69" s="9"/>
    </row>
    <row r="70" spans="2:13" s="1" customFormat="1" ht="28.9" customHeight="1" x14ac:dyDescent="0.2">
      <c r="B70" s="5">
        <v>21</v>
      </c>
      <c r="C70" s="6" t="s">
        <v>54</v>
      </c>
      <c r="D70" s="6" t="s">
        <v>55</v>
      </c>
      <c r="E70" s="7" t="s">
        <v>56</v>
      </c>
      <c r="F70" s="6" t="s">
        <v>41</v>
      </c>
      <c r="G70" s="8">
        <v>0.1</v>
      </c>
      <c r="H70" s="23">
        <v>0</v>
      </c>
      <c r="I70" s="21">
        <f>ROUND(G70* H70,2)</f>
        <v>0</v>
      </c>
      <c r="J70" s="5">
        <v>8</v>
      </c>
      <c r="K70" s="21">
        <f>ROUND(I70* J70/100,2)</f>
        <v>0</v>
      </c>
      <c r="L70" s="22">
        <f>ROUND(I70+ K70,2)</f>
        <v>0</v>
      </c>
      <c r="M70" s="9"/>
    </row>
    <row r="71" spans="2:13" s="1" customFormat="1" ht="19.7" customHeight="1" x14ac:dyDescent="0.2">
      <c r="B71" s="5">
        <v>22</v>
      </c>
      <c r="C71" s="6" t="s">
        <v>57</v>
      </c>
      <c r="D71" s="6" t="s">
        <v>58</v>
      </c>
      <c r="E71" s="7" t="s">
        <v>59</v>
      </c>
      <c r="F71" s="6" t="s">
        <v>21</v>
      </c>
      <c r="G71" s="8">
        <v>0.77</v>
      </c>
      <c r="H71" s="23">
        <v>0</v>
      </c>
      <c r="I71" s="21">
        <f>ROUND(G71* H71,2)</f>
        <v>0</v>
      </c>
      <c r="J71" s="5">
        <v>8</v>
      </c>
      <c r="K71" s="21">
        <f>ROUND(I71* J71/100,2)</f>
        <v>0</v>
      </c>
      <c r="L71" s="22">
        <f>ROUND(I71+ K71,2)</f>
        <v>0</v>
      </c>
      <c r="M71" s="9"/>
    </row>
    <row r="72" spans="2:13" s="1" customFormat="1" ht="19.7" customHeight="1" x14ac:dyDescent="0.2">
      <c r="B72" s="5">
        <v>23</v>
      </c>
      <c r="C72" s="6" t="s">
        <v>60</v>
      </c>
      <c r="D72" s="6" t="s">
        <v>61</v>
      </c>
      <c r="E72" s="7" t="s">
        <v>62</v>
      </c>
      <c r="F72" s="6" t="s">
        <v>63</v>
      </c>
      <c r="G72" s="8">
        <v>105</v>
      </c>
      <c r="H72" s="23">
        <v>0</v>
      </c>
      <c r="I72" s="21">
        <f>ROUND(G72* H72,2)</f>
        <v>0</v>
      </c>
      <c r="J72" s="5">
        <v>8</v>
      </c>
      <c r="K72" s="21">
        <f>ROUND(I72* J72/100,2)</f>
        <v>0</v>
      </c>
      <c r="L72" s="22">
        <f>ROUND(I72+ K72,2)</f>
        <v>0</v>
      </c>
      <c r="M72" s="9"/>
    </row>
    <row r="73" spans="2:13" s="1" customFormat="1" ht="19.7" customHeight="1" x14ac:dyDescent="0.2">
      <c r="B73" s="5">
        <v>24</v>
      </c>
      <c r="C73" s="6" t="s">
        <v>64</v>
      </c>
      <c r="D73" s="6" t="s">
        <v>65</v>
      </c>
      <c r="E73" s="7" t="s">
        <v>66</v>
      </c>
      <c r="F73" s="6" t="s">
        <v>63</v>
      </c>
      <c r="G73" s="8">
        <v>5</v>
      </c>
      <c r="H73" s="23">
        <v>0</v>
      </c>
      <c r="I73" s="21">
        <f>ROUND(G73* H73,2)</f>
        <v>0</v>
      </c>
      <c r="J73" s="5">
        <v>8</v>
      </c>
      <c r="K73" s="21">
        <f>ROUND(I73* J73/100,2)</f>
        <v>0</v>
      </c>
      <c r="L73" s="22">
        <f>ROUND(I73+ K73,2)</f>
        <v>0</v>
      </c>
      <c r="M73" s="9"/>
    </row>
    <row r="74" spans="2:13" s="1" customFormat="1" ht="19.7" customHeight="1" x14ac:dyDescent="0.2">
      <c r="B74" s="5">
        <v>25</v>
      </c>
      <c r="C74" s="6" t="s">
        <v>67</v>
      </c>
      <c r="D74" s="6" t="s">
        <v>68</v>
      </c>
      <c r="E74" s="7" t="s">
        <v>69</v>
      </c>
      <c r="F74" s="6" t="s">
        <v>63</v>
      </c>
      <c r="G74" s="8">
        <v>319</v>
      </c>
      <c r="H74" s="23">
        <v>0</v>
      </c>
      <c r="I74" s="21">
        <f>ROUND(G74* H74,2)</f>
        <v>0</v>
      </c>
      <c r="J74" s="5">
        <v>8</v>
      </c>
      <c r="K74" s="21">
        <f>ROUND(I74* J74/100,2)</f>
        <v>0</v>
      </c>
      <c r="L74" s="22">
        <f>ROUND(I74+ K74,2)</f>
        <v>0</v>
      </c>
      <c r="M74" s="9"/>
    </row>
    <row r="75" spans="2:13" s="1" customFormat="1" ht="19.7" customHeight="1" x14ac:dyDescent="0.2">
      <c r="B75" s="5">
        <v>26</v>
      </c>
      <c r="C75" s="6" t="s">
        <v>70</v>
      </c>
      <c r="D75" s="6" t="s">
        <v>71</v>
      </c>
      <c r="E75" s="7" t="s">
        <v>72</v>
      </c>
      <c r="F75" s="6" t="s">
        <v>73</v>
      </c>
      <c r="G75" s="8">
        <v>188</v>
      </c>
      <c r="H75" s="23">
        <v>0</v>
      </c>
      <c r="I75" s="21">
        <f>ROUND(G75* H75,2)</f>
        <v>0</v>
      </c>
      <c r="J75" s="5">
        <v>8</v>
      </c>
      <c r="K75" s="21">
        <f>ROUND(I75* J75/100,2)</f>
        <v>0</v>
      </c>
      <c r="L75" s="22">
        <f>ROUND(I75+ K75,2)</f>
        <v>0</v>
      </c>
      <c r="M75" s="9"/>
    </row>
    <row r="76" spans="2:13" s="1" customFormat="1" ht="19.7" customHeight="1" x14ac:dyDescent="0.2">
      <c r="B76" s="5">
        <v>27</v>
      </c>
      <c r="C76" s="6" t="s">
        <v>74</v>
      </c>
      <c r="D76" s="6" t="s">
        <v>75</v>
      </c>
      <c r="E76" s="7" t="s">
        <v>76</v>
      </c>
      <c r="F76" s="6" t="s">
        <v>73</v>
      </c>
      <c r="G76" s="8">
        <v>71</v>
      </c>
      <c r="H76" s="23">
        <v>0</v>
      </c>
      <c r="I76" s="21">
        <f>ROUND(G76* H76,2)</f>
        <v>0</v>
      </c>
      <c r="J76" s="5">
        <v>8</v>
      </c>
      <c r="K76" s="21">
        <f>ROUND(I76* J76/100,2)</f>
        <v>0</v>
      </c>
      <c r="L76" s="22">
        <f>ROUND(I76+ K76,2)</f>
        <v>0</v>
      </c>
      <c r="M76" s="9"/>
    </row>
    <row r="77" spans="2:13" s="1" customFormat="1" ht="19.7" customHeight="1" x14ac:dyDescent="0.2">
      <c r="B77" s="5">
        <v>28</v>
      </c>
      <c r="C77" s="6" t="s">
        <v>77</v>
      </c>
      <c r="D77" s="6" t="s">
        <v>78</v>
      </c>
      <c r="E77" s="7" t="s">
        <v>79</v>
      </c>
      <c r="F77" s="6" t="s">
        <v>73</v>
      </c>
      <c r="G77" s="8">
        <v>30</v>
      </c>
      <c r="H77" s="23">
        <v>0</v>
      </c>
      <c r="I77" s="21">
        <f>ROUND(G77* H77,2)</f>
        <v>0</v>
      </c>
      <c r="J77" s="5">
        <v>8</v>
      </c>
      <c r="K77" s="21">
        <f>ROUND(I77* J77/100,2)</f>
        <v>0</v>
      </c>
      <c r="L77" s="22">
        <f>ROUND(I77+ K77,2)</f>
        <v>0</v>
      </c>
      <c r="M77" s="9"/>
    </row>
    <row r="78" spans="2:13" s="1" customFormat="1" ht="19.7" customHeight="1" x14ac:dyDescent="0.2">
      <c r="B78" s="5">
        <v>29</v>
      </c>
      <c r="C78" s="6" t="s">
        <v>80</v>
      </c>
      <c r="D78" s="6" t="s">
        <v>81</v>
      </c>
      <c r="E78" s="7" t="s">
        <v>82</v>
      </c>
      <c r="F78" s="6" t="s">
        <v>73</v>
      </c>
      <c r="G78" s="8">
        <v>17</v>
      </c>
      <c r="H78" s="23">
        <v>0</v>
      </c>
      <c r="I78" s="21">
        <f>ROUND(G78* H78,2)</f>
        <v>0</v>
      </c>
      <c r="J78" s="5">
        <v>8</v>
      </c>
      <c r="K78" s="21">
        <f>ROUND(I78* J78/100,2)</f>
        <v>0</v>
      </c>
      <c r="L78" s="22">
        <f>ROUND(I78+ K78,2)</f>
        <v>0</v>
      </c>
      <c r="M78" s="9"/>
    </row>
    <row r="79" spans="2:13" s="1" customFormat="1" ht="55.9" customHeight="1" x14ac:dyDescent="0.2"/>
    <row r="80" spans="2:13" s="1" customFormat="1" ht="21.4" customHeight="1" x14ac:dyDescent="0.2">
      <c r="B80" s="19" t="s">
        <v>83</v>
      </c>
      <c r="C80" s="19"/>
      <c r="D80" s="19"/>
      <c r="E80" s="19"/>
      <c r="F80" s="24">
        <f>ROUND(I32+I37+I38+I43+I44+I49+I50+I55+I56+I59+I60+I61+I62+I63+I64+I65+I66+I67+I68+I69+I70+I71+I72+I73+I74+I75+I76+I77+I78,2)</f>
        <v>0</v>
      </c>
      <c r="G80" s="25"/>
      <c r="H80" s="25"/>
      <c r="I80" s="25"/>
      <c r="J80" s="25"/>
      <c r="K80" s="25"/>
      <c r="L80" s="25"/>
      <c r="M80" s="26"/>
    </row>
    <row r="81" spans="2:14" s="1" customFormat="1" ht="21.4" customHeight="1" x14ac:dyDescent="0.2">
      <c r="B81" s="19" t="s">
        <v>84</v>
      </c>
      <c r="C81" s="19"/>
      <c r="D81" s="19"/>
      <c r="E81" s="19"/>
      <c r="F81" s="27">
        <f>ROUND(L32+L37+L38+L43+L44+L49+L50+L55+L56+L59+L60+L61+L62+L63+L64+L65+L66+L67+L68+L69+L70+L71+L72+L73+L74+L75+L76+L77+L78,2)</f>
        <v>0</v>
      </c>
      <c r="G81" s="28"/>
      <c r="H81" s="28"/>
      <c r="I81" s="28"/>
      <c r="J81" s="28"/>
      <c r="K81" s="28"/>
      <c r="L81" s="28"/>
      <c r="M81" s="29"/>
    </row>
    <row r="82" spans="2:14" s="1" customFormat="1" ht="11.1" customHeight="1" x14ac:dyDescent="0.2"/>
    <row r="83" spans="2:14" s="1" customFormat="1" ht="80.099999999999994" customHeight="1" x14ac:dyDescent="0.2">
      <c r="B83" s="31" t="s">
        <v>103</v>
      </c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</row>
    <row r="84" spans="2:14" s="1" customFormat="1" ht="2.65" customHeight="1" x14ac:dyDescent="0.2"/>
    <row r="85" spans="2:14" s="1" customFormat="1" ht="110.1" customHeight="1" x14ac:dyDescent="0.2">
      <c r="B85" s="31" t="s">
        <v>104</v>
      </c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</row>
    <row r="86" spans="2:14" s="1" customFormat="1" ht="5.25" customHeight="1" x14ac:dyDescent="0.2"/>
    <row r="87" spans="2:14" s="1" customFormat="1" ht="110.1" customHeight="1" x14ac:dyDescent="0.2">
      <c r="B87" s="16" t="s">
        <v>105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2:14" s="1" customFormat="1" ht="5.25" customHeight="1" x14ac:dyDescent="0.2"/>
    <row r="89" spans="2:14" s="1" customFormat="1" ht="37.9" customHeight="1" x14ac:dyDescent="0.2">
      <c r="B89" s="32" t="s">
        <v>85</v>
      </c>
      <c r="C89" s="32"/>
      <c r="D89" s="32"/>
      <c r="E89" s="32"/>
      <c r="F89" s="34" t="s">
        <v>86</v>
      </c>
      <c r="G89" s="34"/>
      <c r="H89" s="34"/>
      <c r="I89" s="34"/>
      <c r="J89" s="34"/>
      <c r="K89" s="34"/>
      <c r="L89" s="34"/>
    </row>
    <row r="90" spans="2:14" s="1" customFormat="1" ht="28.9" customHeight="1" x14ac:dyDescent="0.2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</row>
    <row r="91" spans="2:14" s="1" customFormat="1" ht="28.9" customHeight="1" x14ac:dyDescent="0.2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</row>
    <row r="92" spans="2:14" s="1" customFormat="1" ht="28.9" customHeight="1" x14ac:dyDescent="0.2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</row>
    <row r="93" spans="2:14" s="1" customFormat="1" ht="28.9" customHeight="1" x14ac:dyDescent="0.2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</row>
    <row r="94" spans="2:14" s="1" customFormat="1" ht="2.65" customHeight="1" x14ac:dyDescent="0.2"/>
    <row r="95" spans="2:14" s="1" customFormat="1" ht="203.1" customHeight="1" x14ac:dyDescent="0.2">
      <c r="B95" s="31" t="s">
        <v>106</v>
      </c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</row>
    <row r="96" spans="2:14" s="1" customFormat="1" ht="2.65" customHeight="1" x14ac:dyDescent="0.2"/>
    <row r="97" spans="2:14" s="1" customFormat="1" ht="36.950000000000003" customHeight="1" x14ac:dyDescent="0.2">
      <c r="B97" s="35" t="s">
        <v>107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</row>
    <row r="98" spans="2:14" s="1" customFormat="1" ht="2.65" customHeight="1" x14ac:dyDescent="0.2"/>
    <row r="99" spans="2:14" s="1" customFormat="1" ht="37.9" customHeight="1" x14ac:dyDescent="0.2">
      <c r="B99" s="32" t="s">
        <v>87</v>
      </c>
      <c r="C99" s="32"/>
      <c r="D99" s="32"/>
      <c r="E99" s="32"/>
      <c r="F99" s="36" t="s">
        <v>88</v>
      </c>
      <c r="G99" s="36"/>
      <c r="H99" s="36"/>
      <c r="I99" s="36"/>
      <c r="J99" s="36"/>
      <c r="K99" s="36"/>
      <c r="L99" s="36"/>
    </row>
    <row r="100" spans="2:14" s="1" customFormat="1" ht="28.9" customHeight="1" x14ac:dyDescent="0.2"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</row>
    <row r="101" spans="2:14" s="1" customFormat="1" ht="28.9" customHeight="1" x14ac:dyDescent="0.2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</row>
    <row r="102" spans="2:14" s="1" customFormat="1" ht="28.9" customHeight="1" x14ac:dyDescent="0.2"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</row>
    <row r="103" spans="2:14" s="1" customFormat="1" ht="28.9" customHeight="1" x14ac:dyDescent="0.2"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</row>
    <row r="104" spans="2:14" s="1" customFormat="1" ht="2.65" customHeight="1" x14ac:dyDescent="0.2"/>
    <row r="105" spans="2:14" s="1" customFormat="1" ht="159.94999999999999" customHeight="1" x14ac:dyDescent="0.2">
      <c r="B105" s="31" t="s">
        <v>108</v>
      </c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</row>
    <row r="106" spans="2:14" s="1" customFormat="1" ht="2.65" customHeight="1" x14ac:dyDescent="0.2"/>
    <row r="107" spans="2:14" s="1" customFormat="1" ht="54.95" customHeight="1" x14ac:dyDescent="0.2">
      <c r="B107" s="31" t="s">
        <v>109</v>
      </c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</row>
    <row r="108" spans="2:14" s="1" customFormat="1" ht="2.65" customHeight="1" x14ac:dyDescent="0.2"/>
    <row r="109" spans="2:14" s="1" customFormat="1" ht="60" customHeight="1" x14ac:dyDescent="0.2">
      <c r="B109" s="16" t="s">
        <v>110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2:14" s="1" customFormat="1" ht="2.65" customHeight="1" x14ac:dyDescent="0.2"/>
    <row r="111" spans="2:14" s="1" customFormat="1" ht="48" customHeight="1" x14ac:dyDescent="0.2">
      <c r="B111" s="16" t="s">
        <v>111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2:14" s="1" customFormat="1" ht="2.65" customHeight="1" x14ac:dyDescent="0.2"/>
    <row r="113" spans="2:14" s="1" customFormat="1" ht="125.1" customHeight="1" x14ac:dyDescent="0.2">
      <c r="B113" s="31" t="s">
        <v>112</v>
      </c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</row>
    <row r="114" spans="2:14" s="1" customFormat="1" ht="2.65" customHeight="1" x14ac:dyDescent="0.2"/>
    <row r="115" spans="2:14" s="1" customFormat="1" ht="84.95" customHeight="1" x14ac:dyDescent="0.2">
      <c r="B115" s="31" t="s">
        <v>113</v>
      </c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</row>
    <row r="116" spans="2:14" s="1" customFormat="1" ht="86.85" customHeight="1" x14ac:dyDescent="0.2"/>
    <row r="117" spans="2:14" s="1" customFormat="1" ht="17.649999999999999" customHeight="1" x14ac:dyDescent="0.2">
      <c r="I117" s="12" t="s">
        <v>114</v>
      </c>
      <c r="J117" s="12"/>
    </row>
    <row r="118" spans="2:14" s="1" customFormat="1" ht="145.15" customHeight="1" x14ac:dyDescent="0.2"/>
    <row r="119" spans="2:14" s="1" customFormat="1" ht="81.599999999999994" customHeight="1" x14ac:dyDescent="0.2">
      <c r="B119" s="17" t="s">
        <v>115</v>
      </c>
      <c r="C119" s="17"/>
      <c r="D119" s="17"/>
      <c r="E119" s="17"/>
      <c r="F119" s="17"/>
      <c r="G119" s="17"/>
      <c r="H119" s="17"/>
      <c r="I119" s="17"/>
      <c r="J119" s="17"/>
    </row>
  </sheetData>
  <mergeCells count="93">
    <mergeCell ref="B3:E3"/>
    <mergeCell ref="B5:E5"/>
    <mergeCell ref="B7:E7"/>
    <mergeCell ref="B100:E100"/>
    <mergeCell ref="B101:E101"/>
    <mergeCell ref="B102:E102"/>
    <mergeCell ref="B103:E103"/>
    <mergeCell ref="B90:E90"/>
    <mergeCell ref="B91:E91"/>
    <mergeCell ref="B92:E92"/>
    <mergeCell ref="B93:E93"/>
    <mergeCell ref="B95:N95"/>
    <mergeCell ref="B97:N97"/>
    <mergeCell ref="B99:E99"/>
    <mergeCell ref="F100:L100"/>
    <mergeCell ref="F101:L101"/>
    <mergeCell ref="F102:L102"/>
    <mergeCell ref="F103:L103"/>
    <mergeCell ref="B105:N105"/>
    <mergeCell ref="B107:N107"/>
    <mergeCell ref="B109:N109"/>
    <mergeCell ref="B111:N111"/>
    <mergeCell ref="B113:N113"/>
    <mergeCell ref="B115:N115"/>
    <mergeCell ref="B119:J119"/>
    <mergeCell ref="B24:L24"/>
    <mergeCell ref="B26:L26"/>
    <mergeCell ref="B29:K29"/>
    <mergeCell ref="B34:K34"/>
    <mergeCell ref="B80:E80"/>
    <mergeCell ref="B81:E81"/>
    <mergeCell ref="B83:N83"/>
    <mergeCell ref="B85:N85"/>
    <mergeCell ref="B87:N87"/>
    <mergeCell ref="B89:E89"/>
    <mergeCell ref="B4:D4"/>
    <mergeCell ref="B40:K40"/>
    <mergeCell ref="B46:K46"/>
    <mergeCell ref="B52:K52"/>
    <mergeCell ref="B6:D6"/>
    <mergeCell ref="B8:D8"/>
    <mergeCell ref="E14:G14"/>
    <mergeCell ref="B10:D11"/>
    <mergeCell ref="B16:I16"/>
    <mergeCell ref="B18:I18"/>
    <mergeCell ref="B20:I20"/>
    <mergeCell ref="B22:I22"/>
    <mergeCell ref="F80:M80"/>
    <mergeCell ref="F81:M81"/>
    <mergeCell ref="F89:L89"/>
    <mergeCell ref="F90:L90"/>
    <mergeCell ref="F91:L91"/>
    <mergeCell ref="F92:L92"/>
    <mergeCell ref="F93:L93"/>
    <mergeCell ref="F99:L99"/>
    <mergeCell ref="G11:N12"/>
    <mergeCell ref="I117:J117"/>
    <mergeCell ref="L38:M38"/>
    <mergeCell ref="L42:M42"/>
    <mergeCell ref="L43:M43"/>
    <mergeCell ref="L44:M44"/>
    <mergeCell ref="L48:M48"/>
    <mergeCell ref="L49:M49"/>
    <mergeCell ref="L50:M50"/>
    <mergeCell ref="L54:M54"/>
    <mergeCell ref="L55:M55"/>
    <mergeCell ref="L56:M56"/>
    <mergeCell ref="L58:M58"/>
    <mergeCell ref="I2:O2"/>
    <mergeCell ref="L31:M31"/>
    <mergeCell ref="L32:M32"/>
    <mergeCell ref="L36:M36"/>
    <mergeCell ref="L37:M37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2024-10-16T06:52:04Z</dcterms:created>
  <dcterms:modified xsi:type="dcterms:W3CDTF">2024-10-16T07:14:25Z</dcterms:modified>
</cp:coreProperties>
</file>