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594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6" i="2" l="1"/>
  <c r="B26" i="2" s="1"/>
  <c r="F95" i="2"/>
  <c r="I92" i="2"/>
  <c r="I89" i="2"/>
  <c r="I86" i="2"/>
  <c r="K93" i="2"/>
  <c r="L93" i="2" s="1"/>
  <c r="I93" i="2"/>
  <c r="I91" i="2"/>
  <c r="K91" i="2" s="1"/>
  <c r="I90" i="2"/>
  <c r="K90" i="2" s="1"/>
  <c r="L90" i="2" s="1"/>
  <c r="I88" i="2"/>
  <c r="I87" i="2"/>
  <c r="I85" i="2"/>
  <c r="I84" i="2"/>
  <c r="I83" i="2"/>
  <c r="I82" i="2"/>
  <c r="I81" i="2"/>
  <c r="I80" i="2"/>
  <c r="I79" i="2"/>
  <c r="I78" i="2"/>
  <c r="I77" i="2"/>
  <c r="I76" i="2"/>
  <c r="I75" i="2"/>
  <c r="I74" i="2"/>
  <c r="K73" i="2"/>
  <c r="L73" i="2" s="1"/>
  <c r="I73" i="2"/>
  <c r="I72" i="2"/>
  <c r="I71" i="2"/>
  <c r="K71" i="2" s="1"/>
  <c r="I70" i="2"/>
  <c r="I69" i="2"/>
  <c r="I68" i="2"/>
  <c r="I67" i="2"/>
  <c r="K67" i="2" s="1"/>
  <c r="L67" i="2" s="1"/>
  <c r="I66" i="2"/>
  <c r="I65" i="2"/>
  <c r="I64" i="2"/>
  <c r="I63" i="2"/>
  <c r="I62" i="2"/>
  <c r="K62" i="2" s="1"/>
  <c r="L62" i="2" s="1"/>
  <c r="I61" i="2"/>
  <c r="I60" i="2"/>
  <c r="K60" i="2" s="1"/>
  <c r="L60" i="2" s="1"/>
  <c r="I57" i="2"/>
  <c r="I56" i="2"/>
  <c r="K56" i="2" s="1"/>
  <c r="L56" i="2" s="1"/>
  <c r="I51" i="2"/>
  <c r="I50" i="2"/>
  <c r="I45" i="2"/>
  <c r="I44" i="2"/>
  <c r="I39" i="2"/>
  <c r="I38" i="2"/>
  <c r="I33" i="2"/>
  <c r="I32" i="2"/>
  <c r="K92" i="2" l="1"/>
  <c r="L92" i="2" s="1"/>
  <c r="K89" i="2"/>
  <c r="L89" i="2" s="1"/>
  <c r="K86" i="2"/>
  <c r="L86" i="2" s="1"/>
  <c r="L91" i="2"/>
  <c r="K88" i="2"/>
  <c r="L88" i="2" s="1"/>
  <c r="K87" i="2"/>
  <c r="L87" i="2" s="1"/>
  <c r="K85" i="2"/>
  <c r="L85" i="2" s="1"/>
  <c r="K84" i="2"/>
  <c r="L84" i="2" s="1"/>
  <c r="K83" i="2"/>
  <c r="L83" i="2" s="1"/>
  <c r="K82" i="2"/>
  <c r="L82" i="2" s="1"/>
  <c r="K81" i="2"/>
  <c r="L81" i="2" s="1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L74" i="2"/>
  <c r="K74" i="2"/>
  <c r="K72" i="2"/>
  <c r="L72" i="2" s="1"/>
  <c r="L71" i="2"/>
  <c r="K70" i="2"/>
  <c r="L70" i="2" s="1"/>
  <c r="K69" i="2"/>
  <c r="L69" i="2" s="1"/>
  <c r="K68" i="2"/>
  <c r="L68" i="2" s="1"/>
  <c r="K66" i="2"/>
  <c r="L66" i="2" s="1"/>
  <c r="K65" i="2"/>
  <c r="L65" i="2" s="1"/>
  <c r="K64" i="2"/>
  <c r="L64" i="2" s="1"/>
  <c r="K63" i="2"/>
  <c r="L63" i="2" s="1"/>
  <c r="K61" i="2"/>
  <c r="L61" i="2" s="1"/>
  <c r="K57" i="2"/>
  <c r="L57" i="2" s="1"/>
  <c r="K51" i="2"/>
  <c r="L51" i="2" s="1"/>
  <c r="K50" i="2"/>
  <c r="L50" i="2" s="1"/>
  <c r="K45" i="2"/>
  <c r="L45" i="2" s="1"/>
  <c r="K44" i="2"/>
  <c r="L44" i="2" s="1"/>
  <c r="K39" i="2"/>
  <c r="L39" i="2" s="1"/>
  <c r="K38" i="2"/>
  <c r="L38" i="2" s="1"/>
  <c r="L33" i="2"/>
  <c r="K33" i="2"/>
  <c r="K32" i="2"/>
  <c r="L32" i="2" s="1"/>
</calcChain>
</file>

<file path=xl/sharedStrings.xml><?xml version="1.0" encoding="utf-8"?>
<sst xmlns="http://schemas.openxmlformats.org/spreadsheetml/2006/main" count="275" uniqueCount="156">
  <si>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</si>
  <si>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</si>
  <si>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</si>
  <si>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</si>
  <si>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</si>
  <si>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</si>
  <si>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</si>
  <si>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</si>
  <si>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</si>
  <si>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</si>
  <si>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</si>
  <si>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</si>
  <si>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</si>
  <si>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</si>
  <si>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</si>
  <si>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</si>
  <si>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</si>
  <si>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</si>
  <si>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</si>
  <si>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</si>
  <si>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</si>
  <si>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</si>
  <si>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</si>
  <si>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</si>
  <si>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</si>
  <si>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</si>
  <si>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</si>
  <si>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</si>
  <si>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</si>
  <si>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</si>
  <si>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</si>
  <si>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</si>
  <si>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</si>
  <si>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</si>
  <si>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</si>
  <si>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</si>
  <si>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</si>
  <si>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</si>
  <si>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</si>
  <si>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</si>
  <si>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</si>
  <si>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</si>
  <si>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</si>
  <si>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</si>
  <si>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</si>
  <si>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</si>
  <si>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</si>
  <si>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</si>
  <si>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</si>
  <si>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</si>
  <si>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</si>
  <si>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</si>
  <si>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</si>
  <si>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</si>
  <si>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</si>
  <si>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</si>
  <si>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</si>
  <si>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</si>
  <si>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</si>
  <si>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</si>
  <si>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</si>
  <si>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</si>
  <si>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</si>
  <si>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</si>
  <si>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</si>
  <si>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</si>
  <si>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</si>
  <si>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</si>
  <si>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</si>
  <si>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</si>
  <si>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</si>
  <si>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</si>
  <si>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</si>
  <si>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</si>
  <si>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</si>
  <si>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</si>
  <si>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</si>
  <si>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</si>
  <si>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</si>
  <si>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</si>
  <si>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</si>
  <si>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</si>
  <si>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</si>
  <si>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</si>
  <si>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</si>
  <si>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</si>
  <si>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</si>
  <si>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</si>
  <si>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</si>
  <si>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</si>
  <si>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</si>
  <si>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</si>
  <si>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</si>
  <si>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</si>
  <si>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</si>
  <si>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362</t>
  </si>
  <si>
    <t>ZB-NASBRZ</t>
  </si>
  <si>
    <t>Zbiór nasion brzozy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</si>
  <si>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</si>
  <si>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</si>
  <si>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</si>
  <si>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</si>
  <si>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</si>
  <si>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</si>
  <si>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</si>
  <si>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</si>
  <si>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</si>
  <si>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</si>
  <si>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</si>
  <si>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</si>
  <si>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</si>
  <si>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</si>
  <si>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</si>
  <si>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</si>
  <si>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</si>
  <si>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</si>
  <si>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</si>
  <si>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</si>
  <si>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</si>
  <si>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</si>
  <si>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</si>
  <si>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</si>
  <si>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</si>
  <si>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</si>
  <si>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</si>
  <si>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</si>
  <si>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</si>
  <si>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</si>
  <si>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</si>
  <si>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</si>
  <si>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</si>
  <si>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</si>
  <si>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</si>
  <si>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</si>
  <si>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</si>
  <si>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</si>
  <si>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</si>
  <si>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</si>
  <si>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</si>
  <si>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</si>
  <si>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</si>
  <si>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</si>
  <si>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</si>
  <si>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</si>
  <si>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</si>
  <si>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</si>
  <si>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</si>
  <si>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</si>
  <si>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</si>
  <si>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</si>
  <si>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</si>
  <si>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</si>
  <si>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</si>
  <si>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46-082 Kup; ul. 1 Maja 9                      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</si>
  <si>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 xml:space="preserve">„Wykonywanie usług z zakresu gospodarki leśnej na terenie Nadleśnictwa Kup w roku 2025 i I kwartale roku 2026'' </t>
    </r>
    <r>
      <rPr>
        <sz val="11"/>
        <color rgb="FF333333"/>
        <rFont val="Arial"/>
      </rPr>
      <t xml:space="preserve">składamy niniejszym ofertę na pakiet </t>
    </r>
    <r>
      <rPr>
        <b/>
        <sz val="11"/>
        <color rgb="FF333333"/>
        <rFont val="Arial"/>
        <family val="2"/>
        <charset val="238"/>
      </rPr>
      <t>Pakiet 4</t>
    </r>
    <r>
      <rPr>
        <sz val="11"/>
        <color rgb="FF333333"/>
        <rFont val="Arial"/>
      </rPr>
      <t xml:space="preserve"> tego zamówienia:</t>
    </r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</si>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</sst>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4" fillId="2" borderId="5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4"/>
  <sheetViews>
    <sheetView tabSelected="1" zoomScaleNormal="100" workbookViewId="0">
      <selection activeCell="F96" sqref="F96:M96"/>
    </sheetView>
  </sheetViews>
  <sheetFormatPr defaultRowHeight="12.75" x14ac:dyDescent="0.2"/>
  <cols>
    <col min="1" max="1" width="2.42578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138</v>
      </c>
      <c r="J2" s="37"/>
      <c r="K2" s="37"/>
      <c r="L2" s="37"/>
      <c r="M2" s="37"/>
      <c r="N2" s="37"/>
      <c r="O2" s="37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4" t="s">
        <v>124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4" t="s">
        <v>125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8" t="s">
        <v>139</v>
      </c>
      <c r="F14" s="38"/>
      <c r="G14" s="38"/>
      <c r="H14" s="38"/>
      <c r="I14" s="38"/>
    </row>
    <row r="15" spans="2:15" s="1" customFormat="1" ht="43.15" customHeight="1" x14ac:dyDescent="0.2"/>
    <row r="16" spans="2:15" s="1" customFormat="1" ht="20.85" customHeight="1" x14ac:dyDescent="0.2">
      <c r="B16" s="21" t="s">
        <v>126</v>
      </c>
      <c r="C16" s="21"/>
      <c r="D16" s="21"/>
      <c r="E16" s="21"/>
    </row>
    <row r="17" spans="2:13" s="1" customFormat="1" ht="2.65" customHeight="1" x14ac:dyDescent="0.2"/>
    <row r="18" spans="2:13" s="1" customFormat="1" ht="20.85" customHeight="1" x14ac:dyDescent="0.2">
      <c r="B18" s="21" t="s">
        <v>127</v>
      </c>
      <c r="C18" s="21"/>
      <c r="D18" s="21"/>
      <c r="E18" s="21"/>
    </row>
    <row r="19" spans="2:13" s="1" customFormat="1" ht="2.65" customHeight="1" x14ac:dyDescent="0.2"/>
    <row r="20" spans="2:13" s="1" customFormat="1" ht="20.85" customHeight="1" x14ac:dyDescent="0.2">
      <c r="B20" s="21" t="s">
        <v>128</v>
      </c>
      <c r="C20" s="21"/>
      <c r="D20" s="21"/>
      <c r="E20" s="21"/>
    </row>
    <row r="21" spans="2:13" s="1" customFormat="1" ht="2.65" customHeight="1" x14ac:dyDescent="0.2"/>
    <row r="22" spans="2:13" s="1" customFormat="1" ht="20.85" customHeight="1" x14ac:dyDescent="0.2">
      <c r="B22" s="21" t="s">
        <v>153</v>
      </c>
      <c r="C22" s="21"/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154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5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129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152</v>
      </c>
      <c r="M31" s="3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1272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6">
        <f>ROUND(I32+ K32,2)</f>
        <v>0</v>
      </c>
      <c r="M32" s="17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4642</v>
      </c>
      <c r="H33" s="9">
        <v>0</v>
      </c>
      <c r="I33" s="10">
        <f>ROUND(G33* H33,2)</f>
        <v>0</v>
      </c>
      <c r="J33" s="11">
        <v>8</v>
      </c>
      <c r="K33" s="10">
        <f>ROUND(I33* J33/100,2)</f>
        <v>0</v>
      </c>
      <c r="L33" s="16">
        <f>ROUND(I33+ K33,2)</f>
        <v>0</v>
      </c>
      <c r="M33" s="17"/>
    </row>
    <row r="34" spans="2:13" s="1" customFormat="1" ht="3.2" customHeight="1" x14ac:dyDescent="0.2"/>
    <row r="35" spans="2:13" s="1" customFormat="1" ht="18.2" customHeight="1" x14ac:dyDescent="0.2">
      <c r="B35" s="21" t="s">
        <v>130</v>
      </c>
      <c r="C35" s="21"/>
      <c r="D35" s="21"/>
      <c r="E35" s="21"/>
      <c r="F35" s="21"/>
      <c r="G35" s="21"/>
      <c r="H35" s="21"/>
      <c r="I35" s="21"/>
      <c r="J35" s="21"/>
      <c r="K35" s="21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5" t="s">
        <v>152</v>
      </c>
      <c r="M37" s="35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1271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6">
        <f>ROUND(I38+ K38,2)</f>
        <v>0</v>
      </c>
      <c r="M38" s="17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860</v>
      </c>
      <c r="H39" s="9">
        <v>0</v>
      </c>
      <c r="I39" s="10">
        <f>ROUND(G39* H39,2)</f>
        <v>0</v>
      </c>
      <c r="J39" s="11">
        <v>8</v>
      </c>
      <c r="K39" s="10">
        <f>ROUND(I39* J39/100,2)</f>
        <v>0</v>
      </c>
      <c r="L39" s="16">
        <f>ROUND(I39+ K39,2)</f>
        <v>0</v>
      </c>
      <c r="M39" s="17"/>
    </row>
    <row r="40" spans="2:13" s="1" customFormat="1" ht="3.2" customHeight="1" x14ac:dyDescent="0.2"/>
    <row r="41" spans="2:13" s="1" customFormat="1" ht="18.2" customHeight="1" x14ac:dyDescent="0.2">
      <c r="B41" s="21" t="s">
        <v>131</v>
      </c>
      <c r="C41" s="21"/>
      <c r="D41" s="21"/>
      <c r="E41" s="21"/>
      <c r="F41" s="21"/>
      <c r="G41" s="21"/>
      <c r="H41" s="21"/>
      <c r="I41" s="21"/>
      <c r="J41" s="21"/>
      <c r="K41" s="21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5" t="s">
        <v>152</v>
      </c>
      <c r="M43" s="35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2116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6">
        <f>ROUND(I44+ K44,2)</f>
        <v>0</v>
      </c>
      <c r="M44" s="17"/>
    </row>
    <row r="45" spans="2:13" s="1" customFormat="1" ht="19.7" customHeight="1" x14ac:dyDescent="0.2">
      <c r="B45" s="5">
        <v>6</v>
      </c>
      <c r="C45" s="6" t="s">
        <v>14</v>
      </c>
      <c r="D45" s="6" t="s">
        <v>15</v>
      </c>
      <c r="E45" s="7" t="s">
        <v>16</v>
      </c>
      <c r="F45" s="6" t="s">
        <v>13</v>
      </c>
      <c r="G45" s="8">
        <v>4650</v>
      </c>
      <c r="H45" s="9">
        <v>0</v>
      </c>
      <c r="I45" s="10">
        <f>ROUND(G45* H45,2)</f>
        <v>0</v>
      </c>
      <c r="J45" s="11">
        <v>8</v>
      </c>
      <c r="K45" s="10">
        <f>ROUND(I45* J45/100,2)</f>
        <v>0</v>
      </c>
      <c r="L45" s="16">
        <f>ROUND(I45+ K45,2)</f>
        <v>0</v>
      </c>
      <c r="M45" s="17"/>
    </row>
    <row r="46" spans="2:13" s="1" customFormat="1" ht="3.2" customHeight="1" x14ac:dyDescent="0.2"/>
    <row r="47" spans="2:13" s="1" customFormat="1" ht="18.2" customHeight="1" x14ac:dyDescent="0.2">
      <c r="B47" s="21" t="s">
        <v>132</v>
      </c>
      <c r="C47" s="21"/>
      <c r="D47" s="21"/>
      <c r="E47" s="21"/>
      <c r="F47" s="21"/>
      <c r="G47" s="21"/>
      <c r="H47" s="21"/>
      <c r="I47" s="21"/>
      <c r="J47" s="21"/>
      <c r="K47" s="21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5" t="s">
        <v>152</v>
      </c>
      <c r="M49" s="35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964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6">
        <f>ROUND(I50+ K50,2)</f>
        <v>0</v>
      </c>
      <c r="M50" s="17"/>
    </row>
    <row r="51" spans="2:13" s="1" customFormat="1" ht="19.7" customHeight="1" x14ac:dyDescent="0.2">
      <c r="B51" s="5">
        <v>8</v>
      </c>
      <c r="C51" s="6" t="s">
        <v>14</v>
      </c>
      <c r="D51" s="6" t="s">
        <v>15</v>
      </c>
      <c r="E51" s="7" t="s">
        <v>16</v>
      </c>
      <c r="F51" s="6" t="s">
        <v>13</v>
      </c>
      <c r="G51" s="8">
        <v>1335</v>
      </c>
      <c r="H51" s="9">
        <v>0</v>
      </c>
      <c r="I51" s="10">
        <f>ROUND(G51* H51,2)</f>
        <v>0</v>
      </c>
      <c r="J51" s="11">
        <v>8</v>
      </c>
      <c r="K51" s="10">
        <f>ROUND(I51* J51/100,2)</f>
        <v>0</v>
      </c>
      <c r="L51" s="16">
        <f>ROUND(I51+ K51,2)</f>
        <v>0</v>
      </c>
      <c r="M51" s="17"/>
    </row>
    <row r="52" spans="2:13" s="1" customFormat="1" ht="3.2" customHeight="1" x14ac:dyDescent="0.2"/>
    <row r="53" spans="2:13" s="1" customFormat="1" ht="18.2" customHeight="1" x14ac:dyDescent="0.2">
      <c r="B53" s="21" t="s">
        <v>133</v>
      </c>
      <c r="C53" s="21"/>
      <c r="D53" s="21"/>
      <c r="E53" s="21"/>
      <c r="F53" s="21"/>
      <c r="G53" s="21"/>
      <c r="H53" s="21"/>
      <c r="I53" s="21"/>
      <c r="J53" s="21"/>
      <c r="K53" s="21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6" t="s">
        <v>152</v>
      </c>
      <c r="M55" s="35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170</v>
      </c>
      <c r="H56" s="9">
        <v>0</v>
      </c>
      <c r="I56" s="10">
        <f>ROUND(G56* H56,2)</f>
        <v>0</v>
      </c>
      <c r="J56" s="11">
        <v>8</v>
      </c>
      <c r="K56" s="10">
        <f>ROUND(I56* J56/100,2)</f>
        <v>0</v>
      </c>
      <c r="L56" s="16">
        <f>ROUND(I56+ K56,2)</f>
        <v>0</v>
      </c>
      <c r="M56" s="17"/>
    </row>
    <row r="57" spans="2:13" s="1" customFormat="1" ht="19.7" customHeight="1" x14ac:dyDescent="0.2">
      <c r="B57" s="5">
        <v>10</v>
      </c>
      <c r="C57" s="6" t="s">
        <v>14</v>
      </c>
      <c r="D57" s="6" t="s">
        <v>15</v>
      </c>
      <c r="E57" s="7" t="s">
        <v>16</v>
      </c>
      <c r="F57" s="6" t="s">
        <v>13</v>
      </c>
      <c r="G57" s="8">
        <v>882</v>
      </c>
      <c r="H57" s="9">
        <v>0</v>
      </c>
      <c r="I57" s="10">
        <f>ROUND(G57* H57,2)</f>
        <v>0</v>
      </c>
      <c r="J57" s="11">
        <v>8</v>
      </c>
      <c r="K57" s="10">
        <f>ROUND(I57* J57/100,2)</f>
        <v>0</v>
      </c>
      <c r="L57" s="16">
        <f>ROUND(I57+ K57,2)</f>
        <v>0</v>
      </c>
      <c r="M57" s="17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36" t="s">
        <v>152</v>
      </c>
      <c r="M59" s="35"/>
    </row>
    <row r="60" spans="2:13" s="1" customFormat="1" ht="38.85" customHeight="1" x14ac:dyDescent="0.2">
      <c r="B60" s="5">
        <v>11</v>
      </c>
      <c r="C60" s="6" t="s">
        <v>17</v>
      </c>
      <c r="D60" s="6" t="s">
        <v>18</v>
      </c>
      <c r="E60" s="7" t="s">
        <v>19</v>
      </c>
      <c r="F60" s="6" t="s">
        <v>20</v>
      </c>
      <c r="G60" s="8">
        <v>14.03</v>
      </c>
      <c r="H60" s="9">
        <v>0</v>
      </c>
      <c r="I60" s="10">
        <f t="shared" ref="I60:I93" si="0">ROUND(G60* H60,2)</f>
        <v>0</v>
      </c>
      <c r="J60" s="11">
        <v>8</v>
      </c>
      <c r="K60" s="10">
        <f t="shared" ref="K60:K93" si="1">ROUND(I60* J60/100,2)</f>
        <v>0</v>
      </c>
      <c r="L60" s="16">
        <f t="shared" ref="L60:L93" si="2">ROUND(I60+ K60,2)</f>
        <v>0</v>
      </c>
      <c r="M60" s="17"/>
    </row>
    <row r="61" spans="2:13" s="1" customFormat="1" ht="19.7" customHeight="1" x14ac:dyDescent="0.2">
      <c r="B61" s="5">
        <v>12</v>
      </c>
      <c r="C61" s="6" t="s">
        <v>21</v>
      </c>
      <c r="D61" s="6" t="s">
        <v>22</v>
      </c>
      <c r="E61" s="7" t="s">
        <v>23</v>
      </c>
      <c r="F61" s="6" t="s">
        <v>24</v>
      </c>
      <c r="G61" s="8">
        <v>26.67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24</v>
      </c>
      <c r="G62" s="8">
        <v>11.79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6">
        <f t="shared" si="2"/>
        <v>0</v>
      </c>
      <c r="M62" s="17"/>
    </row>
    <row r="63" spans="2:13" s="1" customFormat="1" ht="28.7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24</v>
      </c>
      <c r="G63" s="8">
        <v>1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15</v>
      </c>
      <c r="C64" s="6" t="s">
        <v>31</v>
      </c>
      <c r="D64" s="6" t="s">
        <v>32</v>
      </c>
      <c r="E64" s="7" t="s">
        <v>33</v>
      </c>
      <c r="F64" s="6" t="s">
        <v>24</v>
      </c>
      <c r="G64" s="8">
        <v>350.54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6">
        <f t="shared" si="2"/>
        <v>0</v>
      </c>
      <c r="M64" s="17"/>
    </row>
    <row r="65" spans="2:13" s="1" customFormat="1" ht="28.7" customHeight="1" x14ac:dyDescent="0.2">
      <c r="B65" s="5">
        <v>16</v>
      </c>
      <c r="C65" s="6" t="s">
        <v>34</v>
      </c>
      <c r="D65" s="6" t="s">
        <v>35</v>
      </c>
      <c r="E65" s="7" t="s">
        <v>36</v>
      </c>
      <c r="F65" s="6" t="s">
        <v>24</v>
      </c>
      <c r="G65" s="8">
        <v>18.66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6">
        <f t="shared" si="2"/>
        <v>0</v>
      </c>
      <c r="M65" s="17"/>
    </row>
    <row r="66" spans="2:13" s="1" customFormat="1" ht="28.7" customHeight="1" x14ac:dyDescent="0.2">
      <c r="B66" s="5">
        <v>17</v>
      </c>
      <c r="C66" s="6" t="s">
        <v>37</v>
      </c>
      <c r="D66" s="6" t="s">
        <v>38</v>
      </c>
      <c r="E66" s="7" t="s">
        <v>39</v>
      </c>
      <c r="F66" s="6" t="s">
        <v>20</v>
      </c>
      <c r="G66" s="8">
        <v>47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6">
        <f t="shared" si="2"/>
        <v>0</v>
      </c>
      <c r="M66" s="17"/>
    </row>
    <row r="67" spans="2:13" s="1" customFormat="1" ht="28.7" customHeight="1" x14ac:dyDescent="0.2">
      <c r="B67" s="5">
        <v>18</v>
      </c>
      <c r="C67" s="6" t="s">
        <v>40</v>
      </c>
      <c r="D67" s="6" t="s">
        <v>41</v>
      </c>
      <c r="E67" s="7" t="s">
        <v>42</v>
      </c>
      <c r="F67" s="6" t="s">
        <v>20</v>
      </c>
      <c r="G67" s="8">
        <v>100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6">
        <f t="shared" si="2"/>
        <v>0</v>
      </c>
      <c r="M67" s="17"/>
    </row>
    <row r="68" spans="2:13" s="1" customFormat="1" ht="28.7" customHeight="1" x14ac:dyDescent="0.2">
      <c r="B68" s="5">
        <v>19</v>
      </c>
      <c r="C68" s="6" t="s">
        <v>43</v>
      </c>
      <c r="D68" s="6" t="s">
        <v>44</v>
      </c>
      <c r="E68" s="7" t="s">
        <v>45</v>
      </c>
      <c r="F68" s="6" t="s">
        <v>20</v>
      </c>
      <c r="G68" s="8">
        <v>20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6">
        <f t="shared" si="2"/>
        <v>0</v>
      </c>
      <c r="M68" s="17"/>
    </row>
    <row r="69" spans="2:13" s="1" customFormat="1" ht="19.7" customHeight="1" x14ac:dyDescent="0.2">
      <c r="B69" s="5">
        <v>20</v>
      </c>
      <c r="C69" s="6" t="s">
        <v>46</v>
      </c>
      <c r="D69" s="6" t="s">
        <v>47</v>
      </c>
      <c r="E69" s="7" t="s">
        <v>48</v>
      </c>
      <c r="F69" s="6" t="s">
        <v>20</v>
      </c>
      <c r="G69" s="8">
        <v>36.92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6">
        <f t="shared" si="2"/>
        <v>0</v>
      </c>
      <c r="M69" s="17"/>
    </row>
    <row r="70" spans="2:13" s="1" customFormat="1" ht="19.7" customHeight="1" x14ac:dyDescent="0.2">
      <c r="B70" s="5">
        <v>21</v>
      </c>
      <c r="C70" s="6" t="s">
        <v>49</v>
      </c>
      <c r="D70" s="6" t="s">
        <v>50</v>
      </c>
      <c r="E70" s="7" t="s">
        <v>51</v>
      </c>
      <c r="F70" s="6" t="s">
        <v>20</v>
      </c>
      <c r="G70" s="8">
        <v>48.56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6">
        <f t="shared" si="2"/>
        <v>0</v>
      </c>
      <c r="M70" s="17"/>
    </row>
    <row r="71" spans="2:13" s="1" customFormat="1" ht="28.7" customHeight="1" x14ac:dyDescent="0.2">
      <c r="B71" s="5">
        <v>22</v>
      </c>
      <c r="C71" s="6" t="s">
        <v>52</v>
      </c>
      <c r="D71" s="6" t="s">
        <v>53</v>
      </c>
      <c r="E71" s="7" t="s">
        <v>54</v>
      </c>
      <c r="F71" s="6" t="s">
        <v>20</v>
      </c>
      <c r="G71" s="8">
        <v>22.6</v>
      </c>
      <c r="H71" s="9">
        <v>0</v>
      </c>
      <c r="I71" s="10">
        <f t="shared" si="0"/>
        <v>0</v>
      </c>
      <c r="J71" s="11">
        <v>8</v>
      </c>
      <c r="K71" s="10">
        <f t="shared" si="1"/>
        <v>0</v>
      </c>
      <c r="L71" s="16">
        <f t="shared" si="2"/>
        <v>0</v>
      </c>
      <c r="M71" s="17"/>
    </row>
    <row r="72" spans="2:13" s="1" customFormat="1" ht="28.7" customHeight="1" x14ac:dyDescent="0.2">
      <c r="B72" s="5">
        <v>23</v>
      </c>
      <c r="C72" s="6" t="s">
        <v>55</v>
      </c>
      <c r="D72" s="6" t="s">
        <v>56</v>
      </c>
      <c r="E72" s="7" t="s">
        <v>57</v>
      </c>
      <c r="F72" s="6" t="s">
        <v>24</v>
      </c>
      <c r="G72" s="8">
        <v>1.8</v>
      </c>
      <c r="H72" s="9">
        <v>0</v>
      </c>
      <c r="I72" s="10">
        <f t="shared" si="0"/>
        <v>0</v>
      </c>
      <c r="J72" s="11">
        <v>8</v>
      </c>
      <c r="K72" s="10">
        <f t="shared" si="1"/>
        <v>0</v>
      </c>
      <c r="L72" s="16">
        <f t="shared" si="2"/>
        <v>0</v>
      </c>
      <c r="M72" s="17"/>
    </row>
    <row r="73" spans="2:13" s="1" customFormat="1" ht="19.7" customHeight="1" x14ac:dyDescent="0.2">
      <c r="B73" s="5">
        <v>24</v>
      </c>
      <c r="C73" s="6" t="s">
        <v>58</v>
      </c>
      <c r="D73" s="6" t="s">
        <v>59</v>
      </c>
      <c r="E73" s="7" t="s">
        <v>60</v>
      </c>
      <c r="F73" s="6" t="s">
        <v>61</v>
      </c>
      <c r="G73" s="8">
        <v>20.9</v>
      </c>
      <c r="H73" s="9">
        <v>0</v>
      </c>
      <c r="I73" s="10">
        <f t="shared" si="0"/>
        <v>0</v>
      </c>
      <c r="J73" s="5">
        <v>23</v>
      </c>
      <c r="K73" s="10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25</v>
      </c>
      <c r="C74" s="6" t="s">
        <v>62</v>
      </c>
      <c r="D74" s="6" t="s">
        <v>63</v>
      </c>
      <c r="E74" s="7" t="s">
        <v>64</v>
      </c>
      <c r="F74" s="6" t="s">
        <v>61</v>
      </c>
      <c r="G74" s="8">
        <v>3.49</v>
      </c>
      <c r="H74" s="9">
        <v>0</v>
      </c>
      <c r="I74" s="10">
        <f t="shared" si="0"/>
        <v>0</v>
      </c>
      <c r="J74" s="5">
        <v>23</v>
      </c>
      <c r="K74" s="10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26</v>
      </c>
      <c r="C75" s="6" t="s">
        <v>65</v>
      </c>
      <c r="D75" s="6" t="s">
        <v>66</v>
      </c>
      <c r="E75" s="7" t="s">
        <v>67</v>
      </c>
      <c r="F75" s="6" t="s">
        <v>61</v>
      </c>
      <c r="G75" s="8">
        <v>84.46</v>
      </c>
      <c r="H75" s="9">
        <v>0</v>
      </c>
      <c r="I75" s="10">
        <f t="shared" si="0"/>
        <v>0</v>
      </c>
      <c r="J75" s="5">
        <v>23</v>
      </c>
      <c r="K75" s="10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27</v>
      </c>
      <c r="C76" s="6" t="s">
        <v>68</v>
      </c>
      <c r="D76" s="6" t="s">
        <v>69</v>
      </c>
      <c r="E76" s="7" t="s">
        <v>70</v>
      </c>
      <c r="F76" s="6" t="s">
        <v>71</v>
      </c>
      <c r="G76" s="8">
        <v>38</v>
      </c>
      <c r="H76" s="9">
        <v>0</v>
      </c>
      <c r="I76" s="10">
        <f t="shared" si="0"/>
        <v>0</v>
      </c>
      <c r="J76" s="5">
        <v>23</v>
      </c>
      <c r="K76" s="10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28</v>
      </c>
      <c r="C77" s="6" t="s">
        <v>72</v>
      </c>
      <c r="D77" s="6" t="s">
        <v>73</v>
      </c>
      <c r="E77" s="7" t="s">
        <v>74</v>
      </c>
      <c r="F77" s="6" t="s">
        <v>75</v>
      </c>
      <c r="G77" s="8">
        <v>263</v>
      </c>
      <c r="H77" s="9">
        <v>0</v>
      </c>
      <c r="I77" s="10">
        <f t="shared" si="0"/>
        <v>0</v>
      </c>
      <c r="J77" s="11">
        <v>8</v>
      </c>
      <c r="K77" s="10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29</v>
      </c>
      <c r="C78" s="6" t="s">
        <v>76</v>
      </c>
      <c r="D78" s="6" t="s">
        <v>77</v>
      </c>
      <c r="E78" s="7" t="s">
        <v>78</v>
      </c>
      <c r="F78" s="6" t="s">
        <v>75</v>
      </c>
      <c r="G78" s="8">
        <v>24</v>
      </c>
      <c r="H78" s="9">
        <v>0</v>
      </c>
      <c r="I78" s="10">
        <f t="shared" si="0"/>
        <v>0</v>
      </c>
      <c r="J78" s="11">
        <v>8</v>
      </c>
      <c r="K78" s="10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30</v>
      </c>
      <c r="C79" s="6" t="s">
        <v>79</v>
      </c>
      <c r="D79" s="6" t="s">
        <v>80</v>
      </c>
      <c r="E79" s="7" t="s">
        <v>81</v>
      </c>
      <c r="F79" s="6" t="s">
        <v>75</v>
      </c>
      <c r="G79" s="8">
        <v>41</v>
      </c>
      <c r="H79" s="9">
        <v>0</v>
      </c>
      <c r="I79" s="10">
        <f t="shared" si="0"/>
        <v>0</v>
      </c>
      <c r="J79" s="11">
        <v>8</v>
      </c>
      <c r="K79" s="10">
        <f t="shared" si="1"/>
        <v>0</v>
      </c>
      <c r="L79" s="16">
        <f t="shared" si="2"/>
        <v>0</v>
      </c>
      <c r="M79" s="17"/>
    </row>
    <row r="80" spans="2:13" s="1" customFormat="1" ht="28.7" customHeight="1" x14ac:dyDescent="0.2">
      <c r="B80" s="5">
        <v>31</v>
      </c>
      <c r="C80" s="6" t="s">
        <v>82</v>
      </c>
      <c r="D80" s="6" t="s">
        <v>83</v>
      </c>
      <c r="E80" s="7" t="s">
        <v>84</v>
      </c>
      <c r="F80" s="6" t="s">
        <v>75</v>
      </c>
      <c r="G80" s="8">
        <v>100</v>
      </c>
      <c r="H80" s="9">
        <v>0</v>
      </c>
      <c r="I80" s="10">
        <f t="shared" si="0"/>
        <v>0</v>
      </c>
      <c r="J80" s="11">
        <v>8</v>
      </c>
      <c r="K80" s="10">
        <f t="shared" si="1"/>
        <v>0</v>
      </c>
      <c r="L80" s="16">
        <f t="shared" si="2"/>
        <v>0</v>
      </c>
      <c r="M80" s="17"/>
    </row>
    <row r="81" spans="2:13" s="1" customFormat="1" ht="19.7" customHeight="1" x14ac:dyDescent="0.2">
      <c r="B81" s="5">
        <v>32</v>
      </c>
      <c r="C81" s="6" t="s">
        <v>85</v>
      </c>
      <c r="D81" s="6" t="s">
        <v>86</v>
      </c>
      <c r="E81" s="7" t="s">
        <v>87</v>
      </c>
      <c r="F81" s="6" t="s">
        <v>75</v>
      </c>
      <c r="G81" s="8">
        <v>200</v>
      </c>
      <c r="H81" s="9">
        <v>0</v>
      </c>
      <c r="I81" s="10">
        <f t="shared" si="0"/>
        <v>0</v>
      </c>
      <c r="J81" s="11">
        <v>8</v>
      </c>
      <c r="K81" s="10">
        <f t="shared" si="1"/>
        <v>0</v>
      </c>
      <c r="L81" s="16">
        <f t="shared" si="2"/>
        <v>0</v>
      </c>
      <c r="M81" s="17"/>
    </row>
    <row r="82" spans="2:13" s="1" customFormat="1" ht="19.7" customHeight="1" x14ac:dyDescent="0.2">
      <c r="B82" s="5">
        <v>33</v>
      </c>
      <c r="C82" s="6" t="s">
        <v>88</v>
      </c>
      <c r="D82" s="6" t="s">
        <v>89</v>
      </c>
      <c r="E82" s="7" t="s">
        <v>90</v>
      </c>
      <c r="F82" s="6" t="s">
        <v>20</v>
      </c>
      <c r="G82" s="8">
        <v>4.28</v>
      </c>
      <c r="H82" s="9">
        <v>0</v>
      </c>
      <c r="I82" s="10">
        <f t="shared" si="0"/>
        <v>0</v>
      </c>
      <c r="J82" s="11">
        <v>8</v>
      </c>
      <c r="K82" s="10">
        <f t="shared" si="1"/>
        <v>0</v>
      </c>
      <c r="L82" s="16">
        <f t="shared" si="2"/>
        <v>0</v>
      </c>
      <c r="M82" s="17"/>
    </row>
    <row r="83" spans="2:13" s="1" customFormat="1" ht="28.7" customHeight="1" x14ac:dyDescent="0.2">
      <c r="B83" s="5">
        <v>34</v>
      </c>
      <c r="C83" s="6" t="s">
        <v>91</v>
      </c>
      <c r="D83" s="6" t="s">
        <v>92</v>
      </c>
      <c r="E83" s="7" t="s">
        <v>93</v>
      </c>
      <c r="F83" s="6" t="s">
        <v>94</v>
      </c>
      <c r="G83" s="8">
        <v>1410</v>
      </c>
      <c r="H83" s="9">
        <v>0</v>
      </c>
      <c r="I83" s="10">
        <f t="shared" si="0"/>
        <v>0</v>
      </c>
      <c r="J83" s="11">
        <v>8</v>
      </c>
      <c r="K83" s="10">
        <f t="shared" si="1"/>
        <v>0</v>
      </c>
      <c r="L83" s="16">
        <f t="shared" si="2"/>
        <v>0</v>
      </c>
      <c r="M83" s="17"/>
    </row>
    <row r="84" spans="2:13" s="1" customFormat="1" ht="19.7" customHeight="1" x14ac:dyDescent="0.2">
      <c r="B84" s="5">
        <v>35</v>
      </c>
      <c r="C84" s="6" t="s">
        <v>95</v>
      </c>
      <c r="D84" s="6" t="s">
        <v>96</v>
      </c>
      <c r="E84" s="7" t="s">
        <v>97</v>
      </c>
      <c r="F84" s="6" t="s">
        <v>94</v>
      </c>
      <c r="G84" s="8">
        <v>1.2</v>
      </c>
      <c r="H84" s="9">
        <v>0</v>
      </c>
      <c r="I84" s="10">
        <f t="shared" si="0"/>
        <v>0</v>
      </c>
      <c r="J84" s="11">
        <v>8</v>
      </c>
      <c r="K84" s="10">
        <f t="shared" si="1"/>
        <v>0</v>
      </c>
      <c r="L84" s="16">
        <f t="shared" si="2"/>
        <v>0</v>
      </c>
      <c r="M84" s="17"/>
    </row>
    <row r="85" spans="2:13" s="1" customFormat="1" ht="19.7" customHeight="1" x14ac:dyDescent="0.2">
      <c r="B85" s="5">
        <v>36</v>
      </c>
      <c r="C85" s="6" t="s">
        <v>98</v>
      </c>
      <c r="D85" s="6" t="s">
        <v>99</v>
      </c>
      <c r="E85" s="7" t="s">
        <v>100</v>
      </c>
      <c r="F85" s="6" t="s">
        <v>71</v>
      </c>
      <c r="G85" s="8">
        <v>1004</v>
      </c>
      <c r="H85" s="9">
        <v>0</v>
      </c>
      <c r="I85" s="10">
        <f t="shared" si="0"/>
        <v>0</v>
      </c>
      <c r="J85" s="11">
        <v>8</v>
      </c>
      <c r="K85" s="10">
        <f t="shared" si="1"/>
        <v>0</v>
      </c>
      <c r="L85" s="16">
        <f t="shared" si="2"/>
        <v>0</v>
      </c>
      <c r="M85" s="17"/>
    </row>
    <row r="86" spans="2:13" s="1" customFormat="1" ht="19.7" customHeight="1" x14ac:dyDescent="0.2">
      <c r="B86" s="5">
        <v>37</v>
      </c>
      <c r="C86" s="6" t="s">
        <v>101</v>
      </c>
      <c r="D86" s="6" t="s">
        <v>102</v>
      </c>
      <c r="E86" s="7" t="s">
        <v>100</v>
      </c>
      <c r="F86" s="6" t="s">
        <v>71</v>
      </c>
      <c r="G86" s="8">
        <v>140</v>
      </c>
      <c r="H86" s="9">
        <v>0</v>
      </c>
      <c r="I86" s="10">
        <f t="shared" si="0"/>
        <v>0</v>
      </c>
      <c r="J86" s="5">
        <v>23</v>
      </c>
      <c r="K86" s="10">
        <f t="shared" si="1"/>
        <v>0</v>
      </c>
      <c r="L86" s="16">
        <f t="shared" si="2"/>
        <v>0</v>
      </c>
      <c r="M86" s="17"/>
    </row>
    <row r="87" spans="2:13" s="1" customFormat="1" ht="19.7" customHeight="1" x14ac:dyDescent="0.2">
      <c r="B87" s="5">
        <v>38</v>
      </c>
      <c r="C87" s="6" t="s">
        <v>103</v>
      </c>
      <c r="D87" s="6" t="s">
        <v>104</v>
      </c>
      <c r="E87" s="7" t="s">
        <v>105</v>
      </c>
      <c r="F87" s="6" t="s">
        <v>71</v>
      </c>
      <c r="G87" s="8">
        <v>14</v>
      </c>
      <c r="H87" s="9">
        <v>0</v>
      </c>
      <c r="I87" s="10">
        <f t="shared" si="0"/>
        <v>0</v>
      </c>
      <c r="J87" s="11">
        <v>8</v>
      </c>
      <c r="K87" s="10">
        <f t="shared" si="1"/>
        <v>0</v>
      </c>
      <c r="L87" s="16">
        <f t="shared" si="2"/>
        <v>0</v>
      </c>
      <c r="M87" s="17"/>
    </row>
    <row r="88" spans="2:13" s="1" customFormat="1" ht="19.7" customHeight="1" x14ac:dyDescent="0.2">
      <c r="B88" s="5">
        <v>39</v>
      </c>
      <c r="C88" s="6" t="s">
        <v>106</v>
      </c>
      <c r="D88" s="6" t="s">
        <v>107</v>
      </c>
      <c r="E88" s="7" t="s">
        <v>108</v>
      </c>
      <c r="F88" s="6" t="s">
        <v>71</v>
      </c>
      <c r="G88" s="8">
        <v>61</v>
      </c>
      <c r="H88" s="9">
        <v>0</v>
      </c>
      <c r="I88" s="10">
        <f t="shared" si="0"/>
        <v>0</v>
      </c>
      <c r="J88" s="11">
        <v>8</v>
      </c>
      <c r="K88" s="10">
        <f t="shared" si="1"/>
        <v>0</v>
      </c>
      <c r="L88" s="16">
        <f t="shared" si="2"/>
        <v>0</v>
      </c>
      <c r="M88" s="17"/>
    </row>
    <row r="89" spans="2:13" s="1" customFormat="1" ht="19.7" customHeight="1" x14ac:dyDescent="0.2">
      <c r="B89" s="5">
        <v>40</v>
      </c>
      <c r="C89" s="6" t="s">
        <v>109</v>
      </c>
      <c r="D89" s="6" t="s">
        <v>110</v>
      </c>
      <c r="E89" s="7" t="s">
        <v>108</v>
      </c>
      <c r="F89" s="6" t="s">
        <v>71</v>
      </c>
      <c r="G89" s="8">
        <v>105</v>
      </c>
      <c r="H89" s="9">
        <v>0</v>
      </c>
      <c r="I89" s="10">
        <f t="shared" si="0"/>
        <v>0</v>
      </c>
      <c r="J89" s="5">
        <v>23</v>
      </c>
      <c r="K89" s="10">
        <f t="shared" si="1"/>
        <v>0</v>
      </c>
      <c r="L89" s="16">
        <f t="shared" si="2"/>
        <v>0</v>
      </c>
      <c r="M89" s="17"/>
    </row>
    <row r="90" spans="2:13" s="1" customFormat="1" ht="19.7" customHeight="1" x14ac:dyDescent="0.2">
      <c r="B90" s="5">
        <v>41</v>
      </c>
      <c r="C90" s="6" t="s">
        <v>111</v>
      </c>
      <c r="D90" s="6" t="s">
        <v>112</v>
      </c>
      <c r="E90" s="7" t="s">
        <v>113</v>
      </c>
      <c r="F90" s="6" t="s">
        <v>71</v>
      </c>
      <c r="G90" s="8">
        <v>4</v>
      </c>
      <c r="H90" s="9">
        <v>0</v>
      </c>
      <c r="I90" s="10">
        <f t="shared" si="0"/>
        <v>0</v>
      </c>
      <c r="J90" s="11">
        <v>8</v>
      </c>
      <c r="K90" s="10">
        <f t="shared" si="1"/>
        <v>0</v>
      </c>
      <c r="L90" s="16">
        <f t="shared" si="2"/>
        <v>0</v>
      </c>
      <c r="M90" s="17"/>
    </row>
    <row r="91" spans="2:13" s="1" customFormat="1" ht="19.7" customHeight="1" x14ac:dyDescent="0.2">
      <c r="B91" s="5">
        <v>42</v>
      </c>
      <c r="C91" s="6" t="s">
        <v>114</v>
      </c>
      <c r="D91" s="6" t="s">
        <v>115</v>
      </c>
      <c r="E91" s="7" t="s">
        <v>116</v>
      </c>
      <c r="F91" s="6" t="s">
        <v>71</v>
      </c>
      <c r="G91" s="8">
        <v>315</v>
      </c>
      <c r="H91" s="9">
        <v>0</v>
      </c>
      <c r="I91" s="10">
        <f t="shared" si="0"/>
        <v>0</v>
      </c>
      <c r="J91" s="11">
        <v>8</v>
      </c>
      <c r="K91" s="10">
        <f t="shared" si="1"/>
        <v>0</v>
      </c>
      <c r="L91" s="16">
        <f t="shared" si="2"/>
        <v>0</v>
      </c>
      <c r="M91" s="17"/>
    </row>
    <row r="92" spans="2:13" s="1" customFormat="1" ht="19.7" customHeight="1" x14ac:dyDescent="0.2">
      <c r="B92" s="5">
        <v>43</v>
      </c>
      <c r="C92" s="6" t="s">
        <v>117</v>
      </c>
      <c r="D92" s="6" t="s">
        <v>118</v>
      </c>
      <c r="E92" s="7" t="s">
        <v>116</v>
      </c>
      <c r="F92" s="6" t="s">
        <v>71</v>
      </c>
      <c r="G92" s="8">
        <v>9</v>
      </c>
      <c r="H92" s="9">
        <v>0</v>
      </c>
      <c r="I92" s="10">
        <f t="shared" si="0"/>
        <v>0</v>
      </c>
      <c r="J92" s="5">
        <v>23</v>
      </c>
      <c r="K92" s="10">
        <f t="shared" si="1"/>
        <v>0</v>
      </c>
      <c r="L92" s="16">
        <f t="shared" si="2"/>
        <v>0</v>
      </c>
      <c r="M92" s="17"/>
    </row>
    <row r="93" spans="2:13" s="1" customFormat="1" ht="28.7" customHeight="1" x14ac:dyDescent="0.2">
      <c r="B93" s="5">
        <v>44</v>
      </c>
      <c r="C93" s="6" t="s">
        <v>119</v>
      </c>
      <c r="D93" s="6" t="s">
        <v>120</v>
      </c>
      <c r="E93" s="7" t="s">
        <v>121</v>
      </c>
      <c r="F93" s="6" t="s">
        <v>71</v>
      </c>
      <c r="G93" s="8">
        <v>5</v>
      </c>
      <c r="H93" s="9">
        <v>0</v>
      </c>
      <c r="I93" s="10">
        <f t="shared" si="0"/>
        <v>0</v>
      </c>
      <c r="J93" s="11">
        <v>8</v>
      </c>
      <c r="K93" s="10">
        <f t="shared" si="1"/>
        <v>0</v>
      </c>
      <c r="L93" s="16">
        <f t="shared" si="2"/>
        <v>0</v>
      </c>
      <c r="M93" s="17"/>
    </row>
    <row r="94" spans="2:13" s="1" customFormat="1" ht="33.75" customHeight="1" x14ac:dyDescent="0.2"/>
    <row r="95" spans="2:13" s="1" customFormat="1" ht="21.4" customHeight="1" x14ac:dyDescent="0.2">
      <c r="B95" s="27" t="s">
        <v>122</v>
      </c>
      <c r="C95" s="27"/>
      <c r="D95" s="27"/>
      <c r="E95" s="27"/>
      <c r="F95" s="28">
        <f>ROUND(I32+I33+I38+I39+I44+I45+I50+I51+I56+I57+I60+I61+I62+I63+I64+I65+I66+I67+I68+I69+I70+I71+I72+I73+I74+I75+I76+I77+I78+I79+I80+I81+I82+I83+I84+I85+I86+I87+I88+I89+I90+I91+I92+I93,2)</f>
        <v>0</v>
      </c>
      <c r="G95" s="29"/>
      <c r="H95" s="29"/>
      <c r="I95" s="29"/>
      <c r="J95" s="29"/>
      <c r="K95" s="29"/>
      <c r="L95" s="29"/>
      <c r="M95" s="30"/>
    </row>
    <row r="96" spans="2:13" s="1" customFormat="1" ht="21.4" customHeight="1" x14ac:dyDescent="0.2">
      <c r="B96" s="27" t="s">
        <v>123</v>
      </c>
      <c r="C96" s="27"/>
      <c r="D96" s="27"/>
      <c r="E96" s="27"/>
      <c r="F96" s="31">
        <f>ROUND(L32+L33+L38+L39+L44+L45+L50+L51+L56+L57+L60+L61+L62+L63+L64+L65+L66+L67+L68+L69+L70+L71+L72+L73+L74+L75+L76+L77+L78+L79+L80+L81+L82+L83+L84+L85+L86+L87+L88+L89+L90+L91+L92+L93,2)</f>
        <v>0</v>
      </c>
      <c r="G96" s="32"/>
      <c r="H96" s="32"/>
      <c r="I96" s="32"/>
      <c r="J96" s="32"/>
      <c r="K96" s="32"/>
      <c r="L96" s="32"/>
      <c r="M96" s="33"/>
    </row>
    <row r="97" spans="2:14" s="1" customFormat="1" ht="11.1" customHeight="1" x14ac:dyDescent="0.2"/>
    <row r="98" spans="2:14" s="1" customFormat="1" ht="61.35" customHeight="1" x14ac:dyDescent="0.2">
      <c r="B98" s="13" t="s">
        <v>140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89.1" customHeight="1" x14ac:dyDescent="0.2">
      <c r="B100" s="13" t="s">
        <v>141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5.25" customHeight="1" x14ac:dyDescent="0.2"/>
    <row r="102" spans="2:14" s="1" customFormat="1" ht="97.5" customHeight="1" x14ac:dyDescent="0.2">
      <c r="B102" s="13" t="s">
        <v>142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5.25" customHeight="1" x14ac:dyDescent="0.2"/>
    <row r="104" spans="2:14" s="1" customFormat="1" ht="37.9" customHeight="1" x14ac:dyDescent="0.2">
      <c r="B104" s="15" t="s">
        <v>135</v>
      </c>
      <c r="C104" s="15"/>
      <c r="D104" s="15"/>
      <c r="E104" s="15"/>
      <c r="F104" s="22" t="s">
        <v>136</v>
      </c>
      <c r="G104" s="22"/>
      <c r="H104" s="22"/>
      <c r="I104" s="22"/>
      <c r="J104" s="22"/>
      <c r="K104" s="22"/>
      <c r="L104" s="2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7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.65" customHeight="1" x14ac:dyDescent="0.2"/>
    <row r="110" spans="2:14" s="1" customFormat="1" ht="176.25" customHeight="1" x14ac:dyDescent="0.2">
      <c r="B110" s="13" t="s">
        <v>143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65" customHeight="1" x14ac:dyDescent="0.2"/>
    <row r="112" spans="2:14" s="1" customFormat="1" ht="33.6" customHeight="1" x14ac:dyDescent="0.2">
      <c r="B112" s="25" t="s">
        <v>144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</row>
    <row r="113" spans="2:14" s="1" customFormat="1" ht="2.65" customHeight="1" x14ac:dyDescent="0.2"/>
    <row r="114" spans="2:14" s="1" customFormat="1" ht="37.9" customHeight="1" x14ac:dyDescent="0.2">
      <c r="B114" s="15" t="s">
        <v>155</v>
      </c>
      <c r="C114" s="15"/>
      <c r="D114" s="15"/>
      <c r="E114" s="15"/>
      <c r="F114" s="23" t="s">
        <v>137</v>
      </c>
      <c r="G114" s="23"/>
      <c r="H114" s="23"/>
      <c r="I114" s="23"/>
      <c r="J114" s="23"/>
      <c r="K114" s="23"/>
      <c r="L114" s="23"/>
    </row>
    <row r="115" spans="2:14" s="1" customFormat="1" ht="28.7" customHeight="1" x14ac:dyDescent="0.2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2:14" s="1" customFormat="1" ht="28.7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4" s="1" customFormat="1" ht="28.7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4" s="1" customFormat="1" ht="28.7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4" s="1" customFormat="1" ht="2.65" customHeight="1" x14ac:dyDescent="0.2"/>
    <row r="120" spans="2:14" s="1" customFormat="1" ht="126" customHeight="1" x14ac:dyDescent="0.2">
      <c r="B120" s="13" t="s">
        <v>145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8.25" customHeight="1" x14ac:dyDescent="0.2"/>
    <row r="122" spans="2:14" s="1" customFormat="1" ht="59.25" customHeight="1" x14ac:dyDescent="0.2">
      <c r="B122" s="13" t="s">
        <v>146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47.45" customHeight="1" x14ac:dyDescent="0.2">
      <c r="B124" s="13" t="s">
        <v>147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2.65" customHeight="1" x14ac:dyDescent="0.2"/>
    <row r="126" spans="2:14" s="1" customFormat="1" ht="33.6" customHeight="1" x14ac:dyDescent="0.2">
      <c r="B126" s="13" t="s">
        <v>148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2.65" customHeight="1" x14ac:dyDescent="0.2"/>
    <row r="128" spans="2:14" s="1" customFormat="1" ht="116.85" customHeight="1" x14ac:dyDescent="0.2">
      <c r="B128" s="13" t="s">
        <v>149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4" s="1" customFormat="1" ht="2.65" customHeight="1" x14ac:dyDescent="0.2"/>
    <row r="130" spans="2:14" s="1" customFormat="1" ht="85.5" customHeight="1" x14ac:dyDescent="0.2">
      <c r="B130" s="13" t="s">
        <v>150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s="1" customFormat="1" ht="86.85" customHeight="1" x14ac:dyDescent="0.2"/>
    <row r="132" spans="2:14" s="1" customFormat="1" ht="17.649999999999999" customHeight="1" x14ac:dyDescent="0.2">
      <c r="I132" s="24" t="s">
        <v>134</v>
      </c>
      <c r="J132" s="24"/>
    </row>
    <row r="133" spans="2:14" s="1" customFormat="1" ht="145.15" customHeight="1" x14ac:dyDescent="0.2"/>
    <row r="134" spans="2:14" s="1" customFormat="1" ht="114.75" customHeight="1" x14ac:dyDescent="0.2">
      <c r="B134" s="18" t="s">
        <v>151</v>
      </c>
      <c r="C134" s="18"/>
      <c r="D134" s="18"/>
      <c r="E134" s="18"/>
      <c r="F134" s="18"/>
      <c r="G134" s="18"/>
      <c r="H134" s="18"/>
      <c r="I134" s="18"/>
      <c r="J134" s="18"/>
    </row>
  </sheetData>
  <mergeCells count="105">
    <mergeCell ref="L88:M88"/>
    <mergeCell ref="L89:M89"/>
    <mergeCell ref="L90:M90"/>
    <mergeCell ref="L91:M91"/>
    <mergeCell ref="L92:M92"/>
    <mergeCell ref="L93:M93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4:D4"/>
    <mergeCell ref="B41:K41"/>
    <mergeCell ref="B47:K47"/>
    <mergeCell ref="B53:K53"/>
    <mergeCell ref="B6:D6"/>
    <mergeCell ref="B8:D8"/>
    <mergeCell ref="B95:E95"/>
    <mergeCell ref="B96:E96"/>
    <mergeCell ref="B98:N98"/>
    <mergeCell ref="F95:M95"/>
    <mergeCell ref="F96:M96"/>
    <mergeCell ref="G11:N12"/>
    <mergeCell ref="L45:M45"/>
    <mergeCell ref="L49:M49"/>
    <mergeCell ref="L50:M50"/>
    <mergeCell ref="L51:M51"/>
    <mergeCell ref="L55:M55"/>
    <mergeCell ref="L56:M56"/>
    <mergeCell ref="L57:M57"/>
    <mergeCell ref="L59:M59"/>
    <mergeCell ref="L60:M60"/>
    <mergeCell ref="L61:M61"/>
    <mergeCell ref="L62:M62"/>
    <mergeCell ref="L74:M74"/>
    <mergeCell ref="B126:N126"/>
    <mergeCell ref="B128:N128"/>
    <mergeCell ref="B130:N130"/>
    <mergeCell ref="B134:J134"/>
    <mergeCell ref="B24:L24"/>
    <mergeCell ref="B26:L26"/>
    <mergeCell ref="B29:K29"/>
    <mergeCell ref="B35:K35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63:M63"/>
    <mergeCell ref="B112:N112"/>
    <mergeCell ref="B114:E114"/>
    <mergeCell ref="B115:E115"/>
    <mergeCell ref="B116:E116"/>
    <mergeCell ref="B117:E117"/>
    <mergeCell ref="B118:E118"/>
    <mergeCell ref="B120:N120"/>
    <mergeCell ref="B122:N122"/>
    <mergeCell ref="B124:N124"/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2024-10-22T09:31:49Z</cp:lastPrinted>
  <dcterms:created xsi:type="dcterms:W3CDTF">2024-10-14T11:16:46Z</dcterms:created>
  <dcterms:modified xsi:type="dcterms:W3CDTF">2024-10-25T05:35:00Z</dcterms:modified>
</cp:coreProperties>
</file>