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Usługi leśne 2025\Załączniki do  SWZ\Zał. nr 1 - Formularze ofertowe\"/>
    </mc:Choice>
  </mc:AlternateContent>
  <bookViews>
    <workbookView xWindow="2340" yWindow="2340" windowWidth="2301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L114" i="1" l="1"/>
  <c r="K114" i="1"/>
  <c r="I114" i="1"/>
  <c r="L113" i="1"/>
  <c r="K113" i="1"/>
  <c r="I113" i="1"/>
  <c r="L112" i="1"/>
  <c r="K112" i="1"/>
  <c r="I112" i="1"/>
  <c r="L111" i="1"/>
  <c r="K111" i="1"/>
  <c r="I111" i="1"/>
  <c r="L110" i="1"/>
  <c r="K110" i="1"/>
  <c r="I110" i="1"/>
  <c r="L109" i="1"/>
  <c r="K109" i="1"/>
  <c r="I109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I94" i="1"/>
  <c r="K94" i="1" s="1"/>
  <c r="L94" i="1" s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I43" i="1"/>
  <c r="K43" i="1" s="1"/>
  <c r="L43" i="1" s="1"/>
  <c r="L38" i="1"/>
  <c r="K38" i="1"/>
  <c r="I38" i="1"/>
  <c r="L37" i="1"/>
  <c r="K37" i="1"/>
  <c r="I37" i="1"/>
  <c r="I32" i="1"/>
  <c r="K32" i="1" s="1"/>
  <c r="L32" i="1" l="1"/>
  <c r="F117" i="1" s="1"/>
  <c r="B26" i="1" s="1"/>
  <c r="F116" i="1"/>
</calcChain>
</file>

<file path=xl/sharedStrings.xml><?xml version="1.0" encoding="utf-8"?>
<sst xmlns="http://schemas.openxmlformats.org/spreadsheetml/2006/main" count="360" uniqueCount="233">
  <si>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</si>
  <si>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</si>
  <si>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</si>
  <si>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</si>
  <si>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</si>
  <si>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</si>
  <si>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</si>
  <si>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</si>
  <si>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</si>
  <si>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</si>
  <si>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</si>
  <si>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</si>
  <si>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</si>
  <si>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</si>
  <si>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</si>
  <si>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</si>
  <si>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</si>
  <si>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</si>
  <si>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20</t>
  </si>
  <si>
    <t>WPOD-N</t>
  </si>
  <si>
    <t>Wycinanie podszytów i podrostów (teren równy lub falisty)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</si>
  <si>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</si>
  <si>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</si>
  <si>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</si>
  <si>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</si>
  <si>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</si>
  <si>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</si>
  <si>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</si>
  <si>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</si>
  <si>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</si>
  <si>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</si>
  <si>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</si>
  <si>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</si>
  <si>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</si>
  <si>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</si>
  <si>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</si>
  <si>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</si>
  <si>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</si>
  <si>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</si>
  <si>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</si>
  <si>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</si>
  <si>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</si>
  <si>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89</t>
  </si>
  <si>
    <t>SPUL-BC</t>
  </si>
  <si>
    <t>Spulchnianie gleby w bruzdach pogłębiaczem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</si>
  <si>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</si>
  <si>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</si>
  <si>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</si>
  <si>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</si>
  <si>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</si>
  <si>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</si>
  <si>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</si>
  <si>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</si>
  <si>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</si>
  <si>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</si>
  <si>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</si>
  <si>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</si>
  <si>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</si>
  <si>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</si>
  <si>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</si>
  <si>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</si>
  <si>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</si>
  <si>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</si>
  <si>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</si>
  <si>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</si>
  <si>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</si>
  <si>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</si>
  <si>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</si>
  <si>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</si>
  <si>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</si>
  <si>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</si>
  <si>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</si>
  <si>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</si>
  <si>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</si>
  <si>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</si>
  <si>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</si>
  <si>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</si>
  <si>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</si>
  <si>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</si>
  <si>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</si>
  <si>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</si>
  <si>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</si>
  <si>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</si>
  <si>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</si>
  <si>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</si>
  <si>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</si>
  <si>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</si>
  <si>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</si>
  <si>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</si>
  <si>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</si>
  <si>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</si>
  <si>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</si>
  <si>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</si>
  <si>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</si>
  <si>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</si>
  <si>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</si>
  <si>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</si>
  <si>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</si>
  <si>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</si>
  <si>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</si>
  <si>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</si>
  <si>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</si>
  <si>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</si>
  <si>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</si>
  <si>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</si>
  <si>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</si>
  <si>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</si>
  <si>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</si>
  <si>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</si>
  <si>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</si>
  <si>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</si>
  <si>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</si>
  <si>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</si>
  <si>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</si>
  <si>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</si>
  <si>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</si>
  <si>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</si>
  <si>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505</t>
  </si>
  <si>
    <t>Ł-NAG-POL</t>
  </si>
  <si>
    <t>Osoba do naganki z transportem</t>
  </si>
  <si>
    <t>Osob</t>
  </si>
  <si>
    <t>506</t>
  </si>
  <si>
    <t>Ł-POM-POL</t>
  </si>
  <si>
    <t>Osoba do pomocy organizacji polowania zbiorowego</t>
  </si>
  <si>
    <t>507</t>
  </si>
  <si>
    <t>Ł-POJ-POL</t>
  </si>
  <si>
    <t>Pojazd do transportu myśliwych</t>
  </si>
  <si>
    <t>508</t>
  </si>
  <si>
    <t>Ł-KAR-POL</t>
  </si>
  <si>
    <t>Pojazd do przewozu pozyskanej zwierzyny</t>
  </si>
  <si>
    <t>509</t>
  </si>
  <si>
    <t>Ł-PSY-POL</t>
  </si>
  <si>
    <t>Pies do naganki z transportem</t>
  </si>
  <si>
    <t>510</t>
  </si>
  <si>
    <t>Ł-TREBACZ</t>
  </si>
  <si>
    <t>Trębacz sygnałów myśliwskich</t>
  </si>
  <si>
    <t>521</t>
  </si>
  <si>
    <t>GRODZ-EL3</t>
  </si>
  <si>
    <t>Grodzenie pól pastuchem elektrycznym -3 przewody</t>
  </si>
  <si>
    <t>601</t>
  </si>
  <si>
    <t>ŁR-ORKA</t>
  </si>
  <si>
    <t>Głęboka orka</t>
  </si>
  <si>
    <t>603</t>
  </si>
  <si>
    <t>ŁR-PODOR</t>
  </si>
  <si>
    <t>Podorywka</t>
  </si>
  <si>
    <t>604</t>
  </si>
  <si>
    <t>ŁR-AGRE</t>
  </si>
  <si>
    <t>Agregatowanie</t>
  </si>
  <si>
    <t>606</t>
  </si>
  <si>
    <t>ŁR-BRON</t>
  </si>
  <si>
    <t>Bronowanie</t>
  </si>
  <si>
    <t>607</t>
  </si>
  <si>
    <t>ŁR-TAL</t>
  </si>
  <si>
    <t>Talerzowanie</t>
  </si>
  <si>
    <t>610</t>
  </si>
  <si>
    <t>ŁR-WAŁOW</t>
  </si>
  <si>
    <t>Wałowanie</t>
  </si>
  <si>
    <t>614</t>
  </si>
  <si>
    <t>ŁR-NAWM</t>
  </si>
  <si>
    <t>Wysiew nawozów sztucznych</t>
  </si>
  <si>
    <t>615</t>
  </si>
  <si>
    <t>ŁR-WAPN</t>
  </si>
  <si>
    <t>Wapnowanie</t>
  </si>
  <si>
    <t>616</t>
  </si>
  <si>
    <t>ŁR-NAWO</t>
  </si>
  <si>
    <t>Nawożenie organiczne</t>
  </si>
  <si>
    <t>618</t>
  </si>
  <si>
    <t>ŁR-WYSNAS</t>
  </si>
  <si>
    <t>Wysiew nasion siewnikiem zbożowym</t>
  </si>
  <si>
    <t>619</t>
  </si>
  <si>
    <t>ŁR-WYSNP</t>
  </si>
  <si>
    <t>Wysiew nasion siewnikiem punktowym</t>
  </si>
  <si>
    <t>621</t>
  </si>
  <si>
    <t>ŁR-SADZT</t>
  </si>
  <si>
    <t>Sadzenie bulw topinamburu lub ziemniaków</t>
  </si>
  <si>
    <t>627</t>
  </si>
  <si>
    <t>ŁR-KOSZR</t>
  </si>
  <si>
    <t>Koszenie trawy</t>
  </si>
  <si>
    <t>629</t>
  </si>
  <si>
    <t>ŁR-GRAB</t>
  </si>
  <si>
    <t>Przegrabianie (suszenie siana)</t>
  </si>
  <si>
    <t>630</t>
  </si>
  <si>
    <t>ŁR-ZGRAB</t>
  </si>
  <si>
    <t>Zgrabianie siana</t>
  </si>
  <si>
    <t>632</t>
  </si>
  <si>
    <t>ŁR-BALOT</t>
  </si>
  <si>
    <t>Balotowanie siana lub masy zielonej</t>
  </si>
  <si>
    <t>640</t>
  </si>
  <si>
    <t>GODZ ŁRH8</t>
  </si>
  <si>
    <t>Prace godzinowe ręczne w gosp. łąkowo-rolnej</t>
  </si>
  <si>
    <t>641</t>
  </si>
  <si>
    <t>GODZ ŁMH8</t>
  </si>
  <si>
    <t>Prace godz. wyk. ciągnikiem w gosp. łąkowo-rolnej</t>
  </si>
  <si>
    <t>643</t>
  </si>
  <si>
    <t>GODZŁRH23</t>
  </si>
  <si>
    <t>Prace godzinowe wykonane ręcznie w gosp. łąkowo-rolnej</t>
  </si>
  <si>
    <t>644</t>
  </si>
  <si>
    <t>GODZŁMH23</t>
  </si>
  <si>
    <t>Prace wykonywane innym sprzętem mechanicznym w gosp. łąkowo-rolnej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</si>
  <si>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</si>
  <si>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</si>
  <si>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</si>
  <si>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</si>
  <si>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</si>
  <si>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</si>
  <si>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</si>
  <si>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</si>
  <si>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</si>
  <si>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</si>
  <si>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</si>
  <si>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</si>
  <si>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</si>
  <si>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</si>
  <si>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</si>
  <si>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</si>
  <si>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</si>
  <si>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</si>
  <si>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</si>
  <si>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</si>
  <si>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</si>
  <si>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</si>
  <si>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</si>
  <si>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</si>
  <si>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</si>
  <si>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</si>
  <si>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</si>
  <si>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</si>
  <si>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</si>
  <si>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</si>
  <si>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</si>
  <si>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89-421 Runowo Krajeńskie; Runowo Krajeńskie 55         </t>
  </si>
  <si>
    <r>
      <t xml:space="preserve">Odpowiadając na ogłoszenie o przetargu nieograniczonym na „Wykonywanie usług z zakresu gospodarki leśnej na terenie Nadleśnictwa Runowo w roku 2025''  składamy niniejszym ofertę na </t>
    </r>
    <r>
      <rPr>
        <b/>
        <sz val="11"/>
        <color rgb="FF333333"/>
        <rFont val="Arial"/>
        <family val="2"/>
        <charset val="238"/>
      </rPr>
      <t>Pakiet 2</t>
    </r>
    <r>
      <rPr>
        <sz val="11"/>
        <color rgb="FF333333"/>
        <rFont val="Arial"/>
      </rPr>
      <t xml:space="preserve"> tego zamówienia:</t>
    </r>
  </si>
  <si>
    <t>Znak spr. S.270.4.1.2024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</si>
</sst>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55"/>
  <sheetViews>
    <sheetView tabSelected="1" workbookViewId="0">
      <selection activeCell="C13" sqref="C1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5">
      <c r="B2" s="11" t="s">
        <v>232</v>
      </c>
      <c r="I2" s="15" t="s">
        <v>205</v>
      </c>
      <c r="J2" s="15"/>
      <c r="K2" s="15"/>
      <c r="L2" s="15"/>
      <c r="M2" s="15"/>
      <c r="N2" s="15"/>
      <c r="O2" s="15"/>
    </row>
    <row r="3" spans="2:15" s="1" customFormat="1" ht="28.65" customHeight="1" x14ac:dyDescent="0.2">
      <c r="B3" s="36"/>
      <c r="C3" s="36"/>
      <c r="D3" s="36"/>
      <c r="E3" s="36"/>
    </row>
    <row r="4" spans="2:15" s="1" customFormat="1" ht="2.7" customHeight="1" x14ac:dyDescent="0.2">
      <c r="B4" s="38"/>
      <c r="C4" s="38"/>
      <c r="D4" s="38"/>
    </row>
    <row r="5" spans="2:15" s="1" customFormat="1" ht="28.65" customHeight="1" x14ac:dyDescent="0.2">
      <c r="B5" s="36"/>
      <c r="C5" s="36"/>
      <c r="D5" s="36"/>
      <c r="E5" s="36"/>
    </row>
    <row r="6" spans="2:15" s="1" customFormat="1" ht="2.7" customHeight="1" x14ac:dyDescent="0.2">
      <c r="B6" s="38"/>
      <c r="C6" s="38"/>
      <c r="D6" s="38"/>
    </row>
    <row r="7" spans="2:15" s="1" customFormat="1" ht="28.65" customHeight="1" x14ac:dyDescent="0.2">
      <c r="B7" s="36"/>
      <c r="C7" s="36"/>
      <c r="D7" s="36"/>
      <c r="E7" s="36"/>
    </row>
    <row r="8" spans="2:15" s="1" customFormat="1" ht="5.25" customHeight="1" x14ac:dyDescent="0.2">
      <c r="B8" s="38"/>
      <c r="C8" s="38"/>
      <c r="D8" s="38"/>
    </row>
    <row r="9" spans="2:15" s="1" customFormat="1" ht="4.3499999999999996" customHeight="1" x14ac:dyDescent="0.2"/>
    <row r="10" spans="2:15" s="1" customFormat="1" ht="6.9" customHeight="1" x14ac:dyDescent="0.2">
      <c r="B10" s="37" t="s">
        <v>206</v>
      </c>
      <c r="C10" s="37"/>
      <c r="D10" s="37"/>
    </row>
    <row r="11" spans="2:15" s="1" customFormat="1" ht="12.15" customHeight="1" x14ac:dyDescent="0.2">
      <c r="B11" s="37"/>
      <c r="C11" s="37"/>
      <c r="D11" s="37"/>
      <c r="G11" s="40" t="s">
        <v>207</v>
      </c>
      <c r="H11" s="40"/>
      <c r="I11" s="40"/>
      <c r="J11" s="40"/>
      <c r="K11" s="40"/>
      <c r="L11" s="40"/>
      <c r="M11" s="40"/>
      <c r="N11" s="40"/>
    </row>
    <row r="12" spans="2:15" s="1" customFormat="1" ht="7.95" customHeight="1" x14ac:dyDescent="0.2">
      <c r="G12" s="40"/>
      <c r="H12" s="40"/>
      <c r="I12" s="40"/>
      <c r="J12" s="40"/>
      <c r="K12" s="40"/>
      <c r="L12" s="40"/>
      <c r="M12" s="40"/>
      <c r="N12" s="40"/>
    </row>
    <row r="13" spans="2:15" s="1" customFormat="1" ht="20.25" customHeight="1" x14ac:dyDescent="0.2"/>
    <row r="14" spans="2:15" s="1" customFormat="1" ht="24" customHeight="1" x14ac:dyDescent="0.2">
      <c r="E14" s="39" t="s">
        <v>208</v>
      </c>
      <c r="F14" s="39"/>
      <c r="G14" s="39"/>
    </row>
    <row r="15" spans="2:15" s="1" customFormat="1" ht="43.2" customHeight="1" x14ac:dyDescent="0.2"/>
    <row r="16" spans="2:15" s="1" customFormat="1" ht="20.85" customHeight="1" x14ac:dyDescent="0.2">
      <c r="B16" s="23" t="s">
        <v>209</v>
      </c>
      <c r="C16" s="23"/>
      <c r="D16" s="23"/>
      <c r="E16" s="23"/>
      <c r="F16" s="23"/>
      <c r="G16" s="23"/>
      <c r="H16" s="23"/>
      <c r="I16" s="23"/>
    </row>
    <row r="17" spans="2:13" s="1" customFormat="1" ht="2.7" customHeight="1" x14ac:dyDescent="0.2"/>
    <row r="18" spans="2:13" s="1" customFormat="1" ht="20.85" customHeight="1" x14ac:dyDescent="0.2">
      <c r="B18" s="23" t="s">
        <v>210</v>
      </c>
      <c r="C18" s="23"/>
      <c r="D18" s="23"/>
      <c r="E18" s="23"/>
      <c r="F18" s="23"/>
      <c r="G18" s="23"/>
      <c r="H18" s="23"/>
      <c r="I18" s="23"/>
    </row>
    <row r="19" spans="2:13" s="1" customFormat="1" ht="2.7" customHeight="1" x14ac:dyDescent="0.2"/>
    <row r="20" spans="2:13" s="1" customFormat="1" ht="20.85" customHeight="1" x14ac:dyDescent="0.2">
      <c r="B20" s="23" t="s">
        <v>211</v>
      </c>
      <c r="C20" s="23"/>
      <c r="D20" s="23"/>
      <c r="E20" s="23"/>
      <c r="F20" s="23"/>
      <c r="G20" s="23"/>
      <c r="H20" s="23"/>
      <c r="I20" s="23"/>
    </row>
    <row r="21" spans="2:13" s="1" customFormat="1" ht="2.7" customHeight="1" x14ac:dyDescent="0.2"/>
    <row r="22" spans="2:13" s="1" customFormat="1" ht="20.85" customHeight="1" x14ac:dyDescent="0.2">
      <c r="B22" s="23" t="s">
        <v>230</v>
      </c>
      <c r="C22" s="23"/>
      <c r="D22" s="23"/>
      <c r="E22" s="23"/>
      <c r="F22" s="23"/>
      <c r="G22" s="23"/>
      <c r="H22" s="23"/>
      <c r="I22" s="23"/>
    </row>
    <row r="23" spans="2:13" s="1" customFormat="1" ht="34.65" customHeight="1" x14ac:dyDescent="0.2"/>
    <row r="24" spans="2:13" s="1" customFormat="1" ht="50.1" customHeight="1" x14ac:dyDescent="0.2">
      <c r="B24" s="20" t="s">
        <v>231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7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TEXT(F117,"#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212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299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23" t="s">
        <v>213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3180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334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2">
        <f>ROUND(I38+ K38,2)</f>
        <v>0</v>
      </c>
      <c r="M38" s="13"/>
    </row>
    <row r="39" spans="2:13" s="1" customFormat="1" ht="3.15" customHeight="1" x14ac:dyDescent="0.2"/>
    <row r="40" spans="2:13" s="1" customFormat="1" ht="18.149999999999999" customHeight="1" x14ac:dyDescent="0.2">
      <c r="B40" s="23" t="s">
        <v>214</v>
      </c>
      <c r="C40" s="23"/>
      <c r="D40" s="23"/>
      <c r="E40" s="23"/>
      <c r="F40" s="23"/>
      <c r="G40" s="23"/>
      <c r="H40" s="23"/>
      <c r="I40" s="23"/>
      <c r="J40" s="23"/>
      <c r="K40" s="23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6" t="s">
        <v>10</v>
      </c>
      <c r="M42" s="16"/>
    </row>
    <row r="43" spans="2:13" s="1" customFormat="1" ht="19.649999999999999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1922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2">
        <f>ROUND(I43+ K43,2)</f>
        <v>0</v>
      </c>
      <c r="M43" s="13"/>
    </row>
    <row r="44" spans="2:13" s="1" customFormat="1" ht="3.15" customHeight="1" x14ac:dyDescent="0.2"/>
    <row r="45" spans="2:13" s="1" customFormat="1" ht="18.149999999999999" customHeight="1" x14ac:dyDescent="0.2">
      <c r="B45" s="23" t="s">
        <v>215</v>
      </c>
      <c r="C45" s="23"/>
      <c r="D45" s="23"/>
      <c r="E45" s="23"/>
      <c r="F45" s="23"/>
      <c r="G45" s="23"/>
      <c r="H45" s="23"/>
      <c r="I45" s="23"/>
      <c r="J45" s="23"/>
      <c r="K45" s="23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6" t="s">
        <v>10</v>
      </c>
      <c r="M47" s="16"/>
    </row>
    <row r="48" spans="2:13" s="1" customFormat="1" ht="19.649999999999999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1121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2">
        <f>ROUND(I48+ K48,2)</f>
        <v>0</v>
      </c>
      <c r="M48" s="13"/>
    </row>
    <row r="49" spans="2:13" s="1" customFormat="1" ht="3.15" customHeight="1" x14ac:dyDescent="0.2"/>
    <row r="50" spans="2:13" s="1" customFormat="1" ht="18.149999999999999" customHeight="1" x14ac:dyDescent="0.2">
      <c r="B50" s="23" t="s">
        <v>216</v>
      </c>
      <c r="C50" s="23"/>
      <c r="D50" s="23"/>
      <c r="E50" s="23"/>
      <c r="F50" s="23"/>
      <c r="G50" s="23"/>
      <c r="H50" s="23"/>
      <c r="I50" s="23"/>
      <c r="J50" s="23"/>
      <c r="K50" s="23"/>
    </row>
    <row r="51" spans="2:13" s="1" customFormat="1" ht="5.25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6" t="s">
        <v>10</v>
      </c>
      <c r="M52" s="16"/>
    </row>
    <row r="53" spans="2:13" s="1" customFormat="1" ht="19.649999999999999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652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2">
        <f>ROUND(I53+ K53,2)</f>
        <v>0</v>
      </c>
      <c r="M53" s="13"/>
    </row>
    <row r="54" spans="2:13" s="1" customFormat="1" ht="9" customHeight="1" x14ac:dyDescent="0.2"/>
    <row r="55" spans="2:13" s="1" customFormat="1" ht="45.4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6" t="s">
        <v>10</v>
      </c>
      <c r="M55" s="16"/>
    </row>
    <row r="56" spans="2:13" s="1" customFormat="1" ht="19.649999999999999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9.6</v>
      </c>
      <c r="H56" s="10">
        <v>0</v>
      </c>
      <c r="I56" s="9">
        <f t="shared" ref="I56:I87" si="0">ROUND(G56* H56,2)</f>
        <v>0</v>
      </c>
      <c r="J56" s="5">
        <v>8</v>
      </c>
      <c r="K56" s="9">
        <f t="shared" ref="K56:K87" si="1">ROUND(I56* J56/100,2)</f>
        <v>0</v>
      </c>
      <c r="L56" s="12">
        <f t="shared" ref="L56:L87" si="2">ROUND(I56+ K56,2)</f>
        <v>0</v>
      </c>
      <c r="M56" s="13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4.87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4.8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4.8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6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69.849999999999994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2.35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22.4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94.4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14</v>
      </c>
      <c r="G64" s="8">
        <v>114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0.55000000000000004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105.01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65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5.6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64999999999999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28</v>
      </c>
      <c r="G68" s="8">
        <v>17.920000000000002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649999999999999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28</v>
      </c>
      <c r="G69" s="8">
        <v>124.7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65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21</v>
      </c>
      <c r="G70" s="8">
        <v>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65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21</v>
      </c>
      <c r="G71" s="8">
        <v>11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28.65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21</v>
      </c>
      <c r="G72" s="8">
        <v>17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649999999999999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8">
        <v>4.01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649999999999999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21</v>
      </c>
      <c r="G74" s="8">
        <v>49.38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28.65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21</v>
      </c>
      <c r="G75" s="8">
        <v>1.31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649999999999999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84</v>
      </c>
      <c r="G76" s="8">
        <v>86.6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2">
        <f t="shared" si="2"/>
        <v>0</v>
      </c>
      <c r="M76" s="13"/>
    </row>
    <row r="77" spans="2:13" s="1" customFormat="1" ht="19.64999999999999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84</v>
      </c>
      <c r="G77" s="8">
        <v>8.1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2">
        <f t="shared" si="2"/>
        <v>0</v>
      </c>
      <c r="M77" s="13"/>
    </row>
    <row r="78" spans="2:13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110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2">
        <f t="shared" si="2"/>
        <v>0</v>
      </c>
      <c r="M78" s="13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95</v>
      </c>
      <c r="G79" s="8">
        <v>10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649999999999999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21</v>
      </c>
      <c r="G80" s="8">
        <v>2.25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3" s="1" customFormat="1" ht="19.649999999999999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91</v>
      </c>
      <c r="G81" s="8">
        <v>275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3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101</v>
      </c>
      <c r="F82" s="6" t="s">
        <v>91</v>
      </c>
      <c r="G82" s="8">
        <v>940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2">
        <f t="shared" si="2"/>
        <v>0</v>
      </c>
      <c r="M82" s="13"/>
    </row>
    <row r="83" spans="2:13" s="1" customFormat="1" ht="19.649999999999999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91</v>
      </c>
      <c r="G83" s="8">
        <v>50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3" s="1" customFormat="1" ht="19.649999999999999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91</v>
      </c>
      <c r="G84" s="8">
        <v>12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3" s="1" customFormat="1" ht="19.649999999999999" customHeight="1" x14ac:dyDescent="0.2">
      <c r="B85" s="5">
        <v>36</v>
      </c>
      <c r="C85" s="6" t="s">
        <v>110</v>
      </c>
      <c r="D85" s="6" t="s">
        <v>111</v>
      </c>
      <c r="E85" s="7" t="s">
        <v>109</v>
      </c>
      <c r="F85" s="6" t="s">
        <v>91</v>
      </c>
      <c r="G85" s="8">
        <v>40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12">
        <f t="shared" si="2"/>
        <v>0</v>
      </c>
      <c r="M85" s="13"/>
    </row>
    <row r="86" spans="2:13" s="1" customFormat="1" ht="19.649999999999999" customHeight="1" x14ac:dyDescent="0.2">
      <c r="B86" s="5">
        <v>37</v>
      </c>
      <c r="C86" s="6" t="s">
        <v>112</v>
      </c>
      <c r="D86" s="6" t="s">
        <v>113</v>
      </c>
      <c r="E86" s="7" t="s">
        <v>114</v>
      </c>
      <c r="F86" s="6" t="s">
        <v>91</v>
      </c>
      <c r="G86" s="8">
        <v>76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3" s="1" customFormat="1" ht="19.649999999999999" customHeight="1" x14ac:dyDescent="0.2">
      <c r="B87" s="5">
        <v>38</v>
      </c>
      <c r="C87" s="6" t="s">
        <v>115</v>
      </c>
      <c r="D87" s="6" t="s">
        <v>116</v>
      </c>
      <c r="E87" s="7" t="s">
        <v>114</v>
      </c>
      <c r="F87" s="6" t="s">
        <v>91</v>
      </c>
      <c r="G87" s="8">
        <v>298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2">
        <f t="shared" si="2"/>
        <v>0</v>
      </c>
      <c r="M87" s="13"/>
    </row>
    <row r="88" spans="2:13" s="1" customFormat="1" ht="19.649999999999999" customHeight="1" x14ac:dyDescent="0.2">
      <c r="B88" s="5">
        <v>39</v>
      </c>
      <c r="C88" s="6" t="s">
        <v>117</v>
      </c>
      <c r="D88" s="6" t="s">
        <v>118</v>
      </c>
      <c r="E88" s="7" t="s">
        <v>119</v>
      </c>
      <c r="F88" s="6" t="s">
        <v>120</v>
      </c>
      <c r="G88" s="8">
        <v>132</v>
      </c>
      <c r="H88" s="10">
        <v>0</v>
      </c>
      <c r="I88" s="9">
        <f t="shared" ref="I88:I114" si="3">ROUND(G88* H88,2)</f>
        <v>0</v>
      </c>
      <c r="J88" s="5">
        <v>23</v>
      </c>
      <c r="K88" s="9">
        <f t="shared" ref="K88:K114" si="4">ROUND(I88* J88/100,2)</f>
        <v>0</v>
      </c>
      <c r="L88" s="12">
        <f t="shared" ref="L88:L114" si="5">ROUND(I88+ K88,2)</f>
        <v>0</v>
      </c>
      <c r="M88" s="13"/>
    </row>
    <row r="89" spans="2:13" s="1" customFormat="1" ht="19.649999999999999" customHeight="1" x14ac:dyDescent="0.2">
      <c r="B89" s="5">
        <v>40</v>
      </c>
      <c r="C89" s="6" t="s">
        <v>121</v>
      </c>
      <c r="D89" s="6" t="s">
        <v>122</v>
      </c>
      <c r="E89" s="7" t="s">
        <v>123</v>
      </c>
      <c r="F89" s="6" t="s">
        <v>120</v>
      </c>
      <c r="G89" s="8">
        <v>12</v>
      </c>
      <c r="H89" s="10">
        <v>0</v>
      </c>
      <c r="I89" s="9">
        <f t="shared" si="3"/>
        <v>0</v>
      </c>
      <c r="J89" s="5">
        <v>23</v>
      </c>
      <c r="K89" s="9">
        <f t="shared" si="4"/>
        <v>0</v>
      </c>
      <c r="L89" s="12">
        <f t="shared" si="5"/>
        <v>0</v>
      </c>
      <c r="M89" s="13"/>
    </row>
    <row r="90" spans="2:13" s="1" customFormat="1" ht="19.649999999999999" customHeight="1" x14ac:dyDescent="0.2">
      <c r="B90" s="5">
        <v>41</v>
      </c>
      <c r="C90" s="6" t="s">
        <v>124</v>
      </c>
      <c r="D90" s="6" t="s">
        <v>125</v>
      </c>
      <c r="E90" s="7" t="s">
        <v>126</v>
      </c>
      <c r="F90" s="6" t="s">
        <v>95</v>
      </c>
      <c r="G90" s="8">
        <v>12</v>
      </c>
      <c r="H90" s="10">
        <v>0</v>
      </c>
      <c r="I90" s="9">
        <f t="shared" si="3"/>
        <v>0</v>
      </c>
      <c r="J90" s="5">
        <v>23</v>
      </c>
      <c r="K90" s="9">
        <f t="shared" si="4"/>
        <v>0</v>
      </c>
      <c r="L90" s="12">
        <f t="shared" si="5"/>
        <v>0</v>
      </c>
      <c r="M90" s="13"/>
    </row>
    <row r="91" spans="2:13" s="1" customFormat="1" ht="19.649999999999999" customHeight="1" x14ac:dyDescent="0.2">
      <c r="B91" s="5">
        <v>42</v>
      </c>
      <c r="C91" s="6" t="s">
        <v>127</v>
      </c>
      <c r="D91" s="6" t="s">
        <v>128</v>
      </c>
      <c r="E91" s="7" t="s">
        <v>129</v>
      </c>
      <c r="F91" s="6" t="s">
        <v>95</v>
      </c>
      <c r="G91" s="8">
        <v>12</v>
      </c>
      <c r="H91" s="10">
        <v>0</v>
      </c>
      <c r="I91" s="9">
        <f t="shared" si="3"/>
        <v>0</v>
      </c>
      <c r="J91" s="5">
        <v>23</v>
      </c>
      <c r="K91" s="9">
        <f t="shared" si="4"/>
        <v>0</v>
      </c>
      <c r="L91" s="12">
        <f t="shared" si="5"/>
        <v>0</v>
      </c>
      <c r="M91" s="13"/>
    </row>
    <row r="92" spans="2:13" s="1" customFormat="1" ht="19.649999999999999" customHeight="1" x14ac:dyDescent="0.2">
      <c r="B92" s="5">
        <v>43</v>
      </c>
      <c r="C92" s="6" t="s">
        <v>130</v>
      </c>
      <c r="D92" s="6" t="s">
        <v>131</v>
      </c>
      <c r="E92" s="7" t="s">
        <v>132</v>
      </c>
      <c r="F92" s="6" t="s">
        <v>95</v>
      </c>
      <c r="G92" s="8">
        <v>60</v>
      </c>
      <c r="H92" s="10">
        <v>0</v>
      </c>
      <c r="I92" s="9">
        <f t="shared" si="3"/>
        <v>0</v>
      </c>
      <c r="J92" s="5">
        <v>23</v>
      </c>
      <c r="K92" s="9">
        <f t="shared" si="4"/>
        <v>0</v>
      </c>
      <c r="L92" s="12">
        <f t="shared" si="5"/>
        <v>0</v>
      </c>
      <c r="M92" s="13"/>
    </row>
    <row r="93" spans="2:13" s="1" customFormat="1" ht="19.649999999999999" customHeight="1" x14ac:dyDescent="0.2">
      <c r="B93" s="5">
        <v>44</v>
      </c>
      <c r="C93" s="6" t="s">
        <v>133</v>
      </c>
      <c r="D93" s="6" t="s">
        <v>134</v>
      </c>
      <c r="E93" s="7" t="s">
        <v>135</v>
      </c>
      <c r="F93" s="6" t="s">
        <v>120</v>
      </c>
      <c r="G93" s="8">
        <v>12</v>
      </c>
      <c r="H93" s="10">
        <v>0</v>
      </c>
      <c r="I93" s="9">
        <f t="shared" si="3"/>
        <v>0</v>
      </c>
      <c r="J93" s="5">
        <v>23</v>
      </c>
      <c r="K93" s="9">
        <f t="shared" si="4"/>
        <v>0</v>
      </c>
      <c r="L93" s="12">
        <f t="shared" si="5"/>
        <v>0</v>
      </c>
      <c r="M93" s="13"/>
    </row>
    <row r="94" spans="2:13" s="1" customFormat="1" ht="19.649999999999999" customHeight="1" x14ac:dyDescent="0.2">
      <c r="B94" s="5">
        <v>45</v>
      </c>
      <c r="C94" s="6" t="s">
        <v>136</v>
      </c>
      <c r="D94" s="6" t="s">
        <v>137</v>
      </c>
      <c r="E94" s="7" t="s">
        <v>138</v>
      </c>
      <c r="F94" s="6" t="s">
        <v>84</v>
      </c>
      <c r="G94" s="8">
        <v>15</v>
      </c>
      <c r="H94" s="10">
        <v>0</v>
      </c>
      <c r="I94" s="9">
        <f t="shared" si="3"/>
        <v>0</v>
      </c>
      <c r="J94" s="5">
        <v>23</v>
      </c>
      <c r="K94" s="9">
        <f t="shared" si="4"/>
        <v>0</v>
      </c>
      <c r="L94" s="12">
        <f t="shared" si="5"/>
        <v>0</v>
      </c>
      <c r="M94" s="13"/>
    </row>
    <row r="95" spans="2:13" s="1" customFormat="1" ht="19.649999999999999" customHeight="1" x14ac:dyDescent="0.2">
      <c r="B95" s="5">
        <v>46</v>
      </c>
      <c r="C95" s="6" t="s">
        <v>139</v>
      </c>
      <c r="D95" s="6" t="s">
        <v>140</v>
      </c>
      <c r="E95" s="7" t="s">
        <v>141</v>
      </c>
      <c r="F95" s="6" t="s">
        <v>21</v>
      </c>
      <c r="G95" s="8">
        <v>12.5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2">
        <f t="shared" si="5"/>
        <v>0</v>
      </c>
      <c r="M95" s="13"/>
    </row>
    <row r="96" spans="2:13" s="1" customFormat="1" ht="19.649999999999999" customHeight="1" x14ac:dyDescent="0.2">
      <c r="B96" s="5">
        <v>47</v>
      </c>
      <c r="C96" s="6" t="s">
        <v>142</v>
      </c>
      <c r="D96" s="6" t="s">
        <v>143</v>
      </c>
      <c r="E96" s="7" t="s">
        <v>144</v>
      </c>
      <c r="F96" s="6" t="s">
        <v>21</v>
      </c>
      <c r="G96" s="8">
        <v>3.55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2">
        <f t="shared" si="5"/>
        <v>0</v>
      </c>
      <c r="M96" s="13"/>
    </row>
    <row r="97" spans="2:13" s="1" customFormat="1" ht="19.649999999999999" customHeight="1" x14ac:dyDescent="0.2">
      <c r="B97" s="5">
        <v>48</v>
      </c>
      <c r="C97" s="6" t="s">
        <v>145</v>
      </c>
      <c r="D97" s="6" t="s">
        <v>146</v>
      </c>
      <c r="E97" s="7" t="s">
        <v>147</v>
      </c>
      <c r="F97" s="6" t="s">
        <v>21</v>
      </c>
      <c r="G97" s="8">
        <v>4.7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2">
        <f t="shared" si="5"/>
        <v>0</v>
      </c>
      <c r="M97" s="13"/>
    </row>
    <row r="98" spans="2:13" s="1" customFormat="1" ht="19.649999999999999" customHeight="1" x14ac:dyDescent="0.2">
      <c r="B98" s="5">
        <v>49</v>
      </c>
      <c r="C98" s="6" t="s">
        <v>148</v>
      </c>
      <c r="D98" s="6" t="s">
        <v>149</v>
      </c>
      <c r="E98" s="7" t="s">
        <v>150</v>
      </c>
      <c r="F98" s="6" t="s">
        <v>21</v>
      </c>
      <c r="G98" s="8">
        <v>10.7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2">
        <f t="shared" si="5"/>
        <v>0</v>
      </c>
      <c r="M98" s="13"/>
    </row>
    <row r="99" spans="2:13" s="1" customFormat="1" ht="19.649999999999999" customHeight="1" x14ac:dyDescent="0.2">
      <c r="B99" s="5">
        <v>50</v>
      </c>
      <c r="C99" s="6" t="s">
        <v>151</v>
      </c>
      <c r="D99" s="6" t="s">
        <v>152</v>
      </c>
      <c r="E99" s="7" t="s">
        <v>153</v>
      </c>
      <c r="F99" s="6" t="s">
        <v>21</v>
      </c>
      <c r="G99" s="8">
        <v>12.5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2">
        <f t="shared" si="5"/>
        <v>0</v>
      </c>
      <c r="M99" s="13"/>
    </row>
    <row r="100" spans="2:13" s="1" customFormat="1" ht="19.649999999999999" customHeight="1" x14ac:dyDescent="0.2">
      <c r="B100" s="5">
        <v>51</v>
      </c>
      <c r="C100" s="6" t="s">
        <v>154</v>
      </c>
      <c r="D100" s="6" t="s">
        <v>155</v>
      </c>
      <c r="E100" s="7" t="s">
        <v>156</v>
      </c>
      <c r="F100" s="6" t="s">
        <v>21</v>
      </c>
      <c r="G100" s="8">
        <v>10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2">
        <f t="shared" si="5"/>
        <v>0</v>
      </c>
      <c r="M100" s="13"/>
    </row>
    <row r="101" spans="2:13" s="1" customFormat="1" ht="19.649999999999999" customHeight="1" x14ac:dyDescent="0.2">
      <c r="B101" s="5">
        <v>52</v>
      </c>
      <c r="C101" s="6" t="s">
        <v>157</v>
      </c>
      <c r="D101" s="6" t="s">
        <v>158</v>
      </c>
      <c r="E101" s="7" t="s">
        <v>159</v>
      </c>
      <c r="F101" s="6" t="s">
        <v>21</v>
      </c>
      <c r="G101" s="8">
        <v>12.5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2">
        <f t="shared" si="5"/>
        <v>0</v>
      </c>
      <c r="M101" s="13"/>
    </row>
    <row r="102" spans="2:13" s="1" customFormat="1" ht="19.649999999999999" customHeight="1" x14ac:dyDescent="0.2">
      <c r="B102" s="5">
        <v>53</v>
      </c>
      <c r="C102" s="6" t="s">
        <v>160</v>
      </c>
      <c r="D102" s="6" t="s">
        <v>161</v>
      </c>
      <c r="E102" s="7" t="s">
        <v>162</v>
      </c>
      <c r="F102" s="6" t="s">
        <v>21</v>
      </c>
      <c r="G102" s="8">
        <v>4.5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2">
        <f t="shared" si="5"/>
        <v>0</v>
      </c>
      <c r="M102" s="13"/>
    </row>
    <row r="103" spans="2:13" s="1" customFormat="1" ht="19.649999999999999" customHeight="1" x14ac:dyDescent="0.2">
      <c r="B103" s="5">
        <v>54</v>
      </c>
      <c r="C103" s="6" t="s">
        <v>163</v>
      </c>
      <c r="D103" s="6" t="s">
        <v>164</v>
      </c>
      <c r="E103" s="7" t="s">
        <v>165</v>
      </c>
      <c r="F103" s="6" t="s">
        <v>21</v>
      </c>
      <c r="G103" s="8">
        <v>3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2">
        <f t="shared" si="5"/>
        <v>0</v>
      </c>
      <c r="M103" s="13"/>
    </row>
    <row r="104" spans="2:13" s="1" customFormat="1" ht="19.649999999999999" customHeight="1" x14ac:dyDescent="0.2">
      <c r="B104" s="5">
        <v>55</v>
      </c>
      <c r="C104" s="6" t="s">
        <v>166</v>
      </c>
      <c r="D104" s="6" t="s">
        <v>167</v>
      </c>
      <c r="E104" s="7" t="s">
        <v>168</v>
      </c>
      <c r="F104" s="6" t="s">
        <v>21</v>
      </c>
      <c r="G104" s="8">
        <v>6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2">
        <f t="shared" si="5"/>
        <v>0</v>
      </c>
      <c r="M104" s="13"/>
    </row>
    <row r="105" spans="2:13" s="1" customFormat="1" ht="19.649999999999999" customHeight="1" x14ac:dyDescent="0.2">
      <c r="B105" s="5">
        <v>56</v>
      </c>
      <c r="C105" s="6" t="s">
        <v>169</v>
      </c>
      <c r="D105" s="6" t="s">
        <v>170</v>
      </c>
      <c r="E105" s="7" t="s">
        <v>171</v>
      </c>
      <c r="F105" s="6" t="s">
        <v>21</v>
      </c>
      <c r="G105" s="8">
        <v>6.2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2">
        <f t="shared" si="5"/>
        <v>0</v>
      </c>
      <c r="M105" s="13"/>
    </row>
    <row r="106" spans="2:13" s="1" customFormat="1" ht="19.649999999999999" customHeight="1" x14ac:dyDescent="0.2">
      <c r="B106" s="5">
        <v>57</v>
      </c>
      <c r="C106" s="6" t="s">
        <v>172</v>
      </c>
      <c r="D106" s="6" t="s">
        <v>173</v>
      </c>
      <c r="E106" s="7" t="s">
        <v>174</v>
      </c>
      <c r="F106" s="6" t="s">
        <v>21</v>
      </c>
      <c r="G106" s="8">
        <v>1.62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2">
        <f t="shared" si="5"/>
        <v>0</v>
      </c>
      <c r="M106" s="13"/>
    </row>
    <row r="107" spans="2:13" s="1" customFormat="1" ht="19.649999999999999" customHeight="1" x14ac:dyDescent="0.2">
      <c r="B107" s="5">
        <v>58</v>
      </c>
      <c r="C107" s="6" t="s">
        <v>175</v>
      </c>
      <c r="D107" s="6" t="s">
        <v>176</v>
      </c>
      <c r="E107" s="7" t="s">
        <v>177</v>
      </c>
      <c r="F107" s="6" t="s">
        <v>21</v>
      </c>
      <c r="G107" s="8">
        <v>10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2">
        <f t="shared" si="5"/>
        <v>0</v>
      </c>
      <c r="M107" s="13"/>
    </row>
    <row r="108" spans="2:13" s="1" customFormat="1" ht="19.649999999999999" customHeight="1" x14ac:dyDescent="0.2">
      <c r="B108" s="5">
        <v>59</v>
      </c>
      <c r="C108" s="6" t="s">
        <v>178</v>
      </c>
      <c r="D108" s="6" t="s">
        <v>179</v>
      </c>
      <c r="E108" s="7" t="s">
        <v>180</v>
      </c>
      <c r="F108" s="6" t="s">
        <v>21</v>
      </c>
      <c r="G108" s="8">
        <v>5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2">
        <f t="shared" si="5"/>
        <v>0</v>
      </c>
      <c r="M108" s="13"/>
    </row>
    <row r="109" spans="2:13" s="1" customFormat="1" ht="19.649999999999999" customHeight="1" x14ac:dyDescent="0.2">
      <c r="B109" s="5">
        <v>60</v>
      </c>
      <c r="C109" s="6" t="s">
        <v>181</v>
      </c>
      <c r="D109" s="6" t="s">
        <v>182</v>
      </c>
      <c r="E109" s="7" t="s">
        <v>183</v>
      </c>
      <c r="F109" s="6" t="s">
        <v>21</v>
      </c>
      <c r="G109" s="8">
        <v>5</v>
      </c>
      <c r="H109" s="10">
        <v>0</v>
      </c>
      <c r="I109" s="9">
        <f t="shared" si="3"/>
        <v>0</v>
      </c>
      <c r="J109" s="5">
        <v>8</v>
      </c>
      <c r="K109" s="9">
        <f t="shared" si="4"/>
        <v>0</v>
      </c>
      <c r="L109" s="12">
        <f t="shared" si="5"/>
        <v>0</v>
      </c>
      <c r="M109" s="13"/>
    </row>
    <row r="110" spans="2:13" s="1" customFormat="1" ht="19.649999999999999" customHeight="1" x14ac:dyDescent="0.2">
      <c r="B110" s="5">
        <v>61</v>
      </c>
      <c r="C110" s="6" t="s">
        <v>184</v>
      </c>
      <c r="D110" s="6" t="s">
        <v>185</v>
      </c>
      <c r="E110" s="7" t="s">
        <v>186</v>
      </c>
      <c r="F110" s="6" t="s">
        <v>21</v>
      </c>
      <c r="G110" s="8">
        <v>10</v>
      </c>
      <c r="H110" s="10">
        <v>0</v>
      </c>
      <c r="I110" s="9">
        <f t="shared" si="3"/>
        <v>0</v>
      </c>
      <c r="J110" s="5">
        <v>8</v>
      </c>
      <c r="K110" s="9">
        <f t="shared" si="4"/>
        <v>0</v>
      </c>
      <c r="L110" s="12">
        <f t="shared" si="5"/>
        <v>0</v>
      </c>
      <c r="M110" s="13"/>
    </row>
    <row r="111" spans="2:13" s="1" customFormat="1" ht="19.649999999999999" customHeight="1" x14ac:dyDescent="0.2">
      <c r="B111" s="5">
        <v>62</v>
      </c>
      <c r="C111" s="6" t="s">
        <v>187</v>
      </c>
      <c r="D111" s="6" t="s">
        <v>188</v>
      </c>
      <c r="E111" s="7" t="s">
        <v>189</v>
      </c>
      <c r="F111" s="6" t="s">
        <v>91</v>
      </c>
      <c r="G111" s="8">
        <v>10</v>
      </c>
      <c r="H111" s="10">
        <v>0</v>
      </c>
      <c r="I111" s="9">
        <f t="shared" si="3"/>
        <v>0</v>
      </c>
      <c r="J111" s="5">
        <v>8</v>
      </c>
      <c r="K111" s="9">
        <f t="shared" si="4"/>
        <v>0</v>
      </c>
      <c r="L111" s="12">
        <f t="shared" si="5"/>
        <v>0</v>
      </c>
      <c r="M111" s="13"/>
    </row>
    <row r="112" spans="2:13" s="1" customFormat="1" ht="19.649999999999999" customHeight="1" x14ac:dyDescent="0.2">
      <c r="B112" s="5">
        <v>63</v>
      </c>
      <c r="C112" s="6" t="s">
        <v>190</v>
      </c>
      <c r="D112" s="6" t="s">
        <v>191</v>
      </c>
      <c r="E112" s="7" t="s">
        <v>192</v>
      </c>
      <c r="F112" s="6" t="s">
        <v>91</v>
      </c>
      <c r="G112" s="8">
        <v>10</v>
      </c>
      <c r="H112" s="10">
        <v>0</v>
      </c>
      <c r="I112" s="9">
        <f t="shared" si="3"/>
        <v>0</v>
      </c>
      <c r="J112" s="5">
        <v>8</v>
      </c>
      <c r="K112" s="9">
        <f t="shared" si="4"/>
        <v>0</v>
      </c>
      <c r="L112" s="12">
        <f t="shared" si="5"/>
        <v>0</v>
      </c>
      <c r="M112" s="13"/>
    </row>
    <row r="113" spans="2:14" s="1" customFormat="1" ht="19.649999999999999" customHeight="1" x14ac:dyDescent="0.2">
      <c r="B113" s="5">
        <v>64</v>
      </c>
      <c r="C113" s="6" t="s">
        <v>193</v>
      </c>
      <c r="D113" s="6" t="s">
        <v>194</v>
      </c>
      <c r="E113" s="7" t="s">
        <v>195</v>
      </c>
      <c r="F113" s="6" t="s">
        <v>91</v>
      </c>
      <c r="G113" s="8">
        <v>10</v>
      </c>
      <c r="H113" s="10">
        <v>0</v>
      </c>
      <c r="I113" s="9">
        <f t="shared" si="3"/>
        <v>0</v>
      </c>
      <c r="J113" s="5">
        <v>23</v>
      </c>
      <c r="K113" s="9">
        <f t="shared" si="4"/>
        <v>0</v>
      </c>
      <c r="L113" s="12">
        <f t="shared" si="5"/>
        <v>0</v>
      </c>
      <c r="M113" s="13"/>
    </row>
    <row r="114" spans="2:14" s="1" customFormat="1" ht="28.65" customHeight="1" x14ac:dyDescent="0.2">
      <c r="B114" s="5">
        <v>65</v>
      </c>
      <c r="C114" s="6" t="s">
        <v>196</v>
      </c>
      <c r="D114" s="6" t="s">
        <v>197</v>
      </c>
      <c r="E114" s="7" t="s">
        <v>198</v>
      </c>
      <c r="F114" s="6" t="s">
        <v>91</v>
      </c>
      <c r="G114" s="8">
        <v>10</v>
      </c>
      <c r="H114" s="10">
        <v>0</v>
      </c>
      <c r="I114" s="9">
        <f t="shared" si="3"/>
        <v>0</v>
      </c>
      <c r="J114" s="5">
        <v>23</v>
      </c>
      <c r="K114" s="9">
        <f t="shared" si="4"/>
        <v>0</v>
      </c>
      <c r="L114" s="12">
        <f t="shared" si="5"/>
        <v>0</v>
      </c>
      <c r="M114" s="13"/>
    </row>
    <row r="115" spans="2:14" s="1" customFormat="1" ht="55.95" customHeight="1" x14ac:dyDescent="0.2"/>
    <row r="116" spans="2:14" s="1" customFormat="1" ht="21.45" customHeight="1" x14ac:dyDescent="0.2">
      <c r="B116" s="31" t="s">
        <v>199</v>
      </c>
      <c r="C116" s="31"/>
      <c r="D116" s="31"/>
      <c r="E116" s="31"/>
      <c r="F116" s="27">
        <f>ROUND(I32+I37+I38+I43+I48+I53+I56+I57+I58+I59+I60+I61+I62+I63+I64+I65+I66+I67+I68+I69+I70+I71+I72+I73+I74+I75+I76+I77+I78+I79+I80+I81+I82+I83+I84+I85+I86+I87+I88+I89+I90+I91+I92+I93+I94+I95+I96+I97+I98+I99+I100+I101+I102+I103+I104+I105+I106+I107+I108+I109+I110+I111+I112+I113+I114,2)</f>
        <v>0</v>
      </c>
      <c r="G116" s="28"/>
      <c r="H116" s="28"/>
      <c r="I116" s="28"/>
      <c r="J116" s="28"/>
      <c r="K116" s="28"/>
      <c r="L116" s="28"/>
      <c r="M116" s="29"/>
    </row>
    <row r="117" spans="2:14" s="1" customFormat="1" ht="21.45" customHeight="1" x14ac:dyDescent="0.2">
      <c r="B117" s="31" t="s">
        <v>200</v>
      </c>
      <c r="C117" s="31"/>
      <c r="D117" s="31"/>
      <c r="E117" s="31"/>
      <c r="F117" s="33">
        <f>ROUND(L32+L37+L38+L43+L48+L53+L56+L57+L58+L59+L60+L61+L62+L63+L64+L65+L66+L67+L68+L69+L70+L71+L72+L73+L74+L75+L76+L77+L78+L79+L80+L81+L82+L83+L84+L85+L86+L87+L88+L89+L90+L91+L92+L93+L94+L95+L96+L97+L98+L99+L100+L101+L102+L103+L104+L105+L106+L107+L108+L109+L110+L111+L112+L113+L114,2)</f>
        <v>0</v>
      </c>
      <c r="G117" s="34"/>
      <c r="H117" s="34"/>
      <c r="I117" s="34"/>
      <c r="J117" s="34"/>
      <c r="K117" s="34"/>
      <c r="L117" s="34"/>
      <c r="M117" s="35"/>
    </row>
    <row r="118" spans="2:14" s="1" customFormat="1" ht="11.1" customHeight="1" x14ac:dyDescent="0.2"/>
    <row r="119" spans="2:14" s="1" customFormat="1" ht="80.099999999999994" customHeight="1" x14ac:dyDescent="0.2">
      <c r="B119" s="17" t="s">
        <v>217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2.7" customHeight="1" x14ac:dyDescent="0.2"/>
    <row r="121" spans="2:14" s="1" customFormat="1" ht="110.1" customHeight="1" x14ac:dyDescent="0.2">
      <c r="B121" s="17" t="s">
        <v>218</v>
      </c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2:14" s="1" customFormat="1" ht="5.25" customHeight="1" x14ac:dyDescent="0.2"/>
    <row r="123" spans="2:14" s="1" customFormat="1" ht="110.1" customHeight="1" x14ac:dyDescent="0.2">
      <c r="B123" s="18" t="s">
        <v>219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2:14" s="1" customFormat="1" ht="5.25" customHeight="1" x14ac:dyDescent="0.2"/>
    <row r="125" spans="2:14" s="1" customFormat="1" ht="37.950000000000003" customHeight="1" x14ac:dyDescent="0.2">
      <c r="B125" s="32" t="s">
        <v>201</v>
      </c>
      <c r="C125" s="32"/>
      <c r="D125" s="32"/>
      <c r="E125" s="32"/>
      <c r="F125" s="24" t="s">
        <v>202</v>
      </c>
      <c r="G125" s="24"/>
      <c r="H125" s="24"/>
      <c r="I125" s="24"/>
      <c r="J125" s="24"/>
      <c r="K125" s="24"/>
      <c r="L125" s="24"/>
    </row>
    <row r="126" spans="2:14" s="1" customFormat="1" ht="28.65" customHeight="1" x14ac:dyDescent="0.2"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</row>
    <row r="127" spans="2:14" s="1" customFormat="1" ht="28.65" customHeight="1" x14ac:dyDescent="0.2"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</row>
    <row r="128" spans="2:14" s="1" customFormat="1" ht="28.65" customHeight="1" x14ac:dyDescent="0.2"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</row>
    <row r="129" spans="2:14" s="1" customFormat="1" ht="28.65" customHeight="1" x14ac:dyDescent="0.2"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</row>
    <row r="130" spans="2:14" s="1" customFormat="1" ht="2.7" customHeight="1" x14ac:dyDescent="0.2"/>
    <row r="131" spans="2:14" s="1" customFormat="1" ht="203.1" customHeight="1" x14ac:dyDescent="0.2">
      <c r="B131" s="17" t="s">
        <v>220</v>
      </c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</row>
    <row r="132" spans="2:14" s="1" customFormat="1" ht="2.7" customHeight="1" x14ac:dyDescent="0.2"/>
    <row r="133" spans="2:14" s="1" customFormat="1" ht="36.9" customHeight="1" x14ac:dyDescent="0.2">
      <c r="B133" s="30" t="s">
        <v>221</v>
      </c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</row>
    <row r="134" spans="2:14" s="1" customFormat="1" ht="2.7" customHeight="1" x14ac:dyDescent="0.2"/>
    <row r="135" spans="2:14" s="1" customFormat="1" ht="37.950000000000003" customHeight="1" x14ac:dyDescent="0.2">
      <c r="B135" s="32" t="s">
        <v>203</v>
      </c>
      <c r="C135" s="32"/>
      <c r="D135" s="32"/>
      <c r="E135" s="32"/>
      <c r="F135" s="26" t="s">
        <v>204</v>
      </c>
      <c r="G135" s="26"/>
      <c r="H135" s="26"/>
      <c r="I135" s="26"/>
      <c r="J135" s="26"/>
      <c r="K135" s="26"/>
      <c r="L135" s="26"/>
    </row>
    <row r="136" spans="2:14" s="1" customFormat="1" ht="28.65" customHeight="1" x14ac:dyDescent="0.2"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</row>
    <row r="137" spans="2:14" s="1" customFormat="1" ht="28.65" customHeight="1" x14ac:dyDescent="0.2"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</row>
    <row r="138" spans="2:14" s="1" customFormat="1" ht="28.65" customHeight="1" x14ac:dyDescent="0.2"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</row>
    <row r="139" spans="2:14" s="1" customFormat="1" ht="28.65" customHeight="1" x14ac:dyDescent="0.2"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</row>
    <row r="140" spans="2:14" s="1" customFormat="1" ht="2.7" customHeight="1" x14ac:dyDescent="0.2"/>
    <row r="141" spans="2:14" s="1" customFormat="1" ht="159.9" customHeight="1" x14ac:dyDescent="0.2">
      <c r="B141" s="17" t="s">
        <v>222</v>
      </c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</row>
    <row r="142" spans="2:14" s="1" customFormat="1" ht="2.7" customHeight="1" x14ac:dyDescent="0.2"/>
    <row r="143" spans="2:14" s="1" customFormat="1" ht="54.9" customHeight="1" x14ac:dyDescent="0.2">
      <c r="B143" s="17" t="s">
        <v>223</v>
      </c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</row>
    <row r="144" spans="2:14" s="1" customFormat="1" ht="2.7" customHeight="1" x14ac:dyDescent="0.2"/>
    <row r="145" spans="2:14" s="1" customFormat="1" ht="60" customHeight="1" x14ac:dyDescent="0.2">
      <c r="B145" s="18" t="s">
        <v>224</v>
      </c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2:14" s="1" customFormat="1" ht="2.7" customHeight="1" x14ac:dyDescent="0.2"/>
    <row r="147" spans="2:14" s="1" customFormat="1" ht="48" customHeight="1" x14ac:dyDescent="0.2">
      <c r="B147" s="18" t="s">
        <v>225</v>
      </c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2:14" s="1" customFormat="1" ht="2.7" customHeight="1" x14ac:dyDescent="0.2"/>
    <row r="149" spans="2:14" s="1" customFormat="1" ht="125.1" customHeight="1" x14ac:dyDescent="0.2">
      <c r="B149" s="17" t="s">
        <v>226</v>
      </c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</row>
    <row r="150" spans="2:14" s="1" customFormat="1" ht="2.7" customHeight="1" x14ac:dyDescent="0.2"/>
    <row r="151" spans="2:14" s="1" customFormat="1" ht="84.9" customHeight="1" x14ac:dyDescent="0.2">
      <c r="B151" s="17" t="s">
        <v>227</v>
      </c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</row>
    <row r="152" spans="2:14" s="1" customFormat="1" ht="86.85" customHeight="1" x14ac:dyDescent="0.2"/>
    <row r="153" spans="2:14" s="1" customFormat="1" ht="17.7" customHeight="1" x14ac:dyDescent="0.2">
      <c r="I153" s="14" t="s">
        <v>228</v>
      </c>
      <c r="J153" s="14"/>
    </row>
    <row r="154" spans="2:14" s="1" customFormat="1" ht="145.19999999999999" customHeight="1" x14ac:dyDescent="0.2"/>
    <row r="155" spans="2:14" s="1" customFormat="1" ht="81.599999999999994" customHeight="1" x14ac:dyDescent="0.2">
      <c r="B155" s="19" t="s">
        <v>229</v>
      </c>
      <c r="C155" s="19"/>
      <c r="D155" s="19"/>
      <c r="E155" s="19"/>
      <c r="F155" s="19"/>
      <c r="G155" s="19"/>
      <c r="H155" s="19"/>
      <c r="I155" s="19"/>
      <c r="J155" s="19"/>
    </row>
  </sheetData>
  <sheetProtection sheet="1" objects="1" scenarios="1"/>
  <mergeCells count="129">
    <mergeCell ref="B3:E3"/>
    <mergeCell ref="B5:E5"/>
    <mergeCell ref="B7:E7"/>
    <mergeCell ref="B10:D11"/>
    <mergeCell ref="B116:E116"/>
    <mergeCell ref="B4:D4"/>
    <mergeCell ref="B6:D6"/>
    <mergeCell ref="B8:D8"/>
    <mergeCell ref="E14:G14"/>
    <mergeCell ref="G11:N12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76:M76"/>
    <mergeCell ref="L77:M77"/>
    <mergeCell ref="L78:M78"/>
    <mergeCell ref="L79:M79"/>
    <mergeCell ref="L85:M85"/>
    <mergeCell ref="B16:I16"/>
    <mergeCell ref="B18:I18"/>
    <mergeCell ref="B20:I20"/>
    <mergeCell ref="B22:I22"/>
    <mergeCell ref="B135:E135"/>
    <mergeCell ref="B136:E136"/>
    <mergeCell ref="B137:E137"/>
    <mergeCell ref="L37:M37"/>
    <mergeCell ref="L38:M38"/>
    <mergeCell ref="L42:M42"/>
    <mergeCell ref="L43:M43"/>
    <mergeCell ref="L80:M80"/>
    <mergeCell ref="L81:M81"/>
    <mergeCell ref="L82:M82"/>
    <mergeCell ref="L83:M83"/>
    <mergeCell ref="L84:M84"/>
    <mergeCell ref="L61:M61"/>
    <mergeCell ref="L62:M62"/>
    <mergeCell ref="L63:M63"/>
    <mergeCell ref="L64:M64"/>
    <mergeCell ref="L65:M65"/>
    <mergeCell ref="L66:M66"/>
    <mergeCell ref="B138:E138"/>
    <mergeCell ref="B139:E139"/>
    <mergeCell ref="F139:L139"/>
    <mergeCell ref="B117:E117"/>
    <mergeCell ref="B119:N119"/>
    <mergeCell ref="B121:N121"/>
    <mergeCell ref="B123:N123"/>
    <mergeCell ref="B125:E125"/>
    <mergeCell ref="B126:E126"/>
    <mergeCell ref="B127:E127"/>
    <mergeCell ref="F117:M117"/>
    <mergeCell ref="B149:N149"/>
    <mergeCell ref="B151:N151"/>
    <mergeCell ref="B155:J155"/>
    <mergeCell ref="B24:L24"/>
    <mergeCell ref="B26:L26"/>
    <mergeCell ref="B29:K29"/>
    <mergeCell ref="B34:K34"/>
    <mergeCell ref="F125:L125"/>
    <mergeCell ref="F126:L126"/>
    <mergeCell ref="F127:L127"/>
    <mergeCell ref="F128:L128"/>
    <mergeCell ref="F129:L129"/>
    <mergeCell ref="F135:L135"/>
    <mergeCell ref="F136:L136"/>
    <mergeCell ref="F137:L137"/>
    <mergeCell ref="F138:L138"/>
    <mergeCell ref="B40:K40"/>
    <mergeCell ref="B45:K45"/>
    <mergeCell ref="B50:K50"/>
    <mergeCell ref="F116:M116"/>
    <mergeCell ref="B128:E128"/>
    <mergeCell ref="B129:E129"/>
    <mergeCell ref="B131:N131"/>
    <mergeCell ref="B133:N133"/>
    <mergeCell ref="I153:J153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31:M31"/>
    <mergeCell ref="L32:M32"/>
    <mergeCell ref="L36:M36"/>
    <mergeCell ref="B141:N141"/>
    <mergeCell ref="B143:N143"/>
    <mergeCell ref="B145:N145"/>
    <mergeCell ref="B147:N147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86:M86"/>
    <mergeCell ref="L87:M87"/>
    <mergeCell ref="L88:M88"/>
    <mergeCell ref="L98:M98"/>
    <mergeCell ref="L99:M99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2024-10-04T11:24:02Z</dcterms:created>
  <dcterms:modified xsi:type="dcterms:W3CDTF">2024-10-29T13:32:23Z</dcterms:modified>
</cp:coreProperties>
</file>