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AP_UPL\kat_gftagdn\"/>
    </mc:Choice>
  </mc:AlternateContent>
  <xr:revisionPtr revIDLastSave="0" documentId="13_ncr:1_{D3D68336-BAAA-4343-A650-1BB6577A71C4}" xr6:coauthVersionLast="47" xr6:coauthVersionMax="47" xr10:uidLastSave="{00000000-0000-0000-0000-000000000000}"/>
  <bookViews>
    <workbookView xWindow="2805" yWindow="2805" windowWidth="21690" windowHeight="12465" xr2:uid="{00000000-000D-0000-FFFF-FFFF00000000}"/>
  </bookViews>
  <sheets>
    <sheet name="Formularz ofertowy" sheetId="2" r:id="rId1"/>
  </sheets>
  <calcPr calcId="181029"/>
</workbook>
</file>

<file path=xl/calcChain.xml><?xml version="1.0" encoding="utf-8"?>
<calcChain xmlns="http://schemas.openxmlformats.org/spreadsheetml/2006/main">
  <c r="B26" i="2" l="1"/>
  <c r="F73" i="2"/>
  <c r="F72" i="2"/>
  <c r="L70" i="2"/>
  <c r="K70" i="2"/>
  <c r="I70" i="2"/>
  <c r="L69" i="2"/>
  <c r="K69" i="2"/>
  <c r="I69" i="2"/>
  <c r="L68" i="2"/>
  <c r="K68" i="2"/>
  <c r="I68" i="2"/>
  <c r="L67" i="2"/>
  <c r="K67" i="2"/>
  <c r="I67" i="2"/>
  <c r="L66" i="2"/>
  <c r="K66" i="2"/>
  <c r="I66" i="2"/>
  <c r="L65" i="2"/>
  <c r="K65" i="2"/>
  <c r="I65" i="2"/>
  <c r="L64" i="2"/>
  <c r="K64" i="2"/>
  <c r="I64" i="2"/>
  <c r="L63" i="2"/>
  <c r="K63" i="2"/>
  <c r="I63" i="2"/>
  <c r="L62" i="2"/>
  <c r="K62" i="2"/>
  <c r="I62" i="2"/>
  <c r="L61" i="2"/>
  <c r="K61" i="2"/>
  <c r="I61" i="2"/>
  <c r="L60" i="2"/>
  <c r="K60" i="2"/>
  <c r="I60" i="2"/>
  <c r="L59" i="2"/>
  <c r="K59" i="2"/>
  <c r="I59" i="2"/>
  <c r="L58" i="2"/>
  <c r="K58" i="2"/>
  <c r="I58" i="2"/>
  <c r="L57" i="2"/>
  <c r="K57" i="2"/>
  <c r="I57" i="2"/>
  <c r="L56" i="2"/>
  <c r="K56" i="2"/>
  <c r="I56" i="2"/>
  <c r="L55" i="2"/>
  <c r="K55" i="2"/>
  <c r="I55" i="2"/>
  <c r="L54" i="2"/>
  <c r="K54" i="2"/>
  <c r="I54" i="2"/>
  <c r="L53" i="2"/>
  <c r="K53" i="2"/>
  <c r="I53" i="2"/>
  <c r="L52" i="2"/>
  <c r="K52" i="2"/>
  <c r="I52" i="2"/>
  <c r="L51" i="2"/>
  <c r="K51" i="2"/>
  <c r="I51" i="2"/>
  <c r="L50" i="2"/>
  <c r="K50" i="2"/>
  <c r="I50" i="2"/>
  <c r="L47" i="2"/>
  <c r="K47" i="2"/>
  <c r="I47" i="2"/>
  <c r="L42" i="2"/>
  <c r="K42" i="2"/>
  <c r="I42" i="2"/>
  <c r="L37" i="2"/>
  <c r="K37" i="2"/>
  <c r="I37" i="2"/>
  <c r="L32" i="2"/>
  <c r="K32" i="2"/>
  <c r="I32" i="2"/>
</calcChain>
</file>

<file path=xl/sharedStrings.xml><?xml version="1.0" encoding="utf-8"?>
<sst xmlns="http://schemas.openxmlformats.org/spreadsheetml/2006/main" count="187" uniqueCount="114">
  <si>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</si>
  <si>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</si>
  <si>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</si>
  <si>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</si>
  <si>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</si>
  <si>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</si>
  <si>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</si>
  <si>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</si>
  <si>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</si>
  <si>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</si>
  <si>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</si>
  <si>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</si>
  <si>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</si>
  <si>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</si>
  <si>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</si>
  <si>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12</t>
  </si>
  <si>
    <t>PORZ&gt;100</t>
  </si>
  <si>
    <t>Oczyszczanie zrębów, gruntów porolnych, halizn i płazowin oraz drzewostanów planowanych do wprowadzenie drugiego piętra ze zbędnych podrostów, odrośli, krzewów i krzewinek poprzez wycinanie i wynoszenie lub spychanie wyciętego materiału - dla 100% pokrycia</t>
  </si>
  <si>
    <t>HA</t>
  </si>
  <si>
    <t xml:space="preserve"> 13</t>
  </si>
  <si>
    <t>PORZB&gt;100</t>
  </si>
  <si>
    <t>Oczyszczanie zrębów, gruntów porolnych, halizn i płazowin oraz drzewostanów planowanych do wprowadzenie drugiego piętra ze zbędnych podrostów, odrośli, krzewów i krzewinek poprzez wycinanie bez wynoszenia i układania - dla 100% pokrycia powierzchni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</si>
  <si>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</si>
  <si>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</si>
  <si>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</si>
  <si>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</si>
  <si>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</si>
  <si>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</si>
  <si>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</si>
  <si>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</si>
  <si>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</si>
  <si>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</si>
  <si>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</si>
  <si>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</si>
  <si>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</si>
  <si>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</si>
  <si>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</si>
  <si>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</si>
  <si>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</si>
  <si>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</si>
  <si>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</si>
  <si>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</si>
  <si>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</si>
  <si>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</si>
  <si>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</si>
  <si>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</si>
  <si>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</si>
  <si>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</si>
  <si>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</si>
  <si>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</si>
  <si>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</si>
  <si>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</si>
  <si>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</si>
  <si>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</si>
  <si>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</si>
  <si>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</si>
  <si>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</si>
  <si>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</si>
  <si>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</si>
  <si>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</si>
  <si>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</si>
  <si>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</si>
  <si>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</si>
  <si>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</si>
  <si>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</si>
  <si>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370</t>
  </si>
  <si>
    <t>GODZ RH8</t>
  </si>
  <si>
    <t>Prace wykonywane ręcznie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</si>
  <si>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</si>
  <si>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</si>
  <si>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</si>
  <si>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</si>
  <si>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</si>
  <si>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</si>
  <si>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</si>
  <si>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</si>
  <si>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</si>
  <si>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</si>
  <si>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</si>
  <si>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</si>
  <si>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</si>
  <si>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</si>
  <si>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</si>
  <si>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</si>
  <si>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</si>
  <si>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</si>
  <si>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</si>
  <si>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</si>
  <si>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Prudnik</t>
  </si>
  <si>
    <t xml:space="preserve">48-200 Prudnik; Dąbrowskiego;34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</si>
  <si>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</si>
  <si>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</si>
  <si>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</si>
  <si>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</si>
  <si>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</si>
  <si>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</si>
  <si>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</si>
  <si>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</si>
  <si>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</si>
  <si>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</si>
  <si>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</si>
  <si>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Prudnik w roku 2025''  składamy niniejszym ofertę na pakiet 6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</si>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</sst>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1"/>
  <sheetViews>
    <sheetView tabSelected="1" topLeftCell="A16" workbookViewId="0">
      <selection activeCell="A49" activeCellId="5" sqref="B16:I22 A31:XFD31 A36:XFD36 A41:XFD41 A46:XFD46 A49:XFD49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0" t="s">
        <v>99</v>
      </c>
      <c r="J2" s="20"/>
      <c r="K2" s="20"/>
      <c r="L2" s="20"/>
      <c r="M2" s="20"/>
      <c r="N2" s="20"/>
      <c r="O2" s="20"/>
    </row>
    <row r="3" spans="2:15" s="1" customFormat="1" ht="28.7" customHeight="1" x14ac:dyDescent="0.2">
      <c r="B3" s="38"/>
      <c r="C3" s="38"/>
      <c r="D3" s="38"/>
      <c r="E3" s="38"/>
    </row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>
      <c r="B5" s="38"/>
      <c r="C5" s="38"/>
      <c r="D5" s="38"/>
      <c r="E5" s="38"/>
    </row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>
      <c r="B7" s="38"/>
      <c r="C7" s="38"/>
      <c r="D7" s="38"/>
      <c r="E7" s="38"/>
    </row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10" t="s">
        <v>84</v>
      </c>
      <c r="C10" s="10"/>
      <c r="D10" s="10"/>
    </row>
    <row r="11" spans="2:15" s="1" customFormat="1" ht="12.2" customHeight="1" x14ac:dyDescent="0.2">
      <c r="B11" s="10"/>
      <c r="C11" s="10"/>
      <c r="D11" s="10"/>
      <c r="G11" s="39" t="s">
        <v>85</v>
      </c>
      <c r="H11" s="39"/>
      <c r="I11" s="39"/>
      <c r="J11" s="39"/>
      <c r="K11" s="39"/>
      <c r="L11" s="39"/>
      <c r="M11" s="39"/>
      <c r="N11" s="39"/>
    </row>
    <row r="12" spans="2:15" s="1" customFormat="1" ht="7.9" customHeight="1" x14ac:dyDescent="0.2">
      <c r="G12" s="39"/>
      <c r="H12" s="39"/>
      <c r="I12" s="39"/>
      <c r="J12" s="39"/>
      <c r="K12" s="39"/>
      <c r="L12" s="39"/>
      <c r="M12" s="39"/>
      <c r="N12" s="39"/>
    </row>
    <row r="13" spans="2:15" s="1" customFormat="1" ht="20.25" customHeight="1" x14ac:dyDescent="0.2"/>
    <row r="14" spans="2:15" s="1" customFormat="1" ht="24" customHeight="1" x14ac:dyDescent="0.2">
      <c r="E14" s="17" t="s">
        <v>100</v>
      </c>
      <c r="F14" s="17"/>
      <c r="G14" s="17"/>
    </row>
    <row r="15" spans="2:15" s="1" customFormat="1" ht="43.15" customHeight="1" x14ac:dyDescent="0.2"/>
    <row r="16" spans="2:15" s="1" customFormat="1" ht="20.85" customHeight="1" x14ac:dyDescent="0.2">
      <c r="B16" s="14" t="s">
        <v>86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87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88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89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2" t="s">
        <v>101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3" s="1" customFormat="1" ht="2.65" customHeight="1" x14ac:dyDescent="0.2"/>
    <row r="26" spans="2:13" s="1" customFormat="1" ht="55.5" customHeight="1" x14ac:dyDescent="0.2">
      <c r="B26" s="31" t="str">
        <f xml:space="preserve"> "1.  Za wykonanie przedmiotu zamówienia w tym Pakiecie oferujemy następujące wynagrodzenie brutto: " &amp; TEXT(F73,"#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90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1" t="s">
        <v>10</v>
      </c>
      <c r="M31" s="21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4170</v>
      </c>
      <c r="H32" s="24">
        <v>0</v>
      </c>
      <c r="I32" s="22">
        <f>ROUND(G32* H32,2)</f>
        <v>0</v>
      </c>
      <c r="J32" s="5">
        <v>8</v>
      </c>
      <c r="K32" s="22">
        <f>ROUND(I32* J32/100,2)</f>
        <v>0</v>
      </c>
      <c r="L32" s="23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14" t="s">
        <v>91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1" t="s">
        <v>10</v>
      </c>
      <c r="M36" s="21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954</v>
      </c>
      <c r="H37" s="24">
        <v>0</v>
      </c>
      <c r="I37" s="22">
        <f>ROUND(G37* H37,2)</f>
        <v>0</v>
      </c>
      <c r="J37" s="5">
        <v>8</v>
      </c>
      <c r="K37" s="22">
        <f>ROUND(I37* J37/100,2)</f>
        <v>0</v>
      </c>
      <c r="L37" s="23">
        <f>ROUND(I37+ K37,2)</f>
        <v>0</v>
      </c>
      <c r="M37" s="18"/>
    </row>
    <row r="38" spans="2:13" s="1" customFormat="1" ht="3.2" customHeight="1" x14ac:dyDescent="0.2"/>
    <row r="39" spans="2:13" s="1" customFormat="1" ht="18.2" customHeight="1" x14ac:dyDescent="0.2">
      <c r="B39" s="14" t="s">
        <v>92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1" t="s">
        <v>10</v>
      </c>
      <c r="M41" s="21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482</v>
      </c>
      <c r="H42" s="24">
        <v>0</v>
      </c>
      <c r="I42" s="22">
        <f>ROUND(G42* H42,2)</f>
        <v>0</v>
      </c>
      <c r="J42" s="5">
        <v>8</v>
      </c>
      <c r="K42" s="22">
        <f>ROUND(I42* J42/100,2)</f>
        <v>0</v>
      </c>
      <c r="L42" s="23">
        <f>ROUND(I42+ K42,2)</f>
        <v>0</v>
      </c>
      <c r="M42" s="18"/>
    </row>
    <row r="43" spans="2:13" s="1" customFormat="1" ht="3.2" customHeight="1" x14ac:dyDescent="0.2"/>
    <row r="44" spans="2:13" s="1" customFormat="1" ht="18.2" customHeight="1" x14ac:dyDescent="0.2">
      <c r="B44" s="14" t="s">
        <v>93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1" t="s">
        <v>10</v>
      </c>
      <c r="M46" s="21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400</v>
      </c>
      <c r="H47" s="24">
        <v>0</v>
      </c>
      <c r="I47" s="22">
        <f>ROUND(G47* H47,2)</f>
        <v>0</v>
      </c>
      <c r="J47" s="5">
        <v>8</v>
      </c>
      <c r="K47" s="22">
        <f>ROUND(I47* J47/100,2)</f>
        <v>0</v>
      </c>
      <c r="L47" s="23">
        <f>ROUND(I47+ K47,2)</f>
        <v>0</v>
      </c>
      <c r="M47" s="18"/>
    </row>
    <row r="48" spans="2:13" s="1" customFormat="1" ht="9" customHeight="1" x14ac:dyDescent="0.2"/>
    <row r="49" spans="2:13" s="1" customFormat="1" ht="62.25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1" t="s">
        <v>10</v>
      </c>
      <c r="M49" s="21"/>
    </row>
    <row r="50" spans="2:13" s="1" customFormat="1" ht="69.400000000000006" customHeight="1" x14ac:dyDescent="0.2">
      <c r="B50" s="5">
        <v>5</v>
      </c>
      <c r="C50" s="6" t="s">
        <v>15</v>
      </c>
      <c r="D50" s="6" t="s">
        <v>16</v>
      </c>
      <c r="E50" s="9" t="s">
        <v>17</v>
      </c>
      <c r="F50" s="6" t="s">
        <v>18</v>
      </c>
      <c r="G50" s="8">
        <v>3.79</v>
      </c>
      <c r="H50" s="24">
        <v>0</v>
      </c>
      <c r="I50" s="22">
        <f>ROUND(G50* H50,2)</f>
        <v>0</v>
      </c>
      <c r="J50" s="5">
        <v>8</v>
      </c>
      <c r="K50" s="22">
        <f>ROUND(I50* J50/100,2)</f>
        <v>0</v>
      </c>
      <c r="L50" s="23">
        <f>ROUND(I50+ K50,2)</f>
        <v>0</v>
      </c>
      <c r="M50" s="18"/>
    </row>
    <row r="51" spans="2:13" s="1" customFormat="1" ht="59.1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10.029999999999999</v>
      </c>
      <c r="H51" s="24">
        <v>0</v>
      </c>
      <c r="I51" s="22">
        <f>ROUND(G51* H51,2)</f>
        <v>0</v>
      </c>
      <c r="J51" s="5">
        <v>8</v>
      </c>
      <c r="K51" s="22">
        <f>ROUND(I51* J51/100,2)</f>
        <v>0</v>
      </c>
      <c r="L51" s="23">
        <f>ROUND(I51+ K51,2)</f>
        <v>0</v>
      </c>
      <c r="M51" s="18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25</v>
      </c>
      <c r="G52" s="8">
        <v>1</v>
      </c>
      <c r="H52" s="24">
        <v>0</v>
      </c>
      <c r="I52" s="22">
        <f>ROUND(G52* H52,2)</f>
        <v>0</v>
      </c>
      <c r="J52" s="5">
        <v>8</v>
      </c>
      <c r="K52" s="22">
        <f>ROUND(I52* J52/100,2)</f>
        <v>0</v>
      </c>
      <c r="L52" s="23">
        <f>ROUND(I52+ K52,2)</f>
        <v>0</v>
      </c>
      <c r="M52" s="18"/>
    </row>
    <row r="53" spans="2:13" s="1" customFormat="1" ht="19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25</v>
      </c>
      <c r="G53" s="8">
        <v>1</v>
      </c>
      <c r="H53" s="24">
        <v>0</v>
      </c>
      <c r="I53" s="22">
        <f>ROUND(G53* H53,2)</f>
        <v>0</v>
      </c>
      <c r="J53" s="5">
        <v>8</v>
      </c>
      <c r="K53" s="22">
        <f>ROUND(I53* J53/100,2)</f>
        <v>0</v>
      </c>
      <c r="L53" s="23">
        <f>ROUND(I53+ K53,2)</f>
        <v>0</v>
      </c>
      <c r="M53" s="18"/>
    </row>
    <row r="54" spans="2:13" s="1" customFormat="1" ht="19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25</v>
      </c>
      <c r="G54" s="8">
        <v>10.42</v>
      </c>
      <c r="H54" s="24">
        <v>0</v>
      </c>
      <c r="I54" s="22">
        <f>ROUND(G54* H54,2)</f>
        <v>0</v>
      </c>
      <c r="J54" s="5">
        <v>8</v>
      </c>
      <c r="K54" s="22">
        <f>ROUND(I54* J54/100,2)</f>
        <v>0</v>
      </c>
      <c r="L54" s="23">
        <f>ROUND(I54+ K54,2)</f>
        <v>0</v>
      </c>
      <c r="M54" s="18"/>
    </row>
    <row r="55" spans="2:13" s="1" customFormat="1" ht="19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25</v>
      </c>
      <c r="G55" s="8">
        <v>10.42</v>
      </c>
      <c r="H55" s="24">
        <v>0</v>
      </c>
      <c r="I55" s="22">
        <f>ROUND(G55* H55,2)</f>
        <v>0</v>
      </c>
      <c r="J55" s="5">
        <v>8</v>
      </c>
      <c r="K55" s="22">
        <f>ROUND(I55* J55/100,2)</f>
        <v>0</v>
      </c>
      <c r="L55" s="23">
        <f>ROUND(I55+ K55,2)</f>
        <v>0</v>
      </c>
      <c r="M55" s="18"/>
    </row>
    <row r="56" spans="2:13" s="1" customFormat="1" ht="28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18</v>
      </c>
      <c r="G56" s="8">
        <v>2</v>
      </c>
      <c r="H56" s="24">
        <v>0</v>
      </c>
      <c r="I56" s="22">
        <f>ROUND(G56* H56,2)</f>
        <v>0</v>
      </c>
      <c r="J56" s="5">
        <v>8</v>
      </c>
      <c r="K56" s="22">
        <f>ROUND(I56* J56/100,2)</f>
        <v>0</v>
      </c>
      <c r="L56" s="23">
        <f>ROUND(I56+ K56,2)</f>
        <v>0</v>
      </c>
      <c r="M56" s="18"/>
    </row>
    <row r="57" spans="2:13" s="1" customFormat="1" ht="28.7" customHeight="1" x14ac:dyDescent="0.2">
      <c r="B57" s="5">
        <v>12</v>
      </c>
      <c r="C57" s="6" t="s">
        <v>38</v>
      </c>
      <c r="D57" s="6" t="s">
        <v>39</v>
      </c>
      <c r="E57" s="7" t="s">
        <v>40</v>
      </c>
      <c r="F57" s="6" t="s">
        <v>18</v>
      </c>
      <c r="G57" s="8">
        <v>7</v>
      </c>
      <c r="H57" s="24">
        <v>0</v>
      </c>
      <c r="I57" s="22">
        <f>ROUND(G57* H57,2)</f>
        <v>0</v>
      </c>
      <c r="J57" s="5">
        <v>8</v>
      </c>
      <c r="K57" s="22">
        <f>ROUND(I57* J57/100,2)</f>
        <v>0</v>
      </c>
      <c r="L57" s="23">
        <f>ROUND(I57+ K57,2)</f>
        <v>0</v>
      </c>
      <c r="M57" s="18"/>
    </row>
    <row r="58" spans="2:13" s="1" customFormat="1" ht="28.7" customHeight="1" x14ac:dyDescent="0.2">
      <c r="B58" s="5">
        <v>13</v>
      </c>
      <c r="C58" s="6" t="s">
        <v>41</v>
      </c>
      <c r="D58" s="6" t="s">
        <v>42</v>
      </c>
      <c r="E58" s="7" t="s">
        <v>43</v>
      </c>
      <c r="F58" s="6" t="s">
        <v>18</v>
      </c>
      <c r="G58" s="8">
        <v>5</v>
      </c>
      <c r="H58" s="24">
        <v>0</v>
      </c>
      <c r="I58" s="22">
        <f>ROUND(G58* H58,2)</f>
        <v>0</v>
      </c>
      <c r="J58" s="5">
        <v>8</v>
      </c>
      <c r="K58" s="22">
        <f>ROUND(I58* J58/100,2)</f>
        <v>0</v>
      </c>
      <c r="L58" s="23">
        <f>ROUND(I58+ K58,2)</f>
        <v>0</v>
      </c>
      <c r="M58" s="18"/>
    </row>
    <row r="59" spans="2:13" s="1" customFormat="1" ht="19.7" customHeight="1" x14ac:dyDescent="0.2">
      <c r="B59" s="5">
        <v>14</v>
      </c>
      <c r="C59" s="6" t="s">
        <v>44</v>
      </c>
      <c r="D59" s="6" t="s">
        <v>45</v>
      </c>
      <c r="E59" s="7" t="s">
        <v>46</v>
      </c>
      <c r="F59" s="6" t="s">
        <v>18</v>
      </c>
      <c r="G59" s="8">
        <v>6.19</v>
      </c>
      <c r="H59" s="24">
        <v>0</v>
      </c>
      <c r="I59" s="22">
        <f>ROUND(G59* H59,2)</f>
        <v>0</v>
      </c>
      <c r="J59" s="5">
        <v>8</v>
      </c>
      <c r="K59" s="22">
        <f>ROUND(I59* J59/100,2)</f>
        <v>0</v>
      </c>
      <c r="L59" s="23">
        <f>ROUND(I59+ K59,2)</f>
        <v>0</v>
      </c>
      <c r="M59" s="18"/>
    </row>
    <row r="60" spans="2:13" s="1" customFormat="1" ht="19.7" customHeight="1" x14ac:dyDescent="0.2">
      <c r="B60" s="5">
        <v>15</v>
      </c>
      <c r="C60" s="6" t="s">
        <v>47</v>
      </c>
      <c r="D60" s="6" t="s">
        <v>48</v>
      </c>
      <c r="E60" s="7" t="s">
        <v>49</v>
      </c>
      <c r="F60" s="6" t="s">
        <v>18</v>
      </c>
      <c r="G60" s="8">
        <v>11.32</v>
      </c>
      <c r="H60" s="24">
        <v>0</v>
      </c>
      <c r="I60" s="22">
        <f>ROUND(G60* H60,2)</f>
        <v>0</v>
      </c>
      <c r="J60" s="5">
        <v>8</v>
      </c>
      <c r="K60" s="22">
        <f>ROUND(I60* J60/100,2)</f>
        <v>0</v>
      </c>
      <c r="L60" s="23">
        <f>ROUND(I60+ K60,2)</f>
        <v>0</v>
      </c>
      <c r="M60" s="18"/>
    </row>
    <row r="61" spans="2:13" s="1" customFormat="1" ht="28.7" customHeight="1" x14ac:dyDescent="0.2">
      <c r="B61" s="5">
        <v>16</v>
      </c>
      <c r="C61" s="6" t="s">
        <v>50</v>
      </c>
      <c r="D61" s="6" t="s">
        <v>51</v>
      </c>
      <c r="E61" s="7" t="s">
        <v>52</v>
      </c>
      <c r="F61" s="6" t="s">
        <v>18</v>
      </c>
      <c r="G61" s="8">
        <v>10.69</v>
      </c>
      <c r="H61" s="24">
        <v>0</v>
      </c>
      <c r="I61" s="22">
        <f>ROUND(G61* H61,2)</f>
        <v>0</v>
      </c>
      <c r="J61" s="5">
        <v>8</v>
      </c>
      <c r="K61" s="22">
        <f>ROUND(I61* J61/100,2)</f>
        <v>0</v>
      </c>
      <c r="L61" s="23">
        <f>ROUND(I61+ K61,2)</f>
        <v>0</v>
      </c>
      <c r="M61" s="18"/>
    </row>
    <row r="62" spans="2:13" s="1" customFormat="1" ht="19.7" customHeight="1" x14ac:dyDescent="0.2">
      <c r="B62" s="5">
        <v>17</v>
      </c>
      <c r="C62" s="6" t="s">
        <v>53</v>
      </c>
      <c r="D62" s="6" t="s">
        <v>54</v>
      </c>
      <c r="E62" s="7" t="s">
        <v>55</v>
      </c>
      <c r="F62" s="6" t="s">
        <v>56</v>
      </c>
      <c r="G62" s="8">
        <v>8.5</v>
      </c>
      <c r="H62" s="24">
        <v>0</v>
      </c>
      <c r="I62" s="22">
        <f>ROUND(G62* H62,2)</f>
        <v>0</v>
      </c>
      <c r="J62" s="5">
        <v>8</v>
      </c>
      <c r="K62" s="22">
        <f>ROUND(I62* J62/100,2)</f>
        <v>0</v>
      </c>
      <c r="L62" s="23">
        <f>ROUND(I62+ K62,2)</f>
        <v>0</v>
      </c>
      <c r="M62" s="18"/>
    </row>
    <row r="63" spans="2:13" s="1" customFormat="1" ht="19.7" customHeight="1" x14ac:dyDescent="0.2">
      <c r="B63" s="5">
        <v>18</v>
      </c>
      <c r="C63" s="6" t="s">
        <v>57</v>
      </c>
      <c r="D63" s="6" t="s">
        <v>58</v>
      </c>
      <c r="E63" s="7" t="s">
        <v>59</v>
      </c>
      <c r="F63" s="6" t="s">
        <v>60</v>
      </c>
      <c r="G63" s="8">
        <v>8</v>
      </c>
      <c r="H63" s="24">
        <v>0</v>
      </c>
      <c r="I63" s="22">
        <f>ROUND(G63* H63,2)</f>
        <v>0</v>
      </c>
      <c r="J63" s="5">
        <v>8</v>
      </c>
      <c r="K63" s="22">
        <f>ROUND(I63* J63/100,2)</f>
        <v>0</v>
      </c>
      <c r="L63" s="23">
        <f>ROUND(I63+ K63,2)</f>
        <v>0</v>
      </c>
      <c r="M63" s="18"/>
    </row>
    <row r="64" spans="2:13" s="1" customFormat="1" ht="19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64</v>
      </c>
      <c r="G64" s="8">
        <v>10</v>
      </c>
      <c r="H64" s="24">
        <v>0</v>
      </c>
      <c r="I64" s="22">
        <f>ROUND(G64* H64,2)</f>
        <v>0</v>
      </c>
      <c r="J64" s="5">
        <v>8</v>
      </c>
      <c r="K64" s="22">
        <f>ROUND(I64* J64/100,2)</f>
        <v>0</v>
      </c>
      <c r="L64" s="23">
        <f>ROUND(I64+ K64,2)</f>
        <v>0</v>
      </c>
      <c r="M64" s="18"/>
    </row>
    <row r="65" spans="2:14" s="1" customFormat="1" ht="19.7" customHeight="1" x14ac:dyDescent="0.2">
      <c r="B65" s="5">
        <v>20</v>
      </c>
      <c r="C65" s="6" t="s">
        <v>65</v>
      </c>
      <c r="D65" s="6" t="s">
        <v>66</v>
      </c>
      <c r="E65" s="7" t="s">
        <v>67</v>
      </c>
      <c r="F65" s="6" t="s">
        <v>60</v>
      </c>
      <c r="G65" s="8">
        <v>36</v>
      </c>
      <c r="H65" s="24">
        <v>0</v>
      </c>
      <c r="I65" s="22">
        <f>ROUND(G65* H65,2)</f>
        <v>0</v>
      </c>
      <c r="J65" s="5">
        <v>8</v>
      </c>
      <c r="K65" s="22">
        <f>ROUND(I65* J65/100,2)</f>
        <v>0</v>
      </c>
      <c r="L65" s="23">
        <f>ROUND(I65+ K65,2)</f>
        <v>0</v>
      </c>
      <c r="M65" s="18"/>
    </row>
    <row r="66" spans="2:14" s="1" customFormat="1" ht="19.7" customHeight="1" x14ac:dyDescent="0.2">
      <c r="B66" s="5">
        <v>21</v>
      </c>
      <c r="C66" s="6" t="s">
        <v>68</v>
      </c>
      <c r="D66" s="6" t="s">
        <v>69</v>
      </c>
      <c r="E66" s="7" t="s">
        <v>70</v>
      </c>
      <c r="F66" s="6" t="s">
        <v>60</v>
      </c>
      <c r="G66" s="8">
        <v>40</v>
      </c>
      <c r="H66" s="24">
        <v>0</v>
      </c>
      <c r="I66" s="22">
        <f>ROUND(G66* H66,2)</f>
        <v>0</v>
      </c>
      <c r="J66" s="5">
        <v>8</v>
      </c>
      <c r="K66" s="22">
        <f>ROUND(I66* J66/100,2)</f>
        <v>0</v>
      </c>
      <c r="L66" s="23">
        <f>ROUND(I66+ K66,2)</f>
        <v>0</v>
      </c>
      <c r="M66" s="18"/>
    </row>
    <row r="67" spans="2:14" s="1" customFormat="1" ht="19.7" customHeight="1" x14ac:dyDescent="0.2">
      <c r="B67" s="5">
        <v>22</v>
      </c>
      <c r="C67" s="6" t="s">
        <v>71</v>
      </c>
      <c r="D67" s="6" t="s">
        <v>72</v>
      </c>
      <c r="E67" s="7" t="s">
        <v>73</v>
      </c>
      <c r="F67" s="6" t="s">
        <v>60</v>
      </c>
      <c r="G67" s="8">
        <v>8</v>
      </c>
      <c r="H67" s="24">
        <v>0</v>
      </c>
      <c r="I67" s="22">
        <f>ROUND(G67* H67,2)</f>
        <v>0</v>
      </c>
      <c r="J67" s="5">
        <v>8</v>
      </c>
      <c r="K67" s="22">
        <f>ROUND(I67* J67/100,2)</f>
        <v>0</v>
      </c>
      <c r="L67" s="23">
        <f>ROUND(I67+ K67,2)</f>
        <v>0</v>
      </c>
      <c r="M67" s="18"/>
    </row>
    <row r="68" spans="2:14" s="1" customFormat="1" ht="19.7" customHeight="1" x14ac:dyDescent="0.2">
      <c r="B68" s="5">
        <v>23</v>
      </c>
      <c r="C68" s="6" t="s">
        <v>74</v>
      </c>
      <c r="D68" s="6" t="s">
        <v>75</v>
      </c>
      <c r="E68" s="7" t="s">
        <v>76</v>
      </c>
      <c r="F68" s="6" t="s">
        <v>60</v>
      </c>
      <c r="G68" s="8">
        <v>2</v>
      </c>
      <c r="H68" s="24">
        <v>0</v>
      </c>
      <c r="I68" s="22">
        <f>ROUND(G68* H68,2)</f>
        <v>0</v>
      </c>
      <c r="J68" s="5">
        <v>8</v>
      </c>
      <c r="K68" s="22">
        <f>ROUND(I68* J68/100,2)</f>
        <v>0</v>
      </c>
      <c r="L68" s="23">
        <f>ROUND(I68+ K68,2)</f>
        <v>0</v>
      </c>
      <c r="M68" s="18"/>
    </row>
    <row r="69" spans="2:14" s="1" customFormat="1" ht="19.7" customHeight="1" x14ac:dyDescent="0.2">
      <c r="B69" s="5">
        <v>24</v>
      </c>
      <c r="C69" s="6" t="s">
        <v>77</v>
      </c>
      <c r="D69" s="6" t="s">
        <v>78</v>
      </c>
      <c r="E69" s="7" t="s">
        <v>79</v>
      </c>
      <c r="F69" s="6" t="s">
        <v>60</v>
      </c>
      <c r="G69" s="8">
        <v>23</v>
      </c>
      <c r="H69" s="24">
        <v>0</v>
      </c>
      <c r="I69" s="22">
        <f>ROUND(G69* H69,2)</f>
        <v>0</v>
      </c>
      <c r="J69" s="5">
        <v>8</v>
      </c>
      <c r="K69" s="22">
        <f>ROUND(I69* J69/100,2)</f>
        <v>0</v>
      </c>
      <c r="L69" s="23">
        <f>ROUND(I69+ K69,2)</f>
        <v>0</v>
      </c>
      <c r="M69" s="18"/>
    </row>
    <row r="70" spans="2:14" s="1" customFormat="1" ht="19.7" customHeight="1" x14ac:dyDescent="0.2">
      <c r="B70" s="5">
        <v>25</v>
      </c>
      <c r="C70" s="6" t="s">
        <v>80</v>
      </c>
      <c r="D70" s="6" t="s">
        <v>81</v>
      </c>
      <c r="E70" s="7" t="s">
        <v>79</v>
      </c>
      <c r="F70" s="6" t="s">
        <v>60</v>
      </c>
      <c r="G70" s="8">
        <v>1</v>
      </c>
      <c r="H70" s="24">
        <v>0</v>
      </c>
      <c r="I70" s="22">
        <f>ROUND(G70* H70,2)</f>
        <v>0</v>
      </c>
      <c r="J70" s="5">
        <v>23</v>
      </c>
      <c r="K70" s="22">
        <f>ROUND(I70* J70/100,2)</f>
        <v>0</v>
      </c>
      <c r="L70" s="23">
        <f>ROUND(I70+ K70,2)</f>
        <v>0</v>
      </c>
      <c r="M70" s="18"/>
    </row>
    <row r="71" spans="2:14" s="1" customFormat="1" ht="55.9" customHeight="1" x14ac:dyDescent="0.2"/>
    <row r="72" spans="2:14" s="1" customFormat="1" ht="21.4" customHeight="1" x14ac:dyDescent="0.2">
      <c r="B72" s="16" t="s">
        <v>82</v>
      </c>
      <c r="C72" s="16"/>
      <c r="D72" s="16"/>
      <c r="E72" s="16"/>
      <c r="F72" s="25">
        <f>ROUND(I32+I37+I42+I47+I50+I51+I52+I53+I54+I55+I56+I57+I58+I59+I60+I61+I62+I63+I64+I65+I66+I67+I68+I69+I70,2)</f>
        <v>0</v>
      </c>
      <c r="G72" s="26"/>
      <c r="H72" s="26"/>
      <c r="I72" s="26"/>
      <c r="J72" s="26"/>
      <c r="K72" s="26"/>
      <c r="L72" s="26"/>
      <c r="M72" s="27"/>
    </row>
    <row r="73" spans="2:14" s="1" customFormat="1" ht="21.4" customHeight="1" x14ac:dyDescent="0.2">
      <c r="B73" s="16" t="s">
        <v>83</v>
      </c>
      <c r="C73" s="16"/>
      <c r="D73" s="16"/>
      <c r="E73" s="16"/>
      <c r="F73" s="28">
        <f>ROUND(L32+L37+L42+L47+L50+L51+L52+L53+L54+L55+L56+L57+L58+L59+L60+L61+L62+L63+L64+L65+L66+L67+L68+L69+L70,2)</f>
        <v>0</v>
      </c>
      <c r="G73" s="29"/>
      <c r="H73" s="29"/>
      <c r="I73" s="29"/>
      <c r="J73" s="29"/>
      <c r="K73" s="29"/>
      <c r="L73" s="29"/>
      <c r="M73" s="30"/>
    </row>
    <row r="74" spans="2:14" s="1" customFormat="1" ht="11.1" customHeight="1" x14ac:dyDescent="0.2"/>
    <row r="75" spans="2:14" s="1" customFormat="1" ht="80.099999999999994" customHeight="1" x14ac:dyDescent="0.2">
      <c r="B75" s="32" t="s">
        <v>102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</row>
    <row r="76" spans="2:14" s="1" customFormat="1" ht="2.65" customHeight="1" x14ac:dyDescent="0.2"/>
    <row r="77" spans="2:14" s="1" customFormat="1" ht="110.1" customHeight="1" x14ac:dyDescent="0.2">
      <c r="B77" s="32" t="s">
        <v>103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</row>
    <row r="78" spans="2:14" s="1" customFormat="1" ht="5.25" customHeight="1" x14ac:dyDescent="0.2"/>
    <row r="79" spans="2:14" s="1" customFormat="1" ht="110.1" customHeight="1" x14ac:dyDescent="0.2">
      <c r="B79" s="11" t="s">
        <v>104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2:14" s="1" customFormat="1" ht="5.25" customHeight="1" x14ac:dyDescent="0.2"/>
    <row r="81" spans="2:14" s="1" customFormat="1" ht="37.9" customHeight="1" x14ac:dyDescent="0.2">
      <c r="B81" s="33" t="s">
        <v>95</v>
      </c>
      <c r="C81" s="33"/>
      <c r="D81" s="33"/>
      <c r="E81" s="33"/>
      <c r="F81" s="35" t="s">
        <v>96</v>
      </c>
      <c r="G81" s="35"/>
      <c r="H81" s="35"/>
      <c r="I81" s="35"/>
      <c r="J81" s="35"/>
      <c r="K81" s="35"/>
      <c r="L81" s="35"/>
    </row>
    <row r="82" spans="2:14" s="1" customFormat="1" ht="28.7" customHeight="1" x14ac:dyDescent="0.2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</row>
    <row r="83" spans="2:14" s="1" customFormat="1" ht="28.7" customHeight="1" x14ac:dyDescent="0.2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</row>
    <row r="84" spans="2:14" s="1" customFormat="1" ht="28.7" customHeight="1" x14ac:dyDescent="0.2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</row>
    <row r="85" spans="2:14" s="1" customFormat="1" ht="28.7" customHeight="1" x14ac:dyDescent="0.2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</row>
    <row r="86" spans="2:14" s="1" customFormat="1" ht="2.65" customHeight="1" x14ac:dyDescent="0.2"/>
    <row r="87" spans="2:14" s="1" customFormat="1" ht="203.1" customHeight="1" x14ac:dyDescent="0.2">
      <c r="B87" s="32" t="s">
        <v>105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2:14" s="1" customFormat="1" ht="2.65" customHeight="1" x14ac:dyDescent="0.2"/>
    <row r="89" spans="2:14" s="1" customFormat="1" ht="36.950000000000003" customHeight="1" x14ac:dyDescent="0.2">
      <c r="B89" s="36" t="s">
        <v>106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2:14" s="1" customFormat="1" ht="2.65" customHeight="1" x14ac:dyDescent="0.2"/>
    <row r="91" spans="2:14" s="1" customFormat="1" ht="37.9" customHeight="1" x14ac:dyDescent="0.2">
      <c r="B91" s="33" t="s">
        <v>97</v>
      </c>
      <c r="C91" s="33"/>
      <c r="D91" s="33"/>
      <c r="E91" s="33"/>
      <c r="F91" s="37" t="s">
        <v>98</v>
      </c>
      <c r="G91" s="37"/>
      <c r="H91" s="37"/>
      <c r="I91" s="37"/>
      <c r="J91" s="37"/>
      <c r="K91" s="37"/>
      <c r="L91" s="37"/>
    </row>
    <row r="92" spans="2:14" s="1" customFormat="1" ht="28.7" customHeight="1" x14ac:dyDescent="0.2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</row>
    <row r="93" spans="2:14" s="1" customFormat="1" ht="28.7" customHeight="1" x14ac:dyDescent="0.2"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</row>
    <row r="94" spans="2:14" s="1" customFormat="1" ht="28.7" customHeight="1" x14ac:dyDescent="0.2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2:14" s="1" customFormat="1" ht="28.7" customHeight="1" x14ac:dyDescent="0.2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</row>
    <row r="96" spans="2:14" s="1" customFormat="1" ht="2.65" customHeight="1" x14ac:dyDescent="0.2"/>
    <row r="97" spans="2:14" s="1" customFormat="1" ht="159.94999999999999" customHeight="1" x14ac:dyDescent="0.2">
      <c r="B97" s="32" t="s">
        <v>107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</row>
    <row r="98" spans="2:14" s="1" customFormat="1" ht="2.65" customHeight="1" x14ac:dyDescent="0.2"/>
    <row r="99" spans="2:14" s="1" customFormat="1" ht="54.95" customHeight="1" x14ac:dyDescent="0.2">
      <c r="B99" s="32" t="s">
        <v>108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</row>
    <row r="100" spans="2:14" s="1" customFormat="1" ht="2.65" customHeight="1" x14ac:dyDescent="0.2"/>
    <row r="101" spans="2:14" s="1" customFormat="1" ht="60" customHeight="1" x14ac:dyDescent="0.2">
      <c r="B101" s="11" t="s">
        <v>109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2:14" s="1" customFormat="1" ht="2.65" customHeight="1" x14ac:dyDescent="0.2"/>
    <row r="103" spans="2:14" s="1" customFormat="1" ht="48" customHeight="1" x14ac:dyDescent="0.2">
      <c r="B103" s="11" t="s">
        <v>110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2:14" s="1" customFormat="1" ht="2.65" customHeight="1" x14ac:dyDescent="0.2"/>
    <row r="105" spans="2:14" s="1" customFormat="1" ht="125.1" customHeight="1" x14ac:dyDescent="0.2">
      <c r="B105" s="32" t="s">
        <v>111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</row>
    <row r="106" spans="2:14" s="1" customFormat="1" ht="2.65" customHeight="1" x14ac:dyDescent="0.2"/>
    <row r="107" spans="2:14" s="1" customFormat="1" ht="84.95" customHeight="1" x14ac:dyDescent="0.2">
      <c r="B107" s="32" t="s">
        <v>112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2:14" s="1" customFormat="1" ht="86.85" customHeight="1" x14ac:dyDescent="0.2"/>
    <row r="109" spans="2:14" s="1" customFormat="1" ht="17.649999999999999" customHeight="1" x14ac:dyDescent="0.2">
      <c r="I109" s="19" t="s">
        <v>94</v>
      </c>
      <c r="J109" s="19"/>
    </row>
    <row r="110" spans="2:14" s="1" customFormat="1" ht="145.15" customHeight="1" x14ac:dyDescent="0.2"/>
    <row r="111" spans="2:14" s="1" customFormat="1" ht="81.599999999999994" customHeight="1" x14ac:dyDescent="0.2">
      <c r="B111" s="13" t="s">
        <v>113</v>
      </c>
      <c r="C111" s="13"/>
      <c r="D111" s="13"/>
      <c r="E111" s="13"/>
      <c r="F111" s="13"/>
      <c r="G111" s="13"/>
      <c r="H111" s="13"/>
      <c r="I111" s="13"/>
      <c r="J111" s="13"/>
    </row>
  </sheetData>
  <mergeCells count="87">
    <mergeCell ref="B3:E3"/>
    <mergeCell ref="B5:E5"/>
    <mergeCell ref="B7:E7"/>
    <mergeCell ref="L70:M70"/>
    <mergeCell ref="B16:I16"/>
    <mergeCell ref="B18:I18"/>
    <mergeCell ref="B20:I20"/>
    <mergeCell ref="B22:I22"/>
    <mergeCell ref="L65:M65"/>
    <mergeCell ref="L66:M66"/>
    <mergeCell ref="L67:M67"/>
    <mergeCell ref="L68:M68"/>
    <mergeCell ref="L69:M69"/>
    <mergeCell ref="L54:M54"/>
    <mergeCell ref="L61:M61"/>
    <mergeCell ref="L62:M62"/>
    <mergeCell ref="L63:M63"/>
    <mergeCell ref="L64:M64"/>
    <mergeCell ref="F95:L95"/>
    <mergeCell ref="I109:J109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F85:L85"/>
    <mergeCell ref="F91:L91"/>
    <mergeCell ref="F92:L92"/>
    <mergeCell ref="F93:L93"/>
    <mergeCell ref="F94:L94"/>
    <mergeCell ref="B4:D4"/>
    <mergeCell ref="B44:K44"/>
    <mergeCell ref="B6:D6"/>
    <mergeCell ref="B72:E72"/>
    <mergeCell ref="B73:E73"/>
    <mergeCell ref="B8:D8"/>
    <mergeCell ref="E14:G14"/>
    <mergeCell ref="F72:M72"/>
    <mergeCell ref="F73:M73"/>
    <mergeCell ref="G11:N12"/>
    <mergeCell ref="L55:M55"/>
    <mergeCell ref="L56:M56"/>
    <mergeCell ref="L57:M57"/>
    <mergeCell ref="L58:M58"/>
    <mergeCell ref="L59:M59"/>
    <mergeCell ref="L60:M60"/>
    <mergeCell ref="B111:J111"/>
    <mergeCell ref="B24:L24"/>
    <mergeCell ref="B26:L26"/>
    <mergeCell ref="B29:K29"/>
    <mergeCell ref="B34:K34"/>
    <mergeCell ref="B39:K39"/>
    <mergeCell ref="B75:N75"/>
    <mergeCell ref="B77:N77"/>
    <mergeCell ref="B79:N79"/>
    <mergeCell ref="B81:E81"/>
    <mergeCell ref="B82:E82"/>
    <mergeCell ref="B83:E83"/>
    <mergeCell ref="F81:L81"/>
    <mergeCell ref="F82:L82"/>
    <mergeCell ref="F83:L83"/>
    <mergeCell ref="F84:L84"/>
    <mergeCell ref="B10:D11"/>
    <mergeCell ref="B101:N101"/>
    <mergeCell ref="B103:N103"/>
    <mergeCell ref="B105:N105"/>
    <mergeCell ref="B107:N107"/>
    <mergeCell ref="B84:E84"/>
    <mergeCell ref="B85:E85"/>
    <mergeCell ref="B87:N87"/>
    <mergeCell ref="B89:N89"/>
    <mergeCell ref="B91:E91"/>
    <mergeCell ref="B92:E92"/>
    <mergeCell ref="B93:E93"/>
    <mergeCell ref="B94:E94"/>
    <mergeCell ref="B95:E95"/>
    <mergeCell ref="B97:N97"/>
    <mergeCell ref="B99:N99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2024-10-25T07:40:13Z</dcterms:created>
  <dcterms:modified xsi:type="dcterms:W3CDTF">2024-10-25T11:06:43Z</dcterms:modified>
</cp:coreProperties>
</file>