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61bs5ek\"/>
    </mc:Choice>
  </mc:AlternateContent>
  <xr:revisionPtr revIDLastSave="0" documentId="13_ncr:1_{946EACB7-3AFC-4676-BACD-F7DA6404A204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0" i="1"/>
  <c r="F79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<sst xmlns="http://schemas.openxmlformats.org/spreadsheetml/2006/main" count="215" uniqueCount="136">
  <si>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</si>
  <si>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</si>
  <si>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</si>
  <si>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</si>
  <si>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</si>
  <si>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</si>
  <si>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</si>
  <si>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</si>
  <si>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</si>
  <si>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</si>
  <si>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</si>
  <si>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</si>
  <si>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</si>
  <si>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</si>
  <si>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</si>
  <si>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</si>
  <si>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</si>
  <si>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</si>
  <si>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</si>
  <si>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</si>
  <si>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</si>
  <si>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</si>
  <si>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20</t>
  </si>
  <si>
    <t>WPOD-N</t>
  </si>
  <si>
    <t>Wycinanie podszytów i podrostów (teren równy lub falisty)</t>
  </si>
  <si>
    <t xml:space="preserve"> 59</t>
  </si>
  <si>
    <t>WYK-TAL40</t>
  </si>
  <si>
    <t>Zdarcie pokrywy na talerzach 40 cm x 40 cm</t>
  </si>
  <si>
    <t>TSZT</t>
  </si>
  <si>
    <t xml:space="preserve"> 74</t>
  </si>
  <si>
    <t>WYK-PA5CZ</t>
  </si>
  <si>
    <t>Wyorywanie bruzd pługiem leśnym na pow. do 0,50 ha</t>
  </si>
  <si>
    <t>KMTR</t>
  </si>
  <si>
    <t xml:space="preserve"> 78</t>
  </si>
  <si>
    <t>WYK-POGCZ</t>
  </si>
  <si>
    <t>Wyorywanie bruzd pługiem leśnym z pogłębiaczem na powierzchni pow. 0,5 ha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</si>
  <si>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</si>
  <si>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</si>
  <si>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</si>
  <si>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</si>
  <si>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</si>
  <si>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</si>
  <si>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</si>
  <si>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</si>
  <si>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</si>
  <si>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</si>
  <si>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</si>
  <si>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</si>
  <si>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</si>
  <si>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</si>
  <si>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</si>
  <si>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</si>
  <si>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</si>
  <si>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</si>
  <si>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</si>
  <si>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</si>
  <si>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</si>
  <si>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</si>
  <si>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</si>
  <si>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</si>
  <si>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</si>
  <si>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</si>
  <si>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</si>
  <si>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</si>
  <si>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</si>
  <si>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</si>
  <si>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</si>
  <si>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</si>
  <si>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</si>
  <si>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</si>
  <si>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</si>
  <si>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</si>
  <si>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</si>
  <si>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</si>
  <si>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</si>
  <si>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</si>
  <si>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</si>
  <si>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</si>
  <si>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</si>
  <si>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</si>
  <si>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</si>
  <si>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</si>
  <si>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</si>
  <si>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</si>
  <si>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</si>
  <si>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</si>
  <si>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</si>
  <si>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</si>
  <si>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</si>
  <si>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</si>
  <si>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</si>
  <si>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</si>
  <si>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</si>
  <si>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</si>
  <si>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</si>
  <si>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</si>
  <si>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</si>
  <si>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</si>
  <si>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</si>
  <si>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</si>
  <si>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</si>
  <si>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</si>
  <si>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</si>
  <si>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</si>
  <si>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</si>
  <si>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</si>
  <si>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</si>
  <si>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</si>
  <si>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</si>
  <si>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</si>
  <si>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</si>
  <si>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</si>
  <si>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</si>
  <si>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</si>
  <si>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</si>
  <si>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2025''  składamy niniejszym ofertę na pakiet 9/2025 tego zamówienia: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</si>
  <si>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</si>
  <si>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</si>
  <si>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</si>
  <si>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</si>
  <si>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</si>
  <si>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</si>
  <si>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</si>
  <si>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</si>
  <si>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</si>
  <si>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</si>
  <si>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</si>
  <si>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</si>
  <si>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</si>
  <si>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</si>
  <si>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</si>
  <si>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</si>
  <si>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</si>
  <si>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375</t>
  </si>
  <si>
    <t>GODZNOC</t>
  </si>
  <si>
    <t>Prace godzinowe w porze nocnej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</si>
</sst>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8"/>
  <sheetViews>
    <sheetView tabSelected="1" topLeftCell="A70" workbookViewId="0">
      <selection activeCell="B73" sqref="B73:B7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2" t="s">
        <v>107</v>
      </c>
      <c r="J2" s="22"/>
      <c r="K2" s="22"/>
      <c r="L2" s="22"/>
      <c r="M2" s="22"/>
      <c r="N2" s="22"/>
      <c r="O2" s="22"/>
    </row>
    <row r="3" spans="2:15" s="1" customFormat="1" ht="28.9" customHeight="1" x14ac:dyDescent="0.2">
      <c r="B3" s="39"/>
      <c r="C3" s="39"/>
      <c r="D3" s="39"/>
      <c r="E3" s="39"/>
    </row>
    <row r="4" spans="2:15" s="1" customFormat="1" ht="2.65" customHeight="1" x14ac:dyDescent="0.2">
      <c r="B4" s="17"/>
      <c r="C4" s="17"/>
      <c r="D4" s="17"/>
    </row>
    <row r="5" spans="2:15" s="1" customFormat="1" ht="28.9" customHeight="1" x14ac:dyDescent="0.2">
      <c r="B5" s="39"/>
      <c r="C5" s="39"/>
      <c r="D5" s="39"/>
      <c r="E5" s="39"/>
    </row>
    <row r="6" spans="2:15" s="1" customFormat="1" ht="2.65" customHeight="1" x14ac:dyDescent="0.2">
      <c r="B6" s="17"/>
      <c r="C6" s="17"/>
      <c r="D6" s="17"/>
    </row>
    <row r="7" spans="2:15" s="1" customFormat="1" ht="28.9" customHeight="1" x14ac:dyDescent="0.2">
      <c r="B7" s="39"/>
      <c r="C7" s="39"/>
      <c r="D7" s="39"/>
      <c r="E7" s="39"/>
    </row>
    <row r="8" spans="2:15" s="1" customFormat="1" ht="5.25" customHeight="1" x14ac:dyDescent="0.2">
      <c r="B8" s="17"/>
      <c r="C8" s="17"/>
      <c r="D8" s="17"/>
    </row>
    <row r="9" spans="2:15" s="1" customFormat="1" ht="4.1500000000000004" customHeight="1" x14ac:dyDescent="0.2"/>
    <row r="10" spans="2:15" s="1" customFormat="1" ht="6.95" customHeight="1" x14ac:dyDescent="0.2">
      <c r="B10" s="11" t="s">
        <v>108</v>
      </c>
      <c r="C10" s="11"/>
      <c r="D10" s="11"/>
    </row>
    <row r="11" spans="2:15" s="1" customFormat="1" ht="12.4" customHeight="1" x14ac:dyDescent="0.2">
      <c r="B11" s="11"/>
      <c r="C11" s="11"/>
      <c r="D11" s="11"/>
      <c r="G11" s="40" t="s">
        <v>109</v>
      </c>
      <c r="H11" s="40"/>
      <c r="I11" s="40"/>
      <c r="J11" s="40"/>
      <c r="K11" s="40"/>
      <c r="L11" s="40"/>
      <c r="M11" s="40"/>
      <c r="N11" s="40"/>
    </row>
    <row r="12" spans="2:15" s="1" customFormat="1" ht="7.9" customHeight="1" x14ac:dyDescent="0.2">
      <c r="G12" s="40"/>
      <c r="H12" s="40"/>
      <c r="I12" s="40"/>
      <c r="J12" s="40"/>
      <c r="K12" s="40"/>
      <c r="L12" s="40"/>
      <c r="M12" s="40"/>
      <c r="N12" s="40"/>
    </row>
    <row r="13" spans="2:15" s="1" customFormat="1" ht="20.25" customHeight="1" x14ac:dyDescent="0.2"/>
    <row r="14" spans="2:15" s="1" customFormat="1" ht="24" customHeight="1" x14ac:dyDescent="0.2">
      <c r="E14" s="21" t="s">
        <v>110</v>
      </c>
      <c r="F14" s="21"/>
      <c r="G14" s="21"/>
    </row>
    <row r="15" spans="2:15" s="1" customFormat="1" ht="43.15" customHeight="1" x14ac:dyDescent="0.2"/>
    <row r="16" spans="2:15" s="1" customFormat="1" ht="20.65" customHeight="1" x14ac:dyDescent="0.2">
      <c r="B16" s="13" t="s">
        <v>111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65" customHeight="1" x14ac:dyDescent="0.2">
      <c r="B18" s="13" t="s">
        <v>112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65" customHeight="1" x14ac:dyDescent="0.2">
      <c r="B20" s="13" t="s">
        <v>113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65" customHeight="1" x14ac:dyDescent="0.2">
      <c r="B22" s="13" t="s">
        <v>114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4" t="s">
        <v>115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32" t="str">
        <f xml:space="preserve"> "1.  Za wykonanie przedmiotu zamówienia w tym Pakiecie oferujemy następujące wynagrodzenie brutto: " &amp; TEXT(F80,"#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116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442</v>
      </c>
      <c r="H32" s="25">
        <v>0</v>
      </c>
      <c r="I32" s="23">
        <f>ROUND(G32* H32,2)</f>
        <v>0</v>
      </c>
      <c r="J32" s="5">
        <v>8</v>
      </c>
      <c r="K32" s="23">
        <f>ROUND(I32* J32/100,2)</f>
        <v>0</v>
      </c>
      <c r="L32" s="24">
        <f>ROUND(I32+ K32,2)</f>
        <v>0</v>
      </c>
      <c r="M32" s="19"/>
    </row>
    <row r="33" spans="2:13" s="1" customFormat="1" ht="3.2" customHeight="1" x14ac:dyDescent="0.2"/>
    <row r="34" spans="2:13" s="1" customFormat="1" ht="18.2" customHeight="1" x14ac:dyDescent="0.2">
      <c r="B34" s="13" t="s">
        <v>117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374</v>
      </c>
      <c r="H37" s="25">
        <v>0</v>
      </c>
      <c r="I37" s="23">
        <f>ROUND(G37* H37,2)</f>
        <v>0</v>
      </c>
      <c r="J37" s="5">
        <v>8</v>
      </c>
      <c r="K37" s="23">
        <f>ROUND(I37* J37/100,2)</f>
        <v>0</v>
      </c>
      <c r="L37" s="24">
        <f>ROUND(I37+ K37,2)</f>
        <v>0</v>
      </c>
      <c r="M37" s="19"/>
    </row>
    <row r="38" spans="2:13" s="1" customFormat="1" ht="3.2" customHeight="1" x14ac:dyDescent="0.2"/>
    <row r="39" spans="2:13" s="1" customFormat="1" ht="18.2" customHeight="1" x14ac:dyDescent="0.2">
      <c r="B39" s="13" t="s">
        <v>118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30</v>
      </c>
      <c r="H42" s="25">
        <v>0</v>
      </c>
      <c r="I42" s="23">
        <f>ROUND(G42* H42,2)</f>
        <v>0</v>
      </c>
      <c r="J42" s="5">
        <v>8</v>
      </c>
      <c r="K42" s="23">
        <f>ROUND(I42* J42/100,2)</f>
        <v>0</v>
      </c>
      <c r="L42" s="24">
        <f>ROUND(I42+ K42,2)</f>
        <v>0</v>
      </c>
      <c r="M42" s="19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1238</v>
      </c>
      <c r="H43" s="25">
        <v>0</v>
      </c>
      <c r="I43" s="23">
        <f>ROUND(G43* H43,2)</f>
        <v>0</v>
      </c>
      <c r="J43" s="5">
        <v>8</v>
      </c>
      <c r="K43" s="23">
        <f>ROUND(I43* J43/100,2)</f>
        <v>0</v>
      </c>
      <c r="L43" s="24">
        <f>ROUND(I43+ K43,2)</f>
        <v>0</v>
      </c>
      <c r="M43" s="19"/>
    </row>
    <row r="44" spans="2:13" s="1" customFormat="1" ht="3.2" customHeight="1" x14ac:dyDescent="0.2"/>
    <row r="45" spans="2:13" s="1" customFormat="1" ht="18.2" customHeight="1" x14ac:dyDescent="0.2">
      <c r="B45" s="13" t="s">
        <v>119</v>
      </c>
      <c r="C45" s="13"/>
      <c r="D45" s="13"/>
      <c r="E45" s="13"/>
      <c r="F45" s="13"/>
      <c r="G45" s="13"/>
      <c r="H45" s="13"/>
      <c r="I45" s="13"/>
      <c r="J45" s="13"/>
      <c r="K45" s="13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0" t="s">
        <v>10</v>
      </c>
      <c r="M47" s="20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125</v>
      </c>
      <c r="H48" s="25">
        <v>0</v>
      </c>
      <c r="I48" s="23">
        <f>ROUND(G48* H48,2)</f>
        <v>0</v>
      </c>
      <c r="J48" s="5">
        <v>8</v>
      </c>
      <c r="K48" s="23">
        <f>ROUND(I48* J48/100,2)</f>
        <v>0</v>
      </c>
      <c r="L48" s="24">
        <f>ROUND(I48+ K48,2)</f>
        <v>0</v>
      </c>
      <c r="M48" s="19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0" t="s">
        <v>10</v>
      </c>
      <c r="M50" s="20"/>
    </row>
    <row r="51" spans="2:13" s="1" customFormat="1" ht="69.400000000000006" customHeight="1" x14ac:dyDescent="0.2">
      <c r="B51" s="5">
        <v>6</v>
      </c>
      <c r="C51" s="6" t="s">
        <v>18</v>
      </c>
      <c r="D51" s="6" t="s">
        <v>19</v>
      </c>
      <c r="E51" s="10" t="s">
        <v>20</v>
      </c>
      <c r="F51" s="6" t="s">
        <v>21</v>
      </c>
      <c r="G51" s="8">
        <v>1.2</v>
      </c>
      <c r="H51" s="25">
        <v>0</v>
      </c>
      <c r="I51" s="23">
        <f>ROUND(G51* H51,2)</f>
        <v>0</v>
      </c>
      <c r="J51" s="5">
        <v>8</v>
      </c>
      <c r="K51" s="23">
        <f>ROUND(I51* J51/100,2)</f>
        <v>0</v>
      </c>
      <c r="L51" s="24">
        <f>ROUND(I51+ K51,2)</f>
        <v>0</v>
      </c>
      <c r="M51" s="19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1.89</v>
      </c>
      <c r="H52" s="25">
        <v>0</v>
      </c>
      <c r="I52" s="23">
        <f>ROUND(G52* H52,2)</f>
        <v>0</v>
      </c>
      <c r="J52" s="5">
        <v>8</v>
      </c>
      <c r="K52" s="23">
        <f>ROUND(I52* J52/100,2)</f>
        <v>0</v>
      </c>
      <c r="L52" s="24">
        <f>ROUND(I52+ K52,2)</f>
        <v>0</v>
      </c>
      <c r="M52" s="19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12.6</v>
      </c>
      <c r="H53" s="25">
        <v>0</v>
      </c>
      <c r="I53" s="23">
        <f>ROUND(G53* H53,2)</f>
        <v>0</v>
      </c>
      <c r="J53" s="5">
        <v>8</v>
      </c>
      <c r="K53" s="23">
        <f>ROUND(I53* J53/100,2)</f>
        <v>0</v>
      </c>
      <c r="L53" s="24">
        <f>ROUND(I53+ K53,2)</f>
        <v>0</v>
      </c>
      <c r="M53" s="19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6.05</v>
      </c>
      <c r="H54" s="25">
        <v>0</v>
      </c>
      <c r="I54" s="23">
        <f>ROUND(G54* H54,2)</f>
        <v>0</v>
      </c>
      <c r="J54" s="5">
        <v>8</v>
      </c>
      <c r="K54" s="23">
        <f>ROUND(I54* J54/100,2)</f>
        <v>0</v>
      </c>
      <c r="L54" s="24">
        <f>ROUND(I54+ K54,2)</f>
        <v>0</v>
      </c>
      <c r="M54" s="19"/>
    </row>
    <row r="55" spans="2:13" s="1" customFormat="1" ht="28.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11.11</v>
      </c>
      <c r="H55" s="25">
        <v>0</v>
      </c>
      <c r="I55" s="23">
        <f>ROUND(G55* H55,2)</f>
        <v>0</v>
      </c>
      <c r="J55" s="5">
        <v>8</v>
      </c>
      <c r="K55" s="23">
        <f>ROUND(I55* J55/100,2)</f>
        <v>0</v>
      </c>
      <c r="L55" s="24">
        <f>ROUND(I55+ K55,2)</f>
        <v>0</v>
      </c>
      <c r="M55" s="19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28</v>
      </c>
      <c r="G56" s="8">
        <v>38.17</v>
      </c>
      <c r="H56" s="25">
        <v>0</v>
      </c>
      <c r="I56" s="23">
        <f>ROUND(G56* H56,2)</f>
        <v>0</v>
      </c>
      <c r="J56" s="5">
        <v>8</v>
      </c>
      <c r="K56" s="23">
        <f>ROUND(I56* J56/100,2)</f>
        <v>0</v>
      </c>
      <c r="L56" s="24">
        <f>ROUND(I56+ K56,2)</f>
        <v>0</v>
      </c>
      <c r="M56" s="19"/>
    </row>
    <row r="57" spans="2:13" s="1" customFormat="1" ht="28.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28</v>
      </c>
      <c r="G57" s="8">
        <v>7.19</v>
      </c>
      <c r="H57" s="25">
        <v>0</v>
      </c>
      <c r="I57" s="23">
        <f>ROUND(G57* H57,2)</f>
        <v>0</v>
      </c>
      <c r="J57" s="5">
        <v>8</v>
      </c>
      <c r="K57" s="23">
        <f>ROUND(I57* J57/100,2)</f>
        <v>0</v>
      </c>
      <c r="L57" s="24">
        <f>ROUND(I57+ K57,2)</f>
        <v>0</v>
      </c>
      <c r="M57" s="19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28</v>
      </c>
      <c r="G58" s="8">
        <v>45.34</v>
      </c>
      <c r="H58" s="25">
        <v>0</v>
      </c>
      <c r="I58" s="23">
        <f>ROUND(G58* H58,2)</f>
        <v>0</v>
      </c>
      <c r="J58" s="5">
        <v>8</v>
      </c>
      <c r="K58" s="23">
        <f>ROUND(I58* J58/100,2)</f>
        <v>0</v>
      </c>
      <c r="L58" s="24">
        <f>ROUND(I58+ K58,2)</f>
        <v>0</v>
      </c>
      <c r="M58" s="19"/>
    </row>
    <row r="59" spans="2:13" s="1" customFormat="1" ht="28.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21</v>
      </c>
      <c r="G59" s="8">
        <v>1</v>
      </c>
      <c r="H59" s="25">
        <v>0</v>
      </c>
      <c r="I59" s="23">
        <f>ROUND(G59* H59,2)</f>
        <v>0</v>
      </c>
      <c r="J59" s="5">
        <v>8</v>
      </c>
      <c r="K59" s="23">
        <f>ROUND(I59* J59/100,2)</f>
        <v>0</v>
      </c>
      <c r="L59" s="24">
        <f>ROUND(I59+ K59,2)</f>
        <v>0</v>
      </c>
      <c r="M59" s="19"/>
    </row>
    <row r="60" spans="2:13" s="1" customFormat="1" ht="28.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21</v>
      </c>
      <c r="G60" s="8">
        <v>27</v>
      </c>
      <c r="H60" s="25">
        <v>0</v>
      </c>
      <c r="I60" s="23">
        <f>ROUND(G60* H60,2)</f>
        <v>0</v>
      </c>
      <c r="J60" s="5">
        <v>8</v>
      </c>
      <c r="K60" s="23">
        <f>ROUND(I60* J60/100,2)</f>
        <v>0</v>
      </c>
      <c r="L60" s="24">
        <f>ROUND(I60+ K60,2)</f>
        <v>0</v>
      </c>
      <c r="M60" s="19"/>
    </row>
    <row r="61" spans="2:13" s="1" customFormat="1" ht="28.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21</v>
      </c>
      <c r="G61" s="8">
        <v>1</v>
      </c>
      <c r="H61" s="25">
        <v>0</v>
      </c>
      <c r="I61" s="23">
        <f>ROUND(G61* H61,2)</f>
        <v>0</v>
      </c>
      <c r="J61" s="5">
        <v>8</v>
      </c>
      <c r="K61" s="23">
        <f>ROUND(I61* J61/100,2)</f>
        <v>0</v>
      </c>
      <c r="L61" s="24">
        <f>ROUND(I61+ K61,2)</f>
        <v>0</v>
      </c>
      <c r="M61" s="19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21</v>
      </c>
      <c r="G62" s="8">
        <v>1.84</v>
      </c>
      <c r="H62" s="25">
        <v>0</v>
      </c>
      <c r="I62" s="23">
        <f>ROUND(G62* H62,2)</f>
        <v>0</v>
      </c>
      <c r="J62" s="5">
        <v>8</v>
      </c>
      <c r="K62" s="23">
        <f>ROUND(I62* J62/100,2)</f>
        <v>0</v>
      </c>
      <c r="L62" s="24">
        <f>ROUND(I62+ K62,2)</f>
        <v>0</v>
      </c>
      <c r="M62" s="19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21</v>
      </c>
      <c r="G63" s="8">
        <v>3.18</v>
      </c>
      <c r="H63" s="25">
        <v>0</v>
      </c>
      <c r="I63" s="23">
        <f>ROUND(G63* H63,2)</f>
        <v>0</v>
      </c>
      <c r="J63" s="5">
        <v>8</v>
      </c>
      <c r="K63" s="23">
        <f>ROUND(I63* J63/100,2)</f>
        <v>0</v>
      </c>
      <c r="L63" s="24">
        <f>ROUND(I63+ K63,2)</f>
        <v>0</v>
      </c>
      <c r="M63" s="19"/>
    </row>
    <row r="64" spans="2:13" s="1" customFormat="1" ht="28.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21</v>
      </c>
      <c r="G64" s="8">
        <v>33.9</v>
      </c>
      <c r="H64" s="25">
        <v>0</v>
      </c>
      <c r="I64" s="23">
        <f>ROUND(G64* H64,2)</f>
        <v>0</v>
      </c>
      <c r="J64" s="5">
        <v>8</v>
      </c>
      <c r="K64" s="23">
        <f>ROUND(I64* J64/100,2)</f>
        <v>0</v>
      </c>
      <c r="L64" s="24">
        <f>ROUND(I64+ K64,2)</f>
        <v>0</v>
      </c>
      <c r="M64" s="19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8.6999999999999993</v>
      </c>
      <c r="H65" s="25">
        <v>0</v>
      </c>
      <c r="I65" s="23">
        <f>ROUND(G65* H65,2)</f>
        <v>0</v>
      </c>
      <c r="J65" s="5">
        <v>23</v>
      </c>
      <c r="K65" s="23">
        <f>ROUND(I65* J65/100,2)</f>
        <v>0</v>
      </c>
      <c r="L65" s="24">
        <f>ROUND(I65+ K65,2)</f>
        <v>0</v>
      </c>
      <c r="M65" s="19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66</v>
      </c>
      <c r="G66" s="8">
        <v>5.9</v>
      </c>
      <c r="H66" s="25">
        <v>0</v>
      </c>
      <c r="I66" s="23">
        <f>ROUND(G66* H66,2)</f>
        <v>0</v>
      </c>
      <c r="J66" s="5">
        <v>23</v>
      </c>
      <c r="K66" s="23">
        <f>ROUND(I66* J66/100,2)</f>
        <v>0</v>
      </c>
      <c r="L66" s="24">
        <f>ROUND(I66+ K66,2)</f>
        <v>0</v>
      </c>
      <c r="M66" s="19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36.299999999999997</v>
      </c>
      <c r="H67" s="25">
        <v>0</v>
      </c>
      <c r="I67" s="23">
        <f>ROUND(G67* H67,2)</f>
        <v>0</v>
      </c>
      <c r="J67" s="5">
        <v>23</v>
      </c>
      <c r="K67" s="23">
        <f>ROUND(I67* J67/100,2)</f>
        <v>0</v>
      </c>
      <c r="L67" s="24">
        <f>ROUND(I67+ K67,2)</f>
        <v>0</v>
      </c>
      <c r="M67" s="19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77</v>
      </c>
      <c r="G68" s="8">
        <v>125</v>
      </c>
      <c r="H68" s="25">
        <v>0</v>
      </c>
      <c r="I68" s="23">
        <f>ROUND(G68* H68,2)</f>
        <v>0</v>
      </c>
      <c r="J68" s="5">
        <v>8</v>
      </c>
      <c r="K68" s="23">
        <f>ROUND(I68* J68/100,2)</f>
        <v>0</v>
      </c>
      <c r="L68" s="24">
        <f>ROUND(I68+ K68,2)</f>
        <v>0</v>
      </c>
      <c r="M68" s="19"/>
    </row>
    <row r="69" spans="2:13" s="1" customFormat="1" ht="28.9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77</v>
      </c>
      <c r="G69" s="8">
        <v>16</v>
      </c>
      <c r="H69" s="25">
        <v>0</v>
      </c>
      <c r="I69" s="23">
        <f>ROUND(G69* H69,2)</f>
        <v>0</v>
      </c>
      <c r="J69" s="5">
        <v>8</v>
      </c>
      <c r="K69" s="23">
        <f>ROUND(I69* J69/100,2)</f>
        <v>0</v>
      </c>
      <c r="L69" s="24">
        <f>ROUND(I69+ K69,2)</f>
        <v>0</v>
      </c>
      <c r="M69" s="19"/>
    </row>
    <row r="70" spans="2:13" s="1" customFormat="1" ht="28.9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77</v>
      </c>
      <c r="G70" s="8">
        <v>20</v>
      </c>
      <c r="H70" s="25">
        <v>0</v>
      </c>
      <c r="I70" s="23">
        <f>ROUND(G70* H70,2)</f>
        <v>0</v>
      </c>
      <c r="J70" s="5">
        <v>8</v>
      </c>
      <c r="K70" s="23">
        <f>ROUND(I70* J70/100,2)</f>
        <v>0</v>
      </c>
      <c r="L70" s="24">
        <f>ROUND(I70+ K70,2)</f>
        <v>0</v>
      </c>
      <c r="M70" s="19"/>
    </row>
    <row r="71" spans="2:13" s="1" customFormat="1" ht="28.9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77</v>
      </c>
      <c r="G71" s="8">
        <v>20</v>
      </c>
      <c r="H71" s="25">
        <v>0</v>
      </c>
      <c r="I71" s="23">
        <f>ROUND(G71* H71,2)</f>
        <v>0</v>
      </c>
      <c r="J71" s="5">
        <v>8</v>
      </c>
      <c r="K71" s="23">
        <f>ROUND(I71* J71/100,2)</f>
        <v>0</v>
      </c>
      <c r="L71" s="24">
        <f>ROUND(I71+ K71,2)</f>
        <v>0</v>
      </c>
      <c r="M71" s="19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77</v>
      </c>
      <c r="G72" s="8">
        <v>200</v>
      </c>
      <c r="H72" s="25">
        <v>0</v>
      </c>
      <c r="I72" s="23">
        <f>ROUND(G72* H72,2)</f>
        <v>0</v>
      </c>
      <c r="J72" s="5">
        <v>8</v>
      </c>
      <c r="K72" s="23">
        <f>ROUND(I72* J72/100,2)</f>
        <v>0</v>
      </c>
      <c r="L72" s="24">
        <f>ROUND(I72+ K72,2)</f>
        <v>0</v>
      </c>
      <c r="M72" s="19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73</v>
      </c>
      <c r="G73" s="8">
        <v>279.70999999999998</v>
      </c>
      <c r="H73" s="25">
        <v>0</v>
      </c>
      <c r="I73" s="23">
        <f>ROUND(G73* H73,2)</f>
        <v>0</v>
      </c>
      <c r="J73" s="5">
        <v>8</v>
      </c>
      <c r="K73" s="23">
        <f>ROUND(I73* J73/100,2)</f>
        <v>0</v>
      </c>
      <c r="L73" s="24">
        <f>ROUND(I73+ K73,2)</f>
        <v>0</v>
      </c>
      <c r="M73" s="19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73</v>
      </c>
      <c r="G74" s="8">
        <v>80</v>
      </c>
      <c r="H74" s="25">
        <v>0</v>
      </c>
      <c r="I74" s="23">
        <f>ROUND(G74* H74,2)</f>
        <v>0</v>
      </c>
      <c r="J74" s="5">
        <v>8</v>
      </c>
      <c r="K74" s="23">
        <f>ROUND(I74* J74/100,2)</f>
        <v>0</v>
      </c>
      <c r="L74" s="24">
        <f>ROUND(I74+ K74,2)</f>
        <v>0</v>
      </c>
      <c r="M74" s="19"/>
    </row>
    <row r="75" spans="2:13" s="1" customFormat="1" ht="19.7" customHeight="1" x14ac:dyDescent="0.2">
      <c r="B75" s="5">
        <v>30</v>
      </c>
      <c r="C75" s="6" t="s">
        <v>133</v>
      </c>
      <c r="D75" s="6" t="s">
        <v>134</v>
      </c>
      <c r="E75" s="7" t="s">
        <v>135</v>
      </c>
      <c r="F75" s="6" t="s">
        <v>73</v>
      </c>
      <c r="G75" s="8">
        <v>8</v>
      </c>
      <c r="H75" s="25">
        <v>0</v>
      </c>
      <c r="I75" s="23">
        <f>ROUND(G75* H75,2)</f>
        <v>0</v>
      </c>
      <c r="J75" s="5">
        <v>8</v>
      </c>
      <c r="K75" s="23">
        <f>ROUND(I75* J75/100,2)</f>
        <v>0</v>
      </c>
      <c r="L75" s="23">
        <f>ROUND(I75+ K75,2)</f>
        <v>0</v>
      </c>
      <c r="M75" s="9"/>
    </row>
    <row r="76" spans="2:13" s="1" customFormat="1" ht="19.7" customHeight="1" x14ac:dyDescent="0.2">
      <c r="B76" s="5">
        <v>31</v>
      </c>
      <c r="C76" s="6" t="s">
        <v>96</v>
      </c>
      <c r="D76" s="6" t="s">
        <v>97</v>
      </c>
      <c r="E76" s="7" t="s">
        <v>98</v>
      </c>
      <c r="F76" s="6" t="s">
        <v>73</v>
      </c>
      <c r="G76" s="8">
        <v>73</v>
      </c>
      <c r="H76" s="25">
        <v>0</v>
      </c>
      <c r="I76" s="23">
        <f>ROUND(G76* H76,2)</f>
        <v>0</v>
      </c>
      <c r="J76" s="5">
        <v>8</v>
      </c>
      <c r="K76" s="23">
        <f>ROUND(I76* J76/100,2)</f>
        <v>0</v>
      </c>
      <c r="L76" s="24">
        <f>ROUND(I76+ K76,2)</f>
        <v>0</v>
      </c>
      <c r="M76" s="19"/>
    </row>
    <row r="77" spans="2:13" s="1" customFormat="1" ht="19.7" customHeight="1" x14ac:dyDescent="0.2">
      <c r="B77" s="5">
        <v>32</v>
      </c>
      <c r="C77" s="6" t="s">
        <v>99</v>
      </c>
      <c r="D77" s="6" t="s">
        <v>100</v>
      </c>
      <c r="E77" s="7" t="s">
        <v>98</v>
      </c>
      <c r="F77" s="6" t="s">
        <v>73</v>
      </c>
      <c r="G77" s="8">
        <v>4</v>
      </c>
      <c r="H77" s="25">
        <v>0</v>
      </c>
      <c r="I77" s="23">
        <f>ROUND(G77* H77,2)</f>
        <v>0</v>
      </c>
      <c r="J77" s="5">
        <v>23</v>
      </c>
      <c r="K77" s="23">
        <f>ROUND(I77* J77/100,2)</f>
        <v>0</v>
      </c>
      <c r="L77" s="24">
        <f>ROUND(I77+ K77,2)</f>
        <v>0</v>
      </c>
      <c r="M77" s="19"/>
    </row>
    <row r="78" spans="2:13" s="1" customFormat="1" ht="55.9" customHeight="1" x14ac:dyDescent="0.2"/>
    <row r="79" spans="2:13" s="1" customFormat="1" ht="21.4" customHeight="1" x14ac:dyDescent="0.2">
      <c r="B79" s="18" t="s">
        <v>101</v>
      </c>
      <c r="C79" s="18"/>
      <c r="D79" s="18"/>
      <c r="E79" s="18"/>
      <c r="F79" s="26">
        <f>ROUND(I32+I37+I42+I43+I48+I51+I52+I53+I54+I55+I56+I57+I58+I59+I60+I61+I62+I63+I64+I65+I66+I67+I68+I69+I70+I71+I72+I73+I74+I75+I76+I77,2)</f>
        <v>0</v>
      </c>
      <c r="G79" s="27"/>
      <c r="H79" s="27"/>
      <c r="I79" s="27"/>
      <c r="J79" s="27"/>
      <c r="K79" s="27"/>
      <c r="L79" s="27"/>
      <c r="M79" s="28"/>
    </row>
    <row r="80" spans="2:13" s="1" customFormat="1" ht="21.4" customHeight="1" x14ac:dyDescent="0.2">
      <c r="B80" s="18" t="s">
        <v>102</v>
      </c>
      <c r="C80" s="18"/>
      <c r="D80" s="18"/>
      <c r="E80" s="18"/>
      <c r="F80" s="29">
        <f>ROUND(L32+L37+L42+L43+L48+L51+L52+L53+L54+L55+L56+L57+L58+L59+L60+L61+L62+L63+L64+L65+L66+L67+L68+L69+L70+L71+L72+L73+L74+L75+L76+L77,2)</f>
        <v>0</v>
      </c>
      <c r="G80" s="30"/>
      <c r="H80" s="30"/>
      <c r="I80" s="30"/>
      <c r="J80" s="30"/>
      <c r="K80" s="30"/>
      <c r="L80" s="30"/>
      <c r="M80" s="31"/>
    </row>
    <row r="81" spans="2:14" s="1" customFormat="1" ht="11.1" customHeight="1" x14ac:dyDescent="0.2"/>
    <row r="82" spans="2:14" s="1" customFormat="1" ht="80.099999999999994" customHeight="1" x14ac:dyDescent="0.2">
      <c r="B82" s="33" t="s">
        <v>120</v>
      </c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</row>
    <row r="83" spans="2:14" s="1" customFormat="1" ht="2.65" customHeight="1" x14ac:dyDescent="0.2"/>
    <row r="84" spans="2:14" s="1" customFormat="1" ht="110.1" customHeight="1" x14ac:dyDescent="0.2">
      <c r="B84" s="33" t="s">
        <v>121</v>
      </c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</row>
    <row r="85" spans="2:14" s="1" customFormat="1" ht="5.25" customHeight="1" x14ac:dyDescent="0.2"/>
    <row r="86" spans="2:14" s="1" customFormat="1" ht="110.1" customHeight="1" x14ac:dyDescent="0.2">
      <c r="B86" s="12" t="s">
        <v>122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</row>
    <row r="87" spans="2:14" s="1" customFormat="1" ht="5.25" customHeight="1" x14ac:dyDescent="0.2"/>
    <row r="88" spans="2:14" s="1" customFormat="1" ht="37.9" customHeight="1" x14ac:dyDescent="0.2">
      <c r="B88" s="34" t="s">
        <v>103</v>
      </c>
      <c r="C88" s="34"/>
      <c r="D88" s="34"/>
      <c r="E88" s="34"/>
      <c r="F88" s="36" t="s">
        <v>104</v>
      </c>
      <c r="G88" s="36"/>
      <c r="H88" s="36"/>
      <c r="I88" s="36"/>
      <c r="J88" s="36"/>
      <c r="K88" s="36"/>
      <c r="L88" s="36"/>
    </row>
    <row r="89" spans="2:14" s="1" customFormat="1" ht="28.9" customHeight="1" x14ac:dyDescent="0.2"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</row>
    <row r="90" spans="2:14" s="1" customFormat="1" ht="28.9" customHeight="1" x14ac:dyDescent="0.2"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</row>
    <row r="91" spans="2:14" s="1" customFormat="1" ht="28.9" customHeight="1" x14ac:dyDescent="0.2"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</row>
    <row r="92" spans="2:14" s="1" customFormat="1" ht="28.9" customHeight="1" x14ac:dyDescent="0.2"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</row>
    <row r="93" spans="2:14" s="1" customFormat="1" ht="2.65" customHeight="1" x14ac:dyDescent="0.2"/>
    <row r="94" spans="2:14" s="1" customFormat="1" ht="203.1" customHeight="1" x14ac:dyDescent="0.2">
      <c r="B94" s="33" t="s">
        <v>123</v>
      </c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</row>
    <row r="95" spans="2:14" s="1" customFormat="1" ht="2.65" customHeight="1" x14ac:dyDescent="0.2"/>
    <row r="96" spans="2:14" s="1" customFormat="1" ht="36.950000000000003" customHeight="1" x14ac:dyDescent="0.2">
      <c r="B96" s="37" t="s">
        <v>124</v>
      </c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</row>
    <row r="97" spans="2:14" s="1" customFormat="1" ht="2.65" customHeight="1" x14ac:dyDescent="0.2"/>
    <row r="98" spans="2:14" s="1" customFormat="1" ht="37.9" customHeight="1" x14ac:dyDescent="0.2">
      <c r="B98" s="34" t="s">
        <v>105</v>
      </c>
      <c r="C98" s="34"/>
      <c r="D98" s="34"/>
      <c r="E98" s="34"/>
      <c r="F98" s="38" t="s">
        <v>106</v>
      </c>
      <c r="G98" s="38"/>
      <c r="H98" s="38"/>
      <c r="I98" s="38"/>
      <c r="J98" s="38"/>
      <c r="K98" s="38"/>
      <c r="L98" s="38"/>
    </row>
    <row r="99" spans="2:14" s="1" customFormat="1" ht="28.9" customHeight="1" x14ac:dyDescent="0.2"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</row>
    <row r="100" spans="2:14" s="1" customFormat="1" ht="28.9" customHeight="1" x14ac:dyDescent="0.2"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</row>
    <row r="101" spans="2:14" s="1" customFormat="1" ht="28.9" customHeight="1" x14ac:dyDescent="0.2"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</row>
    <row r="102" spans="2:14" s="1" customFormat="1" ht="28.9" customHeight="1" x14ac:dyDescent="0.2"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</row>
    <row r="103" spans="2:14" s="1" customFormat="1" ht="2.65" customHeight="1" x14ac:dyDescent="0.2"/>
    <row r="104" spans="2:14" s="1" customFormat="1" ht="159.94999999999999" customHeight="1" x14ac:dyDescent="0.2">
      <c r="B104" s="33" t="s">
        <v>125</v>
      </c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</row>
    <row r="105" spans="2:14" s="1" customFormat="1" ht="2.65" customHeight="1" x14ac:dyDescent="0.2"/>
    <row r="106" spans="2:14" s="1" customFormat="1" ht="54.95" customHeight="1" x14ac:dyDescent="0.2">
      <c r="B106" s="33" t="s">
        <v>126</v>
      </c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</row>
    <row r="107" spans="2:14" s="1" customFormat="1" ht="2.65" customHeight="1" x14ac:dyDescent="0.2"/>
    <row r="108" spans="2:14" s="1" customFormat="1" ht="60" customHeight="1" x14ac:dyDescent="0.2">
      <c r="B108" s="12" t="s">
        <v>127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</row>
    <row r="109" spans="2:14" s="1" customFormat="1" ht="2.65" customHeight="1" x14ac:dyDescent="0.2"/>
    <row r="110" spans="2:14" s="1" customFormat="1" ht="48" customHeight="1" x14ac:dyDescent="0.2">
      <c r="B110" s="12" t="s">
        <v>128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</row>
    <row r="111" spans="2:14" s="1" customFormat="1" ht="2.65" customHeight="1" x14ac:dyDescent="0.2"/>
    <row r="112" spans="2:14" s="1" customFormat="1" ht="125.1" customHeight="1" x14ac:dyDescent="0.2">
      <c r="B112" s="33" t="s">
        <v>129</v>
      </c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</row>
    <row r="113" spans="2:14" s="1" customFormat="1" ht="2.65" customHeight="1" x14ac:dyDescent="0.2"/>
    <row r="114" spans="2:14" s="1" customFormat="1" ht="84.95" customHeight="1" x14ac:dyDescent="0.2">
      <c r="B114" s="33" t="s">
        <v>130</v>
      </c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</row>
    <row r="115" spans="2:14" s="1" customFormat="1" ht="86.85" customHeight="1" x14ac:dyDescent="0.2"/>
    <row r="116" spans="2:14" s="1" customFormat="1" ht="17.649999999999999" customHeight="1" x14ac:dyDescent="0.2">
      <c r="I116" s="16" t="s">
        <v>131</v>
      </c>
      <c r="J116" s="16"/>
    </row>
    <row r="117" spans="2:14" s="1" customFormat="1" ht="145.15" customHeight="1" x14ac:dyDescent="0.2"/>
    <row r="118" spans="2:14" s="1" customFormat="1" ht="81.599999999999994" customHeight="1" x14ac:dyDescent="0.2">
      <c r="B118" s="15" t="s">
        <v>132</v>
      </c>
      <c r="C118" s="15"/>
      <c r="D118" s="15"/>
      <c r="E118" s="15"/>
      <c r="F118" s="15"/>
      <c r="G118" s="15"/>
      <c r="H118" s="15"/>
      <c r="I118" s="15"/>
      <c r="J118" s="15"/>
    </row>
  </sheetData>
  <mergeCells count="93">
    <mergeCell ref="L77:M77"/>
    <mergeCell ref="L71:M71"/>
    <mergeCell ref="L72:M72"/>
    <mergeCell ref="L73:M73"/>
    <mergeCell ref="L74:M74"/>
    <mergeCell ref="L76:M76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B100:E100"/>
    <mergeCell ref="E14:G14"/>
    <mergeCell ref="F101:L101"/>
    <mergeCell ref="F102:L102"/>
    <mergeCell ref="F79:M79"/>
    <mergeCell ref="F80:M80"/>
    <mergeCell ref="F88:L88"/>
    <mergeCell ref="F89:L89"/>
    <mergeCell ref="F90:L90"/>
    <mergeCell ref="F91:L91"/>
    <mergeCell ref="F92:L92"/>
    <mergeCell ref="F98:L98"/>
    <mergeCell ref="F99:L99"/>
    <mergeCell ref="F100:L100"/>
    <mergeCell ref="L41:M41"/>
    <mergeCell ref="L42:M42"/>
    <mergeCell ref="B92:E92"/>
    <mergeCell ref="B94:N94"/>
    <mergeCell ref="B96:N96"/>
    <mergeCell ref="B98:E98"/>
    <mergeCell ref="B99:E99"/>
    <mergeCell ref="B86:N86"/>
    <mergeCell ref="B88:E88"/>
    <mergeCell ref="B89:E89"/>
    <mergeCell ref="B90:E90"/>
    <mergeCell ref="B91:E91"/>
    <mergeCell ref="B4:D4"/>
    <mergeCell ref="B45:K45"/>
    <mergeCell ref="B6:D6"/>
    <mergeCell ref="B79:E79"/>
    <mergeCell ref="B80:E80"/>
    <mergeCell ref="B8:D8"/>
    <mergeCell ref="G11:N12"/>
    <mergeCell ref="L43:M43"/>
    <mergeCell ref="L47:M47"/>
    <mergeCell ref="L48:M48"/>
    <mergeCell ref="L50:M50"/>
    <mergeCell ref="L51:M51"/>
    <mergeCell ref="L52:M52"/>
    <mergeCell ref="L53:M53"/>
    <mergeCell ref="L54:M54"/>
    <mergeCell ref="L55:M55"/>
    <mergeCell ref="B108:N108"/>
    <mergeCell ref="B110:N110"/>
    <mergeCell ref="B112:N112"/>
    <mergeCell ref="B114:N114"/>
    <mergeCell ref="B118:J118"/>
    <mergeCell ref="I116:J116"/>
    <mergeCell ref="B10:D11"/>
    <mergeCell ref="B101:E101"/>
    <mergeCell ref="B102:E102"/>
    <mergeCell ref="B104:N104"/>
    <mergeCell ref="B106:N106"/>
    <mergeCell ref="B24:L24"/>
    <mergeCell ref="B26:L26"/>
    <mergeCell ref="B29:K29"/>
    <mergeCell ref="B34:K34"/>
    <mergeCell ref="B39:K39"/>
    <mergeCell ref="B82:N82"/>
    <mergeCell ref="B84:N8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2024-10-20T15:22:48Z</dcterms:created>
  <dcterms:modified xsi:type="dcterms:W3CDTF">2024-10-29T10:19:03Z</dcterms:modified>
</cp:coreProperties>
</file>