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olosk-my.sharepoint.com/personal/adamcikova_olo_sk/Documents/Pracovná plocha/SÚŤAŽE 2024/Náradie, dielenský a pomocný materiál/Výzva č. 13/Na odoslanie/"/>
    </mc:Choice>
  </mc:AlternateContent>
  <xr:revisionPtr revIDLastSave="1026" documentId="4_{C9B8A6BC-5975-4495-B3C9-D18A918CD825}" xr6:coauthVersionLast="47" xr6:coauthVersionMax="47" xr10:uidLastSave="{2E8CF582-D6D2-4902-AAD7-F0C9E506060E}"/>
  <bookViews>
    <workbookView xWindow="-120" yWindow="-120" windowWidth="29040" windowHeight="15840" xr2:uid="{00000000-000D-0000-FFFF-FFFF00000000}"/>
  </bookViews>
  <sheets>
    <sheet name="Hárok1" sheetId="1" r:id="rId1"/>
  </sheets>
  <definedNames>
    <definedName name="_Hlk120610587" localSheetId="0">Hárok1!$C$20</definedName>
    <definedName name="_Hlk120610642" localSheetId="0">Hárok1!$C$21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7" i="1" l="1"/>
  <c r="I76" i="1"/>
  <c r="I74" i="1"/>
  <c r="I75" i="1"/>
  <c r="I73" i="1"/>
  <c r="I44" i="1"/>
  <c r="I69" i="1" l="1"/>
  <c r="I70" i="1"/>
  <c r="I71" i="1"/>
  <c r="I72" i="1"/>
  <c r="I68" i="1"/>
  <c r="I45" i="1"/>
  <c r="I47" i="1"/>
  <c r="I48" i="1"/>
  <c r="I49" i="1"/>
  <c r="I50" i="1"/>
  <c r="I51" i="1"/>
  <c r="I52" i="1"/>
  <c r="I53" i="1"/>
  <c r="I54" i="1"/>
  <c r="I55" i="1"/>
  <c r="I56" i="1"/>
  <c r="I57" i="1"/>
  <c r="I58" i="1"/>
  <c r="I59" i="1"/>
  <c r="I60" i="1"/>
  <c r="I61" i="1"/>
  <c r="I62" i="1"/>
  <c r="I63" i="1"/>
  <c r="I64" i="1"/>
  <c r="I65" i="1"/>
  <c r="I66" i="1"/>
  <c r="I67" i="1"/>
  <c r="I31" i="1"/>
  <c r="I32" i="1"/>
  <c r="I33" i="1"/>
  <c r="I34" i="1"/>
  <c r="I35" i="1"/>
  <c r="I36" i="1"/>
  <c r="I37" i="1"/>
  <c r="I38" i="1"/>
  <c r="I39" i="1"/>
  <c r="I40" i="1"/>
  <c r="I41" i="1"/>
  <c r="I42" i="1"/>
  <c r="I43" i="1"/>
  <c r="I19" i="1"/>
  <c r="I30" i="1"/>
  <c r="I21" i="1"/>
  <c r="I22" i="1"/>
  <c r="I23" i="1"/>
  <c r="I24" i="1"/>
  <c r="I25" i="1"/>
  <c r="I26" i="1"/>
  <c r="I27" i="1"/>
  <c r="I28" i="1"/>
  <c r="I29" i="1"/>
  <c r="I16" i="1"/>
  <c r="I17" i="1"/>
  <c r="I18" i="1"/>
  <c r="I20" i="1"/>
  <c r="I15" i="1"/>
  <c r="I78" i="1" l="1"/>
  <c r="I79" i="1" s="1"/>
</calcChain>
</file>

<file path=xl/sharedStrings.xml><?xml version="1.0" encoding="utf-8"?>
<sst xmlns="http://schemas.openxmlformats.org/spreadsheetml/2006/main" count="267" uniqueCount="208">
  <si>
    <t>P.č.</t>
  </si>
  <si>
    <t>Názov položky</t>
  </si>
  <si>
    <t>1.</t>
  </si>
  <si>
    <t>MJ</t>
  </si>
  <si>
    <t>2.</t>
  </si>
  <si>
    <t>3.</t>
  </si>
  <si>
    <t>4.</t>
  </si>
  <si>
    <t>5.</t>
  </si>
  <si>
    <t>6.</t>
  </si>
  <si>
    <t>DPH 20 %</t>
  </si>
  <si>
    <t xml:space="preserve">        </t>
  </si>
  <si>
    <t xml:space="preserve">Celková cena v EUR S DPH </t>
  </si>
  <si>
    <t>Celková cena v EUR bez DPH - kritérium hodnotenia</t>
  </si>
  <si>
    <t>7.</t>
  </si>
  <si>
    <t>8.</t>
  </si>
  <si>
    <t>9.</t>
  </si>
  <si>
    <t>10.</t>
  </si>
  <si>
    <t>11.</t>
  </si>
  <si>
    <t>12.</t>
  </si>
  <si>
    <t>13.</t>
  </si>
  <si>
    <t>14.</t>
  </si>
  <si>
    <t>Množstvo (A)</t>
  </si>
  <si>
    <t>Cena za MJ v € bez DPH (B)</t>
  </si>
  <si>
    <t>Cena spolu v € bez DPH (AxB)</t>
  </si>
  <si>
    <t>15.</t>
  </si>
  <si>
    <t>Položka č.</t>
  </si>
  <si>
    <t>Položka č.1</t>
  </si>
  <si>
    <t>Položka č.2</t>
  </si>
  <si>
    <t>Položka č.3</t>
  </si>
  <si>
    <t>Položka č.4</t>
  </si>
  <si>
    <t>Položka č.5</t>
  </si>
  <si>
    <t>Položka č.6</t>
  </si>
  <si>
    <t>Položka č.7</t>
  </si>
  <si>
    <t>Položka č.8</t>
  </si>
  <si>
    <t>Položka č.9</t>
  </si>
  <si>
    <t>Položka č.10</t>
  </si>
  <si>
    <t>Položka č.11</t>
  </si>
  <si>
    <t>Položka č.12</t>
  </si>
  <si>
    <t>Položka č.13</t>
  </si>
  <si>
    <t>Položka č.14</t>
  </si>
  <si>
    <t>Položka č.15</t>
  </si>
  <si>
    <t>.....................................................</t>
  </si>
  <si>
    <t>Kódové označenie výrobku / dodávateľské číslo - Manufacturer Part Number (ak máte)</t>
  </si>
  <si>
    <t xml:space="preserve">Označenie tovaru návrhu uchádzača </t>
  </si>
  <si>
    <t xml:space="preserve">Obchodné meno uchádzača: </t>
  </si>
  <si>
    <t xml:space="preserve">Sídlo uchádzača:  </t>
  </si>
  <si>
    <t xml:space="preserve">IČO: </t>
  </si>
  <si>
    <t>V .................................., dňa .........................</t>
  </si>
  <si>
    <t>pečiatka, meno a podpis uchádzača</t>
  </si>
  <si>
    <t>16.</t>
  </si>
  <si>
    <t>17.</t>
  </si>
  <si>
    <t>Položka č.16</t>
  </si>
  <si>
    <t>Položka č.17</t>
  </si>
  <si>
    <t>18.</t>
  </si>
  <si>
    <t>19.</t>
  </si>
  <si>
    <t>20.</t>
  </si>
  <si>
    <t>21.</t>
  </si>
  <si>
    <t>22.</t>
  </si>
  <si>
    <t>23.</t>
  </si>
  <si>
    <t>24.</t>
  </si>
  <si>
    <t>25.</t>
  </si>
  <si>
    <t>26.</t>
  </si>
  <si>
    <t>27.</t>
  </si>
  <si>
    <t>28.</t>
  </si>
  <si>
    <t>29.</t>
  </si>
  <si>
    <t>30.</t>
  </si>
  <si>
    <t>31.</t>
  </si>
  <si>
    <t>Položka č.18</t>
  </si>
  <si>
    <t>Položka č.19</t>
  </si>
  <si>
    <t>Položka č.20</t>
  </si>
  <si>
    <t>Položka č.21</t>
  </si>
  <si>
    <t>Položka č.22</t>
  </si>
  <si>
    <t>Položka č.23</t>
  </si>
  <si>
    <t>Položka č.24</t>
  </si>
  <si>
    <t>Položka č.25</t>
  </si>
  <si>
    <t>Položka č.26</t>
  </si>
  <si>
    <t>Položka č.27</t>
  </si>
  <si>
    <t>Položka č.28</t>
  </si>
  <si>
    <t>Položka č.29</t>
  </si>
  <si>
    <t>Položka č.30</t>
  </si>
  <si>
    <t>Položka č.31</t>
  </si>
  <si>
    <t>ks</t>
  </si>
  <si>
    <t>32.</t>
  </si>
  <si>
    <t>33.</t>
  </si>
  <si>
    <t>34.</t>
  </si>
  <si>
    <t>36.</t>
  </si>
  <si>
    <t>37.</t>
  </si>
  <si>
    <t>38.</t>
  </si>
  <si>
    <t>39.</t>
  </si>
  <si>
    <t>40.</t>
  </si>
  <si>
    <t>41.</t>
  </si>
  <si>
    <t>42.</t>
  </si>
  <si>
    <t>43.</t>
  </si>
  <si>
    <t>44.</t>
  </si>
  <si>
    <t>45.</t>
  </si>
  <si>
    <t>46.</t>
  </si>
  <si>
    <t>47.</t>
  </si>
  <si>
    <t>48.</t>
  </si>
  <si>
    <t>49.</t>
  </si>
  <si>
    <t>50.</t>
  </si>
  <si>
    <t>51.</t>
  </si>
  <si>
    <t>52.</t>
  </si>
  <si>
    <t>53.</t>
  </si>
  <si>
    <t>Položka č.32</t>
  </si>
  <si>
    <t>Položka č.33</t>
  </si>
  <si>
    <t>Položka č.34</t>
  </si>
  <si>
    <t>Položka č.35</t>
  </si>
  <si>
    <t>Položka č.36</t>
  </si>
  <si>
    <t>Položka č.37</t>
  </si>
  <si>
    <t>Položka č.38</t>
  </si>
  <si>
    <t>Položka č.39</t>
  </si>
  <si>
    <t>Položka č.40</t>
  </si>
  <si>
    <t>Položka č.41</t>
  </si>
  <si>
    <t>Položka č.42</t>
  </si>
  <si>
    <t>Položka č.43</t>
  </si>
  <si>
    <t>Položka č.44</t>
  </si>
  <si>
    <t>Položka č.45</t>
  </si>
  <si>
    <t>Položka č.46</t>
  </si>
  <si>
    <t>Položka č.47</t>
  </si>
  <si>
    <t>Položka č.48</t>
  </si>
  <si>
    <t>Položka č.49</t>
  </si>
  <si>
    <t>Položka č.50</t>
  </si>
  <si>
    <t>Položka č.51</t>
  </si>
  <si>
    <t>Položka č.52</t>
  </si>
  <si>
    <t>Položka č.53</t>
  </si>
  <si>
    <t>54.</t>
  </si>
  <si>
    <t>Položka č.54</t>
  </si>
  <si>
    <t>35.</t>
  </si>
  <si>
    <r>
      <rPr>
        <sz val="11"/>
        <color theme="1"/>
        <rFont val="Calibri"/>
        <family val="2"/>
        <charset val="238"/>
        <scheme val="minor"/>
      </rPr>
      <t>Zákazka:</t>
    </r>
    <r>
      <rPr>
        <b/>
        <sz val="11"/>
        <color theme="1"/>
        <rFont val="Calibri"/>
        <family val="2"/>
        <charset val="238"/>
        <scheme val="minor"/>
      </rPr>
      <t xml:space="preserve"> Výzva č. 13 „Náradie, dielenský a pomocný materiál“</t>
    </r>
  </si>
  <si>
    <t>55.</t>
  </si>
  <si>
    <t>56.</t>
  </si>
  <si>
    <t>57.</t>
  </si>
  <si>
    <t>58.</t>
  </si>
  <si>
    <t>Položka č.55</t>
  </si>
  <si>
    <t>Položka č.56</t>
  </si>
  <si>
    <t>Položka č.57</t>
  </si>
  <si>
    <t>Položka č.58</t>
  </si>
  <si>
    <t>Redukčný adaptér, račňa HAZET 1007S-1, alebo ekvivalent 
Povrch - fosfátovaný  Povrch - naolejovaný , DIN/ISO DIN3121
Materiál - Nickel-Chrom-Molybdénova oceľ
Dĺžka [mm] 56 mm , 3/4 palca (20 mm) štvorhran dutý→1/2 palca  , 	
Výstup  1/2 palca (12,5 mm) štvorhran masívny
Pohon   3/4 palca (20 mm) štvorhran dutý</t>
  </si>
  <si>
    <t>KS Tools SCS súprava klieští, 4-dielna, v 1/3 systémovej vložke alebo ekvivalent
1/3 systémová vložka
vhodný pre dielenské vozíky a kufríky na náradie
pevné usporiadanie vďaka presnému vloženiu
odolný voči olejom a chemikáliám
vložka z kvalitnej trojfarebnej peny
VLASTNOSTI
Veľkosti vložiek: vložka 1/3 zásuvná plocha
Obal: Systémová vložka z peny
Obsah obalu: 1
Počet dielov v súprave: 4
výška H: 35.0
celková dĺžka L v mm: 390.0
šírka B: 188.0
Funkčné atribúty 1: odolný voči olejom a chemikáliám
Hmotnosť v g: 1110
Materiál 1: špeciálna nástrojová oceľ</t>
  </si>
  <si>
    <t>Menič napätia IPS-3000S 12V /230V 3000W čistá sinusovka
Technické parametre:
- produkt: IPS-3000S Sinus 12V
- vstupné napätie [VDC]: 11÷15 VDC
- výstupné napätie [VAC]: 230 VAC
- výkon max.: 3000 VA
- trvalý výkon: 1500 VA
- priebeh napätia na výstupe: sínusoida
- soft štart: Áno
- ochrana proti preťaženiu: Áno
- tepelná ochrana: Áno
- ochrana proti skratu: Áno
- upozornenie na vybitú batériu: Áno
- pracovná teplota: 0°C ~ +40°C
- účinnosť: &gt;92%
- chladenie: aktívny (ventilátor)
- vstupné konektory: skrutkovacie svorky M8
- výstupná zásuvka: 2x 230V AC (French)
- USB zdierka: Áno (5V / 500mA)
- materiál: Hliník
- stupeň ochrany: IP21
- rozmery: 370 x 230 x 108 mm
- hmotnosť: 5.2 kg</t>
  </si>
  <si>
    <t>BGS 1185, Sada očko plochých kľúčov | XXL | 34 - 50 mm | 6dielná alebo ekvivalent
Podrobný popis
kované za tepla
chromované, zrkadlové leštené hlavy
krúžková hlava s uhlom 15°
profil výstupu: 12 bodov
v tetrovovom rolovacom obale
Sada obsahuje:
kľúč 34 mm, dĺžka 445 mm
kľúč 36 mm, dĺžka 450 mm
kľúč 38 mm, dĺžka 470 mm
kľúč 41 mm, dĺžka 500 mm
kľúč 46 mm, dĺžka 540 mm
kľúč 50 mm, dĺžka 600 mm</t>
  </si>
  <si>
    <t>Rýchlospojka vzduchovej hadice 14mm, 23095</t>
  </si>
  <si>
    <t>Rýchlospojka vzduchovej hadice 10mm, 12247</t>
  </si>
  <si>
    <t>Rýchlospojka vzduchovej hadice 12mm, 12248</t>
  </si>
  <si>
    <t>Rýchlospojka vzduchovej hadice 9mm, 13135</t>
  </si>
  <si>
    <t>Rýchlospojka vzduchovej hadice 8mm, 12246</t>
  </si>
  <si>
    <t>Rýchlospojka vzduchovej hadice 7mm, 13134</t>
  </si>
  <si>
    <t>Rýchlospojka vzduchovej hadice 6mm, 12245</t>
  </si>
  <si>
    <t>Rýchlospojka vzduchovej hadice 5mm, 25169</t>
  </si>
  <si>
    <t>Prípravky na sťahovanie, oddelenie ložísk BGS107750 Sada 14 dielov alebo ekvivalent
Oddeľovač ložísk 1:
Upínací rozmer (A) [mm]: 8 ÷ 64
Závit skrutky sťahováku (B) [“]: 3/8 x 16 UNC
Vzdialenosť upínacej skrutky (C) [mm]: 63
Závit upínacej skrutky (D) [“]: 3/8 x 24 UNF
Vzdialenosť skrutky sťahováku (E) [mm]: 50 ÷ 106
Dĺžka upínacej skrutky (F) [mm]: 125
Upínací rozmer (G) [mm]: 26 ÷ 82
Oddeľovač ložísk 2:
Upínací rozmer (A) [mm]: 17 ÷ 60
Závit skrutky sťahováku (B) [“]: 3/8 x 16 UNC
Vzdialenosť upínacej skrutky (C) [mm]: 90
Závit upínacej skrutky (D) [“]: 1/2 x 20 UNF
Vzdialenosť skrutky sťahováku (E) [mm]: 84 ÷ 127
Dĺžka upínacej skrutky (F) [mm]: 136
Upínací rozmer ( G) [mm]: 52 ÷ 95</t>
  </si>
  <si>
    <t>Hydraulický trojramenný sťahovák na ložiská, remenice, ozubené kolesá a pod. S demontážnou silou 20 ton, alebo ekvivalent
Výkon hydraulickej pumpy 20 ton
Rozovretie  max 350 mm
Maximálna vzdialenosť (dĺžka závitu) 200 mm
Dĺžka ramena 360 mm
2 výškové polohy
3 ramená</t>
  </si>
  <si>
    <t>MILWAUKEE SADA KOMBINOVANÝCH RAČŇOVÝCH KĽÚČOV MAXBITE™ S KĹBOM METRIC 15, alebo ekvivalent
180 ° otočná hlava pre lepší prístup do stiesnených priestorov
MAX BITE™ otvorená rukoväť obmedzuje zaobleniu
Západkové polohy 44 zubov, ktoré umožňujú výkyv oblúka o 2,5° prístup v užších priestoroch                                                                                                                                                
Odolné dvojvrstvové západky pre dlhšiu životnosť západky
Zaoblená rukoväť I-Beam pre pohodlné držanie
Štítky veľkostí kľúčov atramentom farbene pre lepšiu viditeľnosť a identifikáciu
Chrómová legovaná oceľ, pochrómovaná                                                                                                                                                                                                                                OBSAH BALENIA
1 x 8 mm
1 x 9 mm
1 x 10 mm
1 x 11 mm
1 x 12 mm
1 x 13 mm
1 x 14 mm
1 x 15 mm
1 x 16 mm
1 x 17 mm
1 x 18 mm
1 x 19 mm
1 x 20 mm
1 x 21 mm
1 x 22 mm</t>
  </si>
  <si>
    <t>Náhradná rukoväť GEDORE ROTBAND-PLUS Hickory 800 mm, pre 609 H-5, alebo ekvivalent 
Dĺžka: 800mm
Materiál (násada): jaseňové drevo
Kategória výrobku: násada na kladivo                                                                                                                                                                                                                                   Čistá hmotnosť: 1,12 kg
Celková dĺžka: 800 mm
Vydanie normy: DIN 5112
Hmotnosť hlavy: 5000 g</t>
  </si>
  <si>
    <t>MILWAUKEE Kĺbový 1/2" adaptér SHOCKWAVE™,alebo ekvivalent
Upínanie náradia 1/2'' štvorhran
Upnutie  1/2" štvorhran
Typ produktu Adaptéry a redukcie
Druh Kĺbové
Typ balenia Blister
Náklon (°)15
Hmotnosť [g] 200</t>
  </si>
  <si>
    <t>MILWAUKEE PENOVÁ VLOŽKA S KLADIVAMI 2KS, alebo ekvivalent
1 x MILWAUKEE Zámočnícke kladivo so sklolaminátovou násadou 500 g
1 x MILWAUKEE Dielenské kladivo s antivibračnou rukoväťou 790 g</t>
  </si>
  <si>
    <t>WERA SADA MOMENTOVÝ KĽÚČ 1/2" CLICK-TORQUE C 3 SET 2, 40 - 20 NM, 11 DIELNA, alebo ekvivalent
1 x Wera Momentový kľúč 1/2" Click, s prepínacou račňou
1 x Wera nástrčný kľúč 1/2" 13 mm
1 x Wera nástrčný kľúč 1/2" 14 mm
1 x Wera nástrčný kľúč 1/2" 15 mm
1 x Wera nástrčný kľúč 1/2" 16 mm
1 x Wera nástrčný kľúč 1/2" 17 mm
1 x Wera nástrčný kľúč 1/2" 18 mm
1 x Wera nástrčný kľúč 1/2" 19 mm
1 x Wera nástrčný kľúč 1/2" 20 mm
1 x Wera nástrčný kľúč 1/2" 21 mm
1 x Wera predĺženie 125 mm</t>
  </si>
  <si>
    <t>Hydraulický valec s dutým piestom HHYG-30100K, alebo ekvivalent
priechodný stredový otvor vo valci umožňuje demontáž zalisovaných alebo zadrených strojných súčastí (čapov, hriadeľov a pod.) atď.
univerzálne použitie valca vo všetkých pozíciách
materiál: špeciálna vysokopevnostná legovaná oceľ
tvrdo pochrómovaný piest s vysokou odolnosťou proti opotrebovaniu a korózii
stieracia manžeta znižuje výrazne znečistenie a predlžuje životnosť valca
spätný pohyb piestu zaisťuje integrovaná pružina s predpätím
valec má rýchlospojkovú prípojku R2 3/8" (HC7002M) a ochrannú protiprachovú krytku
Parametre:
nosnosť 30t
zdvih  100mm
výška so zasunutým piestom (A) 246mm
výška vo vysunutom stave (B) 346mm
efektívna plocha valca 47,7 cm²
maximálny pracovný tlak  700bar
objem oleja  477 cm³
vonkajší priemer (D)  114mm
vnútorný priemer (E) 90mm
priemer piestu (F) 63mm
priemer stredového vývrtu  33mm
hmotnosť 14,5kg</t>
  </si>
  <si>
    <t xml:space="preserve">Ručná hydraulická pumpa HHB-700, alebo ekvivalent
Kompatibilita s hydraulickým valcom s dutým piestom HHYG-30100K
Parametre:
pracovný tlak   
nízkotlak  20bar
vysokotlak   700bar
množstvo čerpanej kvapaliny  
nízkotlak  13 cm³
vysokotlak  1,6 cm³
zásobník hydraulickej kvapaliny    1000 / 700 cm³
dĺžka hadice  1,8m
rozmery (d x š x v)  600 x 120 x 200 mm (vrátane páky)
rozmery balenia  730 x 190 x 190 mm
hmotnosť  10,6kg	</t>
  </si>
  <si>
    <t>Zmršťovacie spájkovacie spojky s cínom 4,5x40 mm 100 ks modré, Asta, A-S31 alebo ekvivalent</t>
  </si>
  <si>
    <t>Yato - Teplom zmrštiteľná bužírka s cínovým krúžkom 100ks, alebo ekvivalent</t>
  </si>
  <si>
    <t>Zmršťovacie tvarovky s cínom 50 ks červené, A-S21 alebo ekvivalent</t>
  </si>
  <si>
    <t>Sada na opravu plastov, V3551N alebo ekvivalent
Kompatibilne s VIGOR dielenskym vozikom                                                                                                                                                                                        Funkcia 3 v 1 s vymeniteľnými nadstavcami
Konzoly vyrobené z nehrdzavejúcej ocele
Výkon: 50 wattov
Maximálna doba používania: 35 min
Doba nabíjania: 3,5 hodiny
V balení:
50 opravných spôn typu W / ⌀ 0,6 mm
50 opravných spôn typu W / ⌀ 0,8 mm
Po 5 zváracích drôtov, materiál PE, PS, ABS
10 zváracích tyčí, materiál PP
2 výstužné mriežky</t>
  </si>
  <si>
    <t>VIGOR V3670N zatavovacie sponky 0,8 mm, V-tvar (100 ks)
Kompatibilne s V3551N alebo ekvivalent</t>
  </si>
  <si>
    <t>VIGOR V3677N zatavovacie sponky 0,8 mm, U-tvar (100 ks)
Kompatibilne s V3551N alebo ekvivalent</t>
  </si>
  <si>
    <t>VIGOR V3673N zatavovacie sponky 0,6 mm, W-tvar (100 ks)
Kompatibilne s V3551N alebo ekvivalent</t>
  </si>
  <si>
    <t>MILWAUKEE M12™ Kompaktná spájkovačka alebo ekvivalent
Kompatibilita s nabíjacím systémom Milwaukee 
Tepelný rozsah  400 °C
Výkon ohrievača (W)  90
Napätie (V)  12
Systém M12™
Nabíjačka v balení  áno
Čas nabíjania s C12 C nabíjačkou (min) 40
Zdroj energie  DC
ONE KEY™ nie
Kapacita akumulátora 1 (Ah)  2,0
Kapacita akumulátora (Ah)  2,0
Čas nabíjania (min)  40</t>
  </si>
  <si>
    <t>MILWAUKEE M12™ 6.0 Ah Akumulátor, alebo ekvivalent
Kompatibilita s nabíjacím systémom Milwaukee</t>
  </si>
  <si>
    <t>Napätie DC (V)  18
Nastavenie rýchlosti  2
Odchýlka vibrácií (m/s2)  1,5
Ot. bez zaťaženia na 1.st.  500/min.
Typ balenia  Heavy Duty Kufor
Počet režimov 2</t>
  </si>
  <si>
    <t>MILWAUKEE M18 FUEL™ Aku vŕtačka s príklepom 4.GEN, alebo ekvivalent
Kompatibilita s nabíjacím systémom Milwaukee
Typ motora Bezuhlíkový FUEL™
Max. otáčky bez zaťaženia 2100/min.
Napätie (V) 18
Hmotnosť s aku (kg) 2,2
Max. krútiaci moment 158 Nm
Systém M18™
Kapacita akumulátora (Ah)  Bez akumulátora
ONE KEY™  nie
REDLINK PLUS™  áno
Zdroj energie  DC
Automatické zastavenie áno
Nabíjačka v balení nie
Typ produktu  Vŕtačky s príklepom
Typ skľučovadla  Rýchloupínacie
Typ akumulátora  Li-ion
Ot. bez zaťaženia na 2.st.  2100/min.
Max. počet príklepov pri zaťažení 33000/min.
Max. počet príklepov  33000/min.
Hmotnosť 1.5 kg
Kapacita skľučovadla (mm) 13
Kompatibilita  S akumulátormi M18™
Max. priemer vŕtania do muriva 16 mm
Počet dodávaných aku 0
Max. priemer vŕtania do dreva  89 mm
Max. priemer vŕtania do ocele  16 mm</t>
  </si>
  <si>
    <t>Elektrický lanový navijak, 500/1000 kg
Dĺžka ovládacieho kábla: 50 cm
Materiál bloku motora: hliník
Materiál prevodovej skrine: oceľ
Dĺžka lana: 12 m
Napätie: 110 – 230 V
Výkon: 1600 W
Nosnosť: 500/1000 kg
Rýchlosť zdvihu: 8/4 m/min
Výška zdvihu: 12/6 m</t>
  </si>
  <si>
    <t>Súprava závitníkov G 1-II NO
Na rezanie trubkových závitov:
G1/8 - G1/4 - G3/8" - G1/2" - G5/8" - G3/4" - G7/8" - G1"
Súprava závitníkov G 1-II NO obsahuje:
Závitníky ručné sadové - G 1/8"; 1/4"; 3/8"; 1/2"; 5/8"; 3/4"; 7/8"; 1" (ČSN 22 3012)
Závitové očká - G 1/8"; 1/4"; 3/8"; 1/2"; 5/8"; 3/4"; 7/8"; 1" (ČSN EN 24 231)
Vratidlo pre závitové očká - Ø 45; 65 mm (ČSN 24 1520)
Púzdro na vratidlo pre závitové očká - Ø 45 / Ø 30 mm ; Ø 45 / Ø 38 mm; Ø 65 / Ø 55 mm (ČSN 24 1521)
Vratidlo ručné - 18x20 mm (ČSN 24 1120)
Vratidlo ručné nastaviteľné  - 5,6-16 mm (ČSN 24 1126)</t>
  </si>
  <si>
    <t>sada</t>
  </si>
  <si>
    <t>DEWALT DIAMANTOVÝ KOTOUČ EXTREME METAL 125 X 22.23 X 1,3 mm, alebo ekvivalent
Šírka rezu 1.5 mm
Výška segmentu (mm) 2
Priemer 125 mm
Priemer hriadeľa (mm) 22,23
Typ produktu Diamantové rezné kotúče pre: Nehrdzavejúca oceľ  a oceľ</t>
  </si>
  <si>
    <t>DEWALT DIAMANTOVÝ KOTOUČ EXTREME METAL 150 X 22.23 X 1,3 mm, alebo ekvivalent
Šírka rezu 1.5 mm
Výška segmentu (mm) 2
Priemer 125 mm
Priemer hriadeľa (mm) 22,23
Typ produktu Diamantové rezné kotúče pre: Nehrdzavejúca oceľ  a oceľ</t>
  </si>
  <si>
    <t>Laserový merač s meracou páskou 
Klasické široké meracie pásmo, ktoré meria dĺžku až do vzdialenosti 5 metrov
Laserový meter, ktorý meria vzdialenosť až do 60 metrov
LCD displej pre rýchle meranie 
 Pamäť až 20 predošlých údajov dozadu
 6 laserových meracích režimov – meranie vzdialenosti, nepretržité meranie, plocha, objem, Pytagorov 2-bodový, Pytagorov 3-bodový
 Kompaktné rozmery do každého vrecka 
Automatické vypnutie pre úsporu energie
Presnosť  +/-2 mm na 60 Metrov</t>
  </si>
  <si>
    <t>Plochy skrutkovač 1,2x6,5x150mm</t>
  </si>
  <si>
    <t>Krížový skrutkovač PH2 x 100mm</t>
  </si>
  <si>
    <t>Torx skrutkovač T25x100mm</t>
  </si>
  <si>
    <t>KNIPEX Cobra Kliešte SIKO "blicky" 300mm alebo ekvivalent</t>
  </si>
  <si>
    <t>Kliešte kombinovane 180mm</t>
  </si>
  <si>
    <t>Kladivo zámočnícke s poriskom 500g</t>
  </si>
  <si>
    <t>Račňa prepínacia  1/2"</t>
  </si>
  <si>
    <t>Predĺženie uhlové  1/2" - 150 mm s uhlovou funkciou (8°)</t>
  </si>
  <si>
    <t>1/2" nástrčná hlavica SW 10</t>
  </si>
  <si>
    <t>1/2" nástrčná hlavica SW 8</t>
  </si>
  <si>
    <t>1/2" nástrčná hlavica SW 12</t>
  </si>
  <si>
    <t>1/2" nástrčná hlavica SW 13</t>
  </si>
  <si>
    <t>1/2" nástrčná hlavica SW 14</t>
  </si>
  <si>
    <t>1/2" nástrčná hlavica SW 15</t>
  </si>
  <si>
    <t>1/2" nástrčná hlavica SW 16</t>
  </si>
  <si>
    <t>1/2" nástrčná hlavica SW 17</t>
  </si>
  <si>
    <t>1/2" nástrčná hlavica SW 19</t>
  </si>
  <si>
    <t>Páčidlo na klince 800 mm</t>
  </si>
  <si>
    <t>Akumulátorová vŕtačka Bosch GSB 180-Li Professional 2× 2 Ah alebo ekvivalent</t>
  </si>
  <si>
    <t>Bosch 45-dielna prispôsobiteľná súprava skrutkovacích bitov alebo ekvivalent</t>
  </si>
  <si>
    <t>BOSCH GAL 1880 CV Professional Rýchlo nabíjačka 14,4-18V alebo ekvivalent</t>
  </si>
  <si>
    <t>Akumulátor Bosch GBA ProCORE 18V 5,5Ah BITURBO alebo ekvivalent</t>
  </si>
  <si>
    <t>59.</t>
  </si>
  <si>
    <t>60.</t>
  </si>
  <si>
    <t>Položka č.59</t>
  </si>
  <si>
    <t>Položka č.60</t>
  </si>
  <si>
    <t>Sada elektrikárskych skrutkovačov (napr.: PROXXON VDE 22630) alebo ekvivalent
Elektrický izolovaný plochý skrutkovač FLEX-DOT pre bezpečnú prácu na napäťových častiach do 1000 V striedavého napätia.
Izolácia až po špičku, bezpečnosť kontrolovaná na každom kuse.
4 x Ploché (2,5 - 4 - 5,5 - 6,5)
2 x PHILLIPS (PH1 - PH2)</t>
  </si>
  <si>
    <t>SADA MICRO SKRUTKOVAČOV - 15 dielna (napr.: PROXXON  PN:28148) alebo ekvivalent
Skrutkovače pre práce v oblasti elektroniky, fotografovania, hodinárstva, jemnej elektroniky, inžinierstva
Pochrómované s brunýrovanými hrotmi.
Ploché: 1 x 50 – 2 x 50 – 3 x 50
Phillips (PH): PH 0-3 x 50 – PH 0 x 50 – PH 1-2 x 50
Torx TX: T 5 x 50 – T 6 x 50 – T 8 x 50 – T 10 x 50 – T 15 x 50
Imbus HX: 1,5 x 50 – 2 x 50 – 2,5 x 50 – 3 x 50</t>
  </si>
  <si>
    <t>I. časť - OLO</t>
  </si>
  <si>
    <t>61.</t>
  </si>
  <si>
    <t>Položka č.61</t>
  </si>
  <si>
    <t>MILWAUKEE M18™ Dávkovacia pištoľ pre 310 ml kaťuše alebo ekvivalent 
Musí byť kompatibilný s MILWAUKEE nabíjacím systémom M18
Technické parametre :
Typ motora  Uhlíkový
Systém M18™
Max. výtlačná sila 4500 Nm
Napätie (V)  18
Nastavenie rýchlosti 6
Úroveň vibrácií  2.5 m/s2
Nabíjačka v balení  nie
Zdroj energie  DC
REDLINK PLUS™  nie
ONE KEY™ nie
Kapacita akumulátora (Ah)  Bez akumulátora
Typ akumulátora  Li-ion
Odchýlka vibrácií (m/s2)  1,5
Počet dodávaných aku  0
Typ balenia  Brašňa na zips
Napätie DC (V)  18
Kompatibilita  S akumulátormi M18™
Hladina akustického výkonu odchýlka 3 dB(A)
Hladina akustického výkonu  79 dB(A)
Hladina akustického tlaku-odchýlka  3 dB(A)
Hladina akustického tlaku  68 dB(A)</t>
  </si>
  <si>
    <t>Príloha č. 2A_NÁVRH NA PLNENIE KRITÉRIA_POLOŽKOVÝ ROZPOČET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</si>
</sst>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theme="1"/>
      <name val="Times New Roman"/>
      <family val="1"/>
      <charset val="238"/>
    </font>
    <font>
      <sz val="10"/>
      <color theme="1"/>
      <name val="Calibri"/>
      <family val="2"/>
      <scheme val="minor"/>
    </font>
    <font>
      <b/>
      <sz val="11"/>
      <color theme="1"/>
      <name val="Calibri"/>
      <family val="2"/>
      <charset val="238"/>
      <scheme val="minor"/>
    </font>
    <font>
      <sz val="8"/>
      <name val="Calibri"/>
      <family val="2"/>
      <scheme val="minor"/>
    </font>
    <font>
      <sz val="10"/>
      <color theme="1"/>
      <name val="Calibri"/>
      <family val="2"/>
      <charset val="238"/>
      <scheme val="minor"/>
    </font>
    <font>
      <b/>
      <i/>
      <sz val="11"/>
      <color theme="1"/>
      <name val="Calibri"/>
      <family val="2"/>
      <charset val="238"/>
      <scheme val="minor"/>
    </font>
    <font>
      <sz val="11"/>
      <color rgb="FF000000"/>
      <name val="Calibri"/>
      <family val="2"/>
      <charset val="238"/>
      <scheme val="minor"/>
    </font>
    <font>
      <sz val="10"/>
      <color rgb="FF000000"/>
      <name val="Calibri"/>
      <family val="2"/>
      <charset val="238"/>
    </font>
    <font>
      <sz val="10"/>
      <color theme="1"/>
      <name val="Calibri"/>
      <family val="2"/>
      <charset val="238"/>
    </font>
    <font>
      <sz val="10"/>
      <name val="Calibri"/>
      <family val="2"/>
      <charset val="238"/>
    </font>
    <font>
      <b/>
      <sz val="14"/>
      <color theme="1"/>
      <name val="Calibri"/>
      <family val="2"/>
      <charset val="238"/>
      <scheme val="minor"/>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7">
    <xf numFmtId="0" fontId="0" fillId="0" borderId="0" xfId="0"/>
    <xf numFmtId="0" fontId="7" fillId="0" borderId="0" xfId="0" applyFont="1"/>
    <xf numFmtId="0" fontId="8" fillId="0" borderId="0" xfId="0" applyFont="1"/>
    <xf numFmtId="0" fontId="6" fillId="0" borderId="0" xfId="0" applyFont="1"/>
    <xf numFmtId="0" fontId="11" fillId="0" borderId="0" xfId="0" applyFont="1"/>
    <xf numFmtId="0" fontId="9" fillId="0" borderId="0" xfId="0" applyFont="1" applyAlignment="1">
      <alignment vertical="center"/>
    </xf>
    <xf numFmtId="0" fontId="12" fillId="0" borderId="0" xfId="0" applyFont="1" applyAlignment="1">
      <alignment vertical="center" wrapText="1"/>
    </xf>
    <xf numFmtId="0" fontId="5" fillId="0" borderId="0" xfId="0" applyFont="1"/>
    <xf numFmtId="0" fontId="13" fillId="2"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1" fillId="0" borderId="0" xfId="0" applyFont="1" applyAlignment="1">
      <alignment vertical="center" wrapText="1"/>
    </xf>
    <xf numFmtId="0" fontId="4" fillId="0" borderId="0" xfId="0" applyFont="1"/>
    <xf numFmtId="0" fontId="4" fillId="0" borderId="0" xfId="0" applyFont="1" applyAlignment="1">
      <alignment vertical="center"/>
    </xf>
    <xf numFmtId="0" fontId="4" fillId="0" borderId="0" xfId="0" applyFont="1" applyAlignment="1">
      <alignment horizontal="left" vertical="center" indent="14"/>
    </xf>
    <xf numFmtId="0" fontId="15" fillId="0" borderId="1" xfId="0" applyFont="1" applyBorder="1" applyAlignment="1">
      <alignment horizontal="left" vertical="center" wrapText="1"/>
    </xf>
    <xf numFmtId="0" fontId="15" fillId="0" borderId="1" xfId="0" applyFont="1" applyBorder="1" applyAlignment="1">
      <alignment vertical="center" wrapText="1"/>
    </xf>
    <xf numFmtId="4" fontId="14" fillId="0" borderId="1" xfId="0" applyNumberFormat="1" applyFont="1" applyBorder="1" applyAlignment="1">
      <alignment horizontal="right" vertical="center" wrapText="1" shrinkToFit="1"/>
    </xf>
    <xf numFmtId="0" fontId="15" fillId="0" borderId="1" xfId="0" applyFont="1" applyBorder="1" applyAlignment="1">
      <alignment vertical="center"/>
    </xf>
    <xf numFmtId="4" fontId="14" fillId="0" borderId="8" xfId="0" applyNumberFormat="1" applyFont="1" applyBorder="1" applyAlignment="1">
      <alignment vertical="center" wrapText="1" shrinkToFit="1"/>
    </xf>
    <xf numFmtId="4" fontId="14" fillId="0" borderId="1" xfId="0" applyNumberFormat="1" applyFont="1" applyBorder="1" applyAlignment="1">
      <alignment vertical="center" wrapText="1" shrinkToFit="1"/>
    </xf>
    <xf numFmtId="4" fontId="15" fillId="0" borderId="1" xfId="0" applyNumberFormat="1" applyFont="1" applyBorder="1" applyAlignment="1">
      <alignment vertical="center" wrapText="1"/>
    </xf>
    <xf numFmtId="0" fontId="3" fillId="0" borderId="0" xfId="0" applyFont="1" applyAlignment="1">
      <alignment horizontal="left"/>
    </xf>
    <xf numFmtId="0" fontId="3" fillId="0" borderId="0" xfId="0" applyFont="1" applyAlignment="1">
      <alignment vertical="center"/>
    </xf>
    <xf numFmtId="0" fontId="15" fillId="0" borderId="0" xfId="0" applyFont="1" applyAlignment="1">
      <alignment horizontal="left" vertical="center" wrapText="1"/>
    </xf>
    <xf numFmtId="4" fontId="15" fillId="0" borderId="0" xfId="0" applyNumberFormat="1" applyFont="1" applyAlignment="1">
      <alignment vertical="center" wrapText="1"/>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indent="14"/>
    </xf>
    <xf numFmtId="0" fontId="2" fillId="0" borderId="0" xfId="0" applyFont="1"/>
    <xf numFmtId="0" fontId="14" fillId="0" borderId="1" xfId="0" applyFont="1" applyBorder="1" applyAlignment="1">
      <alignment vertical="center" wrapText="1"/>
    </xf>
    <xf numFmtId="0" fontId="4" fillId="2"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4"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0" xfId="0" applyFont="1" applyAlignment="1">
      <alignment vertical="center"/>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4" fillId="3" borderId="8" xfId="0" applyFont="1" applyFill="1" applyBorder="1" applyAlignment="1">
      <alignment horizontal="center" vertical="center"/>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4" fontId="14" fillId="0" borderId="8" xfId="0" applyNumberFormat="1" applyFont="1" applyBorder="1" applyAlignment="1">
      <alignment horizontal="right" vertical="center" wrapText="1" shrinkToFit="1"/>
    </xf>
    <xf numFmtId="0" fontId="14" fillId="0" borderId="9" xfId="0" applyFont="1" applyBorder="1" applyAlignment="1">
      <alignment horizontal="center" vertical="center"/>
    </xf>
    <xf numFmtId="0" fontId="14" fillId="0" borderId="9"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wrapText="1"/>
    </xf>
    <xf numFmtId="0" fontId="15" fillId="0" borderId="1" xfId="0" applyFont="1" applyBorder="1" applyAlignment="1">
      <alignment horizontal="left" vertical="center"/>
    </xf>
    <xf numFmtId="0" fontId="15" fillId="0" borderId="1" xfId="0" applyFont="1" applyBorder="1"/>
    <xf numFmtId="0" fontId="15" fillId="0" borderId="1" xfId="0" applyFont="1" applyBorder="1" applyAlignment="1">
      <alignment wrapText="1"/>
    </xf>
    <xf numFmtId="0" fontId="16"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4" fillId="3" borderId="0" xfId="0" applyFont="1" applyFill="1" applyAlignment="1">
      <alignment horizontal="center" vertical="center"/>
    </xf>
    <xf numFmtId="0" fontId="14" fillId="0" borderId="10" xfId="0" applyFont="1" applyBorder="1" applyAlignment="1">
      <alignment vertical="center" wrapText="1"/>
    </xf>
    <xf numFmtId="0" fontId="14" fillId="0" borderId="10" xfId="0" applyFont="1" applyBorder="1" applyAlignment="1">
      <alignment horizontal="center" vertical="center" wrapText="1"/>
    </xf>
    <xf numFmtId="0" fontId="14" fillId="0" borderId="10" xfId="0" applyFont="1" applyBorder="1" applyAlignment="1">
      <alignment horizontal="center" vertical="center"/>
    </xf>
    <xf numFmtId="4" fontId="14" fillId="0" borderId="10" xfId="0" applyNumberFormat="1" applyFont="1" applyBorder="1" applyAlignment="1">
      <alignment horizontal="right" vertical="center" wrapText="1" shrinkToFit="1"/>
    </xf>
    <xf numFmtId="0" fontId="14" fillId="0" borderId="10" xfId="0" applyFont="1" applyBorder="1" applyAlignment="1">
      <alignment horizontal="center" wrapText="1"/>
    </xf>
    <xf numFmtId="0" fontId="14" fillId="0" borderId="10" xfId="0" applyFont="1" applyBorder="1" applyAlignment="1">
      <alignment horizont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0" fillId="0" borderId="1" xfId="0" applyBorder="1"/>
    <xf numFmtId="0" fontId="0" fillId="0" borderId="1" xfId="0" applyBorder="1" applyAlignment="1">
      <alignment vertical="center" wrapText="1"/>
    </xf>
    <xf numFmtId="0" fontId="0" fillId="0" borderId="1" xfId="0" applyBorder="1" applyAlignment="1">
      <alignment horizontal="center" vertical="center"/>
    </xf>
    <xf numFmtId="0" fontId="9" fillId="0" borderId="0" xfId="0" applyFont="1" applyAlignment="1">
      <alignment horizont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 fillId="0" borderId="0" xfId="0" applyFont="1" applyAlignment="1">
      <alignment horizontal="left"/>
    </xf>
    <xf numFmtId="0" fontId="6" fillId="0" borderId="0" xfId="0" applyFont="1" applyAlignment="1">
      <alignment horizontal="left"/>
    </xf>
    <xf numFmtId="0" fontId="9" fillId="0" borderId="0" xfId="0" applyFont="1" applyAlignment="1">
      <alignment horizontal="left"/>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793172</xdr:colOff>
      <xdr:row>4</xdr:row>
      <xdr:rowOff>180976</xdr:rowOff>
    </xdr:to>
    <xdr:pic>
      <xdr:nvPicPr>
        <xdr:cNvPr id="4" name="Obrázok 3" descr="Obrázok, na ktorom je text, písmo, snímka obrazovky&#10;&#10;Automaticky generovaný popis">
          <a:extLst>
            <a:ext uri="{FF2B5EF4-FFF2-40B4-BE49-F238E27FC236}">
              <a16:creationId xmlns:a16="http://schemas.microsoft.com/office/drawing/2014/main" id="{19CBD1CF-24D9-EC48-B25A-5A30C656E283}"/>
            </a:ext>
          </a:extLst>
        </xdr:cNvPr>
        <xdr:cNvPicPr>
          <a:picLocks noChangeAspect="1"/>
        </xdr:cNvPicPr>
      </xdr:nvPicPr>
      <xdr:blipFill>
        <a:blip xmlns:r="http://schemas.openxmlformats.org/officeDocument/2006/relationships" r:embed="rId1"/>
        <a:stretch>
          <a:fillRect/>
        </a:stretch>
      </xdr:blipFill>
      <xdr:spPr>
        <a:xfrm>
          <a:off x="0" y="0"/>
          <a:ext cx="8934450" cy="952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K96"/>
  <sheetViews>
    <sheetView showGridLines="0" tabSelected="1" zoomScale="90" zoomScaleNormal="90" workbookViewId="0">
      <selection activeCell="A11" sqref="A11"/>
    </sheetView>
  </sheetViews>
  <sheetFormatPr defaultRowHeight="15" x14ac:dyDescent="0.25"/>
  <cols>
    <col min="1" max="1" width="4.28515625" customWidth="1"/>
    <col min="2" max="2" width="11.85546875" customWidth="1"/>
    <col min="3" max="3" width="54.42578125" customWidth="1"/>
    <col min="4" max="4" width="6.85546875" customWidth="1"/>
    <col min="5" max="5" width="9.7109375" customWidth="1"/>
    <col min="6" max="7" width="35" customWidth="1"/>
    <col min="8" max="8" width="13.28515625" customWidth="1"/>
    <col min="9" max="9" width="14.28515625" customWidth="1"/>
  </cols>
  <sheetData>
    <row r="4" spans="1:11" ht="15.75" customHeight="1" x14ac:dyDescent="0.25"/>
    <row r="5" spans="1:11" ht="15.75" customHeight="1" x14ac:dyDescent="0.25">
      <c r="A5" s="3"/>
      <c r="B5" s="3"/>
      <c r="C5" s="3"/>
      <c r="D5" s="3"/>
      <c r="E5" s="3"/>
      <c r="F5" s="3"/>
      <c r="G5" s="3"/>
      <c r="H5" s="3"/>
      <c r="I5" s="3"/>
    </row>
    <row r="6" spans="1:11" x14ac:dyDescent="0.25">
      <c r="A6" s="7"/>
      <c r="B6" s="3"/>
      <c r="C6" s="3"/>
      <c r="D6" s="3"/>
      <c r="E6" s="3"/>
      <c r="F6" s="3"/>
      <c r="G6" s="3"/>
      <c r="H6" s="3"/>
      <c r="I6" s="3"/>
    </row>
    <row r="7" spans="1:11" x14ac:dyDescent="0.25">
      <c r="A7" s="67" t="s">
        <v>207</v>
      </c>
      <c r="B7" s="67"/>
      <c r="C7" s="67"/>
      <c r="D7" s="67"/>
      <c r="E7" s="67"/>
      <c r="F7" s="67"/>
      <c r="G7" s="67"/>
      <c r="H7" s="67"/>
      <c r="I7" s="3"/>
    </row>
    <row r="8" spans="1:11" x14ac:dyDescent="0.25">
      <c r="A8" s="74" t="s">
        <v>44</v>
      </c>
      <c r="B8" s="75"/>
      <c r="C8" s="75"/>
      <c r="D8" s="75"/>
      <c r="E8" s="75"/>
      <c r="F8" s="75"/>
      <c r="G8" s="75"/>
      <c r="H8" s="75"/>
      <c r="I8" s="75"/>
    </row>
    <row r="9" spans="1:11" ht="15" customHeight="1" x14ac:dyDescent="0.25">
      <c r="A9" s="74" t="s">
        <v>45</v>
      </c>
      <c r="B9" s="75"/>
      <c r="C9" s="75"/>
      <c r="D9" s="75"/>
      <c r="E9" s="75"/>
      <c r="F9" s="75"/>
      <c r="G9" s="75"/>
      <c r="H9" s="75"/>
      <c r="I9" s="75"/>
      <c r="J9" s="1"/>
      <c r="K9" s="1"/>
    </row>
    <row r="10" spans="1:11" ht="15" customHeight="1" x14ac:dyDescent="0.25">
      <c r="A10" s="74" t="s">
        <v>46</v>
      </c>
      <c r="B10" s="75"/>
      <c r="C10" s="75"/>
      <c r="D10" s="76"/>
      <c r="E10" s="76"/>
      <c r="F10" s="76"/>
      <c r="G10" s="76"/>
      <c r="H10" s="76"/>
      <c r="I10" s="76"/>
      <c r="J10" s="1"/>
      <c r="K10" s="1"/>
    </row>
    <row r="11" spans="1:11" ht="12" customHeight="1" x14ac:dyDescent="0.25">
      <c r="A11" s="3"/>
      <c r="B11" s="3"/>
      <c r="C11" s="3"/>
      <c r="D11" s="3"/>
      <c r="E11" s="3"/>
      <c r="F11" s="3"/>
      <c r="G11" s="3"/>
      <c r="H11" s="3"/>
      <c r="I11" s="4"/>
      <c r="J11" s="2"/>
      <c r="K11" s="2"/>
    </row>
    <row r="12" spans="1:11" ht="21.75" customHeight="1" x14ac:dyDescent="0.25">
      <c r="A12" s="5" t="s">
        <v>128</v>
      </c>
      <c r="B12" s="5"/>
      <c r="C12" s="5"/>
      <c r="D12" s="6"/>
      <c r="E12" s="6"/>
      <c r="F12" s="6"/>
      <c r="G12" s="6"/>
      <c r="H12" s="6"/>
      <c r="I12" s="4"/>
      <c r="J12" s="2"/>
      <c r="K12" s="2"/>
    </row>
    <row r="13" spans="1:11" ht="21.75" customHeight="1" x14ac:dyDescent="0.25">
      <c r="A13" s="38" t="s">
        <v>203</v>
      </c>
      <c r="B13" s="5"/>
      <c r="C13" s="5"/>
      <c r="D13" s="6"/>
      <c r="E13" s="6"/>
      <c r="F13" s="6"/>
      <c r="G13" s="6"/>
      <c r="H13" s="6"/>
      <c r="I13" s="4"/>
      <c r="J13" s="2"/>
      <c r="K13" s="2"/>
    </row>
    <row r="14" spans="1:11" ht="87" customHeight="1" x14ac:dyDescent="0.25">
      <c r="A14" s="33" t="s">
        <v>0</v>
      </c>
      <c r="B14" s="33" t="s">
        <v>25</v>
      </c>
      <c r="C14" s="34" t="s">
        <v>1</v>
      </c>
      <c r="D14" s="34" t="s">
        <v>3</v>
      </c>
      <c r="E14" s="34" t="s">
        <v>21</v>
      </c>
      <c r="F14" s="35" t="s">
        <v>42</v>
      </c>
      <c r="G14" s="34" t="s">
        <v>43</v>
      </c>
      <c r="H14" s="8" t="s">
        <v>22</v>
      </c>
      <c r="I14" s="8" t="s">
        <v>23</v>
      </c>
      <c r="J14" s="2"/>
      <c r="K14" s="2"/>
    </row>
    <row r="15" spans="1:11" ht="93.75" customHeight="1" x14ac:dyDescent="0.25">
      <c r="A15" s="16" t="s">
        <v>2</v>
      </c>
      <c r="B15" s="9" t="s">
        <v>26</v>
      </c>
      <c r="C15" s="36" t="s">
        <v>137</v>
      </c>
      <c r="D15" s="37" t="s">
        <v>81</v>
      </c>
      <c r="E15" s="37">
        <v>5</v>
      </c>
      <c r="F15" s="52"/>
      <c r="G15" s="52"/>
      <c r="H15" s="18"/>
      <c r="I15" s="18">
        <f t="shared" ref="I15:I74" si="0">E15*H15</f>
        <v>0</v>
      </c>
      <c r="J15" s="2"/>
    </row>
    <row r="16" spans="1:11" ht="228.75" customHeight="1" x14ac:dyDescent="0.25">
      <c r="A16" s="16" t="s">
        <v>4</v>
      </c>
      <c r="B16" s="9" t="s">
        <v>27</v>
      </c>
      <c r="C16" s="53" t="s">
        <v>138</v>
      </c>
      <c r="D16" s="37" t="s">
        <v>81</v>
      </c>
      <c r="E16" s="37">
        <v>2</v>
      </c>
      <c r="F16" s="11"/>
      <c r="G16" s="11"/>
      <c r="H16" s="18"/>
      <c r="I16" s="18">
        <f t="shared" si="0"/>
        <v>0</v>
      </c>
      <c r="J16" s="2"/>
    </row>
    <row r="17" spans="1:10" ht="291.75" customHeight="1" x14ac:dyDescent="0.25">
      <c r="A17" s="16" t="s">
        <v>5</v>
      </c>
      <c r="B17" s="9" t="s">
        <v>28</v>
      </c>
      <c r="C17" s="17" t="s">
        <v>139</v>
      </c>
      <c r="D17" s="10" t="s">
        <v>81</v>
      </c>
      <c r="E17" s="11">
        <v>1</v>
      </c>
      <c r="F17" s="11"/>
      <c r="G17" s="11"/>
      <c r="H17" s="18"/>
      <c r="I17" s="18">
        <f t="shared" si="0"/>
        <v>0</v>
      </c>
      <c r="J17" s="2"/>
    </row>
    <row r="18" spans="1:10" ht="192.75" customHeight="1" x14ac:dyDescent="0.25">
      <c r="A18" s="16" t="s">
        <v>6</v>
      </c>
      <c r="B18" s="9" t="s">
        <v>29</v>
      </c>
      <c r="C18" s="51" t="s">
        <v>140</v>
      </c>
      <c r="D18" s="10" t="s">
        <v>81</v>
      </c>
      <c r="E18" s="11">
        <v>2</v>
      </c>
      <c r="F18" s="11"/>
      <c r="G18" s="11"/>
      <c r="H18" s="18"/>
      <c r="I18" s="18">
        <f t="shared" si="0"/>
        <v>0</v>
      </c>
      <c r="J18" s="2"/>
    </row>
    <row r="19" spans="1:10" ht="17.25" customHeight="1" x14ac:dyDescent="0.25">
      <c r="A19" s="40" t="s">
        <v>7</v>
      </c>
      <c r="B19" s="41" t="s">
        <v>30</v>
      </c>
      <c r="C19" s="50" t="s">
        <v>141</v>
      </c>
      <c r="D19" s="42" t="s">
        <v>81</v>
      </c>
      <c r="E19" s="43">
        <v>50</v>
      </c>
      <c r="F19" s="43"/>
      <c r="G19" s="43"/>
      <c r="H19" s="44"/>
      <c r="I19" s="18">
        <f t="shared" si="0"/>
        <v>0</v>
      </c>
      <c r="J19" s="2"/>
    </row>
    <row r="20" spans="1:10" ht="18.75" customHeight="1" x14ac:dyDescent="0.25">
      <c r="A20" s="16" t="s">
        <v>8</v>
      </c>
      <c r="B20" s="9" t="s">
        <v>31</v>
      </c>
      <c r="C20" s="50" t="s">
        <v>142</v>
      </c>
      <c r="D20" s="10" t="s">
        <v>81</v>
      </c>
      <c r="E20" s="11">
        <v>50</v>
      </c>
      <c r="F20" s="11"/>
      <c r="G20" s="11"/>
      <c r="H20" s="18"/>
      <c r="I20" s="18">
        <f t="shared" si="0"/>
        <v>0</v>
      </c>
      <c r="J20" s="2"/>
    </row>
    <row r="21" spans="1:10" ht="18" customHeight="1" x14ac:dyDescent="0.25">
      <c r="A21" s="39" t="s">
        <v>13</v>
      </c>
      <c r="B21" s="45" t="s">
        <v>32</v>
      </c>
      <c r="C21" s="50" t="s">
        <v>143</v>
      </c>
      <c r="D21" s="46" t="s">
        <v>81</v>
      </c>
      <c r="E21" s="45">
        <v>50</v>
      </c>
      <c r="F21" s="11"/>
      <c r="G21" s="11"/>
      <c r="H21" s="18"/>
      <c r="I21" s="18">
        <f t="shared" si="0"/>
        <v>0</v>
      </c>
      <c r="J21" s="2"/>
    </row>
    <row r="22" spans="1:10" ht="18" customHeight="1" x14ac:dyDescent="0.25">
      <c r="A22" s="16" t="s">
        <v>14</v>
      </c>
      <c r="B22" s="47" t="s">
        <v>33</v>
      </c>
      <c r="C22" s="50" t="s">
        <v>144</v>
      </c>
      <c r="D22" s="48" t="s">
        <v>81</v>
      </c>
      <c r="E22" s="11">
        <v>50</v>
      </c>
      <c r="F22" s="11"/>
      <c r="G22" s="11"/>
      <c r="H22" s="18"/>
      <c r="I22" s="18">
        <f t="shared" si="0"/>
        <v>0</v>
      </c>
      <c r="J22" s="2"/>
    </row>
    <row r="23" spans="1:10" ht="17.25" customHeight="1" x14ac:dyDescent="0.25">
      <c r="A23" s="40" t="s">
        <v>15</v>
      </c>
      <c r="B23" s="11" t="s">
        <v>34</v>
      </c>
      <c r="C23" s="50" t="s">
        <v>145</v>
      </c>
      <c r="D23" s="42" t="s">
        <v>81</v>
      </c>
      <c r="E23" s="43">
        <v>50</v>
      </c>
      <c r="F23" s="11"/>
      <c r="G23" s="11"/>
      <c r="H23" s="18"/>
      <c r="I23" s="18">
        <f t="shared" si="0"/>
        <v>0</v>
      </c>
      <c r="J23" s="2"/>
    </row>
    <row r="24" spans="1:10" ht="20.25" customHeight="1" x14ac:dyDescent="0.25">
      <c r="A24" s="16" t="s">
        <v>16</v>
      </c>
      <c r="B24" s="9" t="s">
        <v>35</v>
      </c>
      <c r="C24" s="17" t="s">
        <v>146</v>
      </c>
      <c r="D24" s="10" t="s">
        <v>81</v>
      </c>
      <c r="E24" s="11">
        <v>50</v>
      </c>
      <c r="F24" s="11"/>
      <c r="G24" s="11"/>
      <c r="H24" s="18"/>
      <c r="I24" s="18">
        <f t="shared" si="0"/>
        <v>0</v>
      </c>
      <c r="J24" s="2"/>
    </row>
    <row r="25" spans="1:10" ht="20.25" customHeight="1" x14ac:dyDescent="0.25">
      <c r="A25" s="16" t="s">
        <v>17</v>
      </c>
      <c r="B25" s="11" t="s">
        <v>36</v>
      </c>
      <c r="C25" s="32" t="s">
        <v>147</v>
      </c>
      <c r="D25" s="10" t="s">
        <v>81</v>
      </c>
      <c r="E25" s="11">
        <v>50</v>
      </c>
      <c r="F25" s="11"/>
      <c r="G25" s="11"/>
      <c r="H25" s="18"/>
      <c r="I25" s="18">
        <f t="shared" si="0"/>
        <v>0</v>
      </c>
      <c r="J25" s="2"/>
    </row>
    <row r="26" spans="1:10" ht="18" customHeight="1" x14ac:dyDescent="0.25">
      <c r="A26" s="16" t="s">
        <v>18</v>
      </c>
      <c r="B26" s="11" t="s">
        <v>37</v>
      </c>
      <c r="C26" s="32" t="s">
        <v>148</v>
      </c>
      <c r="D26" s="10" t="s">
        <v>81</v>
      </c>
      <c r="E26" s="11">
        <v>50</v>
      </c>
      <c r="F26" s="11"/>
      <c r="G26" s="11"/>
      <c r="H26" s="18"/>
      <c r="I26" s="18">
        <f t="shared" si="0"/>
        <v>0</v>
      </c>
      <c r="J26" s="2"/>
    </row>
    <row r="27" spans="1:10" ht="231.75" customHeight="1" x14ac:dyDescent="0.25">
      <c r="A27" s="16" t="s">
        <v>19</v>
      </c>
      <c r="B27" s="11" t="s">
        <v>38</v>
      </c>
      <c r="C27" s="32" t="s">
        <v>149</v>
      </c>
      <c r="D27" s="10" t="s">
        <v>81</v>
      </c>
      <c r="E27" s="11">
        <v>1</v>
      </c>
      <c r="F27" s="11"/>
      <c r="G27" s="11"/>
      <c r="H27" s="18"/>
      <c r="I27" s="18">
        <f t="shared" si="0"/>
        <v>0</v>
      </c>
      <c r="J27" s="2"/>
    </row>
    <row r="28" spans="1:10" ht="118.5" customHeight="1" x14ac:dyDescent="0.25">
      <c r="A28" s="16" t="s">
        <v>20</v>
      </c>
      <c r="B28" s="9" t="s">
        <v>39</v>
      </c>
      <c r="C28" s="32" t="s">
        <v>150</v>
      </c>
      <c r="D28" s="10" t="s">
        <v>81</v>
      </c>
      <c r="E28" s="11">
        <v>1</v>
      </c>
      <c r="F28" s="11"/>
      <c r="G28" s="11"/>
      <c r="H28" s="18"/>
      <c r="I28" s="18">
        <f t="shared" si="0"/>
        <v>0</v>
      </c>
      <c r="J28" s="2"/>
    </row>
    <row r="29" spans="1:10" ht="345.75" customHeight="1" x14ac:dyDescent="0.25">
      <c r="A29" s="16" t="s">
        <v>24</v>
      </c>
      <c r="B29" s="9" t="s">
        <v>40</v>
      </c>
      <c r="C29" s="32" t="s">
        <v>151</v>
      </c>
      <c r="D29" s="10" t="s">
        <v>81</v>
      </c>
      <c r="E29" s="11">
        <v>1</v>
      </c>
      <c r="F29" s="11"/>
      <c r="G29" s="11"/>
      <c r="H29" s="18"/>
      <c r="I29" s="18">
        <f t="shared" si="0"/>
        <v>0</v>
      </c>
      <c r="J29" s="2"/>
    </row>
    <row r="30" spans="1:10" ht="117.75" customHeight="1" x14ac:dyDescent="0.25">
      <c r="A30" s="19" t="s">
        <v>49</v>
      </c>
      <c r="B30" s="9" t="s">
        <v>51</v>
      </c>
      <c r="C30" s="32" t="s">
        <v>152</v>
      </c>
      <c r="D30" s="10" t="s">
        <v>81</v>
      </c>
      <c r="E30" s="11">
        <v>5</v>
      </c>
      <c r="F30" s="11"/>
      <c r="G30" s="11"/>
      <c r="H30" s="18"/>
      <c r="I30" s="18">
        <f t="shared" si="0"/>
        <v>0</v>
      </c>
      <c r="J30" s="2"/>
    </row>
    <row r="31" spans="1:10" ht="117.75" customHeight="1" x14ac:dyDescent="0.25">
      <c r="A31" s="16" t="s">
        <v>50</v>
      </c>
      <c r="B31" s="9" t="s">
        <v>52</v>
      </c>
      <c r="C31" s="54" t="s">
        <v>153</v>
      </c>
      <c r="D31" s="10" t="s">
        <v>81</v>
      </c>
      <c r="E31" s="11">
        <v>5</v>
      </c>
      <c r="F31" s="11"/>
      <c r="G31" s="11"/>
      <c r="H31" s="18"/>
      <c r="I31" s="18">
        <f t="shared" si="0"/>
        <v>0</v>
      </c>
      <c r="J31" s="2"/>
    </row>
    <row r="32" spans="1:10" ht="68.25" customHeight="1" x14ac:dyDescent="0.25">
      <c r="A32" s="16" t="s">
        <v>53</v>
      </c>
      <c r="B32" s="9" t="s">
        <v>67</v>
      </c>
      <c r="C32" s="32" t="s">
        <v>154</v>
      </c>
      <c r="D32" s="10" t="s">
        <v>81</v>
      </c>
      <c r="E32" s="11">
        <v>1</v>
      </c>
      <c r="F32" s="11"/>
      <c r="G32" s="11"/>
      <c r="H32" s="18"/>
      <c r="I32" s="18">
        <f t="shared" si="0"/>
        <v>0</v>
      </c>
      <c r="J32" s="2"/>
    </row>
    <row r="33" spans="1:10" ht="165.75" customHeight="1" x14ac:dyDescent="0.25">
      <c r="A33" s="19" t="s">
        <v>54</v>
      </c>
      <c r="B33" s="9" t="s">
        <v>68</v>
      </c>
      <c r="C33" s="32" t="s">
        <v>155</v>
      </c>
      <c r="D33" s="10" t="s">
        <v>81</v>
      </c>
      <c r="E33" s="11">
        <v>1</v>
      </c>
      <c r="F33" s="11"/>
      <c r="G33" s="11"/>
      <c r="H33" s="18"/>
      <c r="I33" s="18">
        <f t="shared" si="0"/>
        <v>0</v>
      </c>
      <c r="J33" s="2"/>
    </row>
    <row r="34" spans="1:10" ht="342.75" customHeight="1" x14ac:dyDescent="0.25">
      <c r="A34" s="16" t="s">
        <v>55</v>
      </c>
      <c r="B34" s="9" t="s">
        <v>69</v>
      </c>
      <c r="C34" s="32" t="s">
        <v>156</v>
      </c>
      <c r="D34" s="10" t="s">
        <v>81</v>
      </c>
      <c r="E34" s="11">
        <v>1</v>
      </c>
      <c r="F34" s="11"/>
      <c r="G34" s="11"/>
      <c r="H34" s="18"/>
      <c r="I34" s="18">
        <f t="shared" si="0"/>
        <v>0</v>
      </c>
      <c r="J34" s="2"/>
    </row>
    <row r="35" spans="1:10" ht="190.5" customHeight="1" x14ac:dyDescent="0.25">
      <c r="A35" s="16" t="s">
        <v>56</v>
      </c>
      <c r="B35" s="9" t="s">
        <v>70</v>
      </c>
      <c r="C35" s="32" t="s">
        <v>157</v>
      </c>
      <c r="D35" s="10" t="s">
        <v>81</v>
      </c>
      <c r="E35" s="11">
        <v>1</v>
      </c>
      <c r="F35" s="11"/>
      <c r="G35" s="11"/>
      <c r="H35" s="18"/>
      <c r="I35" s="18">
        <f t="shared" si="0"/>
        <v>0</v>
      </c>
      <c r="J35" s="2"/>
    </row>
    <row r="36" spans="1:10" ht="30" customHeight="1" x14ac:dyDescent="0.25">
      <c r="A36" s="19" t="s">
        <v>57</v>
      </c>
      <c r="B36" s="9" t="s">
        <v>71</v>
      </c>
      <c r="C36" s="32" t="s">
        <v>158</v>
      </c>
      <c r="D36" s="10" t="s">
        <v>81</v>
      </c>
      <c r="E36" s="11">
        <v>10</v>
      </c>
      <c r="F36" s="11"/>
      <c r="G36" s="11"/>
      <c r="H36" s="18"/>
      <c r="I36" s="18">
        <f t="shared" si="0"/>
        <v>0</v>
      </c>
      <c r="J36" s="2"/>
    </row>
    <row r="37" spans="1:10" ht="29.25" customHeight="1" x14ac:dyDescent="0.25">
      <c r="A37" s="16" t="s">
        <v>58</v>
      </c>
      <c r="B37" s="9" t="s">
        <v>72</v>
      </c>
      <c r="C37" s="32" t="s">
        <v>159</v>
      </c>
      <c r="D37" s="10" t="s">
        <v>81</v>
      </c>
      <c r="E37" s="11">
        <v>10</v>
      </c>
      <c r="F37" s="11"/>
      <c r="G37" s="11"/>
      <c r="H37" s="18"/>
      <c r="I37" s="18">
        <f t="shared" si="0"/>
        <v>0</v>
      </c>
      <c r="J37" s="2"/>
    </row>
    <row r="38" spans="1:10" ht="27" customHeight="1" x14ac:dyDescent="0.25">
      <c r="A38" s="16" t="s">
        <v>59</v>
      </c>
      <c r="B38" s="9" t="s">
        <v>73</v>
      </c>
      <c r="C38" s="32" t="s">
        <v>160</v>
      </c>
      <c r="D38" s="10" t="s">
        <v>81</v>
      </c>
      <c r="E38" s="11">
        <v>20</v>
      </c>
      <c r="F38" s="11"/>
      <c r="G38" s="11"/>
      <c r="H38" s="18"/>
      <c r="I38" s="18">
        <f t="shared" si="0"/>
        <v>0</v>
      </c>
      <c r="J38" s="2"/>
    </row>
    <row r="39" spans="1:10" ht="166.5" customHeight="1" x14ac:dyDescent="0.25">
      <c r="A39" s="19" t="s">
        <v>60</v>
      </c>
      <c r="B39" s="9" t="s">
        <v>74</v>
      </c>
      <c r="C39" s="32" t="s">
        <v>161</v>
      </c>
      <c r="D39" s="10" t="s">
        <v>81</v>
      </c>
      <c r="E39" s="11">
        <v>1</v>
      </c>
      <c r="F39" s="11"/>
      <c r="G39" s="11"/>
      <c r="H39" s="18"/>
      <c r="I39" s="18">
        <f t="shared" si="0"/>
        <v>0</v>
      </c>
      <c r="J39" s="2"/>
    </row>
    <row r="40" spans="1:10" ht="31.5" customHeight="1" x14ac:dyDescent="0.25">
      <c r="A40" s="16" t="s">
        <v>61</v>
      </c>
      <c r="B40" s="9" t="s">
        <v>75</v>
      </c>
      <c r="C40" s="32" t="s">
        <v>162</v>
      </c>
      <c r="D40" s="10" t="s">
        <v>81</v>
      </c>
      <c r="E40" s="11">
        <v>1</v>
      </c>
      <c r="F40" s="11"/>
      <c r="G40" s="11"/>
      <c r="H40" s="18"/>
      <c r="I40" s="18">
        <f t="shared" si="0"/>
        <v>0</v>
      </c>
      <c r="J40" s="2"/>
    </row>
    <row r="41" spans="1:10" ht="31.5" customHeight="1" x14ac:dyDescent="0.25">
      <c r="A41" s="16" t="s">
        <v>62</v>
      </c>
      <c r="B41" s="9" t="s">
        <v>76</v>
      </c>
      <c r="C41" s="32" t="s">
        <v>163</v>
      </c>
      <c r="D41" s="10" t="s">
        <v>81</v>
      </c>
      <c r="E41" s="11">
        <v>1</v>
      </c>
      <c r="F41" s="11"/>
      <c r="G41" s="11"/>
      <c r="H41" s="18"/>
      <c r="I41" s="18">
        <f t="shared" si="0"/>
        <v>0</v>
      </c>
      <c r="J41" s="2"/>
    </row>
    <row r="42" spans="1:10" ht="25.5" customHeight="1" x14ac:dyDescent="0.25">
      <c r="A42" s="49" t="s">
        <v>63</v>
      </c>
      <c r="B42" s="9" t="s">
        <v>77</v>
      </c>
      <c r="C42" s="32" t="s">
        <v>164</v>
      </c>
      <c r="D42" s="10" t="s">
        <v>81</v>
      </c>
      <c r="E42" s="11">
        <v>1</v>
      </c>
      <c r="F42" s="11"/>
      <c r="G42" s="11"/>
      <c r="H42" s="18"/>
      <c r="I42" s="18">
        <f t="shared" si="0"/>
        <v>0</v>
      </c>
      <c r="J42" s="2"/>
    </row>
    <row r="43" spans="1:10" ht="170.25" customHeight="1" x14ac:dyDescent="0.25">
      <c r="A43" s="16" t="s">
        <v>64</v>
      </c>
      <c r="B43" s="9" t="s">
        <v>78</v>
      </c>
      <c r="C43" s="32" t="s">
        <v>165</v>
      </c>
      <c r="D43" s="10" t="s">
        <v>81</v>
      </c>
      <c r="E43" s="11">
        <v>1</v>
      </c>
      <c r="F43" s="11"/>
      <c r="G43" s="11"/>
      <c r="H43" s="18"/>
      <c r="I43" s="18">
        <f t="shared" si="0"/>
        <v>0</v>
      </c>
      <c r="J43" s="2"/>
    </row>
    <row r="44" spans="1:10" ht="30" customHeight="1" x14ac:dyDescent="0.25">
      <c r="A44" s="16" t="s">
        <v>65</v>
      </c>
      <c r="B44" s="9" t="s">
        <v>79</v>
      </c>
      <c r="C44" s="32" t="s">
        <v>166</v>
      </c>
      <c r="D44" s="10" t="s">
        <v>81</v>
      </c>
      <c r="E44" s="11">
        <v>2</v>
      </c>
      <c r="F44" s="11"/>
      <c r="G44" s="11"/>
      <c r="H44" s="18"/>
      <c r="I44" s="18">
        <f t="shared" si="0"/>
        <v>0</v>
      </c>
      <c r="J44" s="2"/>
    </row>
    <row r="45" spans="1:10" ht="354" customHeight="1" x14ac:dyDescent="0.25">
      <c r="A45" s="62" t="s">
        <v>66</v>
      </c>
      <c r="B45" s="55" t="s">
        <v>80</v>
      </c>
      <c r="C45" s="56" t="s">
        <v>168</v>
      </c>
      <c r="D45" s="57" t="s">
        <v>81</v>
      </c>
      <c r="E45" s="58">
        <v>2</v>
      </c>
      <c r="F45" s="58"/>
      <c r="G45" s="58"/>
      <c r="H45" s="59"/>
      <c r="I45" s="59">
        <f t="shared" si="0"/>
        <v>0</v>
      </c>
      <c r="J45" s="2"/>
    </row>
    <row r="46" spans="1:10" ht="76.5" customHeight="1" x14ac:dyDescent="0.25">
      <c r="A46" s="63"/>
      <c r="B46" s="55"/>
      <c r="C46" s="56" t="s">
        <v>167</v>
      </c>
      <c r="D46" s="60"/>
      <c r="E46" s="61"/>
      <c r="F46" s="58"/>
      <c r="G46" s="58"/>
      <c r="H46" s="59"/>
      <c r="I46" s="59"/>
      <c r="J46" s="2"/>
    </row>
    <row r="47" spans="1:10" ht="128.25" customHeight="1" x14ac:dyDescent="0.25">
      <c r="A47" s="16" t="s">
        <v>82</v>
      </c>
      <c r="B47" s="9" t="s">
        <v>103</v>
      </c>
      <c r="C47" s="32" t="s">
        <v>169</v>
      </c>
      <c r="D47" s="10" t="s">
        <v>81</v>
      </c>
      <c r="E47" s="11">
        <v>1</v>
      </c>
      <c r="F47" s="11"/>
      <c r="G47" s="11"/>
      <c r="H47" s="18"/>
      <c r="I47" s="18">
        <f t="shared" si="0"/>
        <v>0</v>
      </c>
      <c r="J47" s="2"/>
    </row>
    <row r="48" spans="1:10" ht="167.25" customHeight="1" x14ac:dyDescent="0.25">
      <c r="A48" s="16" t="s">
        <v>83</v>
      </c>
      <c r="B48" s="9" t="s">
        <v>104</v>
      </c>
      <c r="C48" s="32" t="s">
        <v>170</v>
      </c>
      <c r="D48" s="10" t="s">
        <v>171</v>
      </c>
      <c r="E48" s="11">
        <v>1</v>
      </c>
      <c r="F48" s="11"/>
      <c r="G48" s="11"/>
      <c r="H48" s="18"/>
      <c r="I48" s="18">
        <f t="shared" si="0"/>
        <v>0</v>
      </c>
      <c r="J48" s="2"/>
    </row>
    <row r="49" spans="1:10" ht="104.25" customHeight="1" x14ac:dyDescent="0.25">
      <c r="A49" s="49" t="s">
        <v>84</v>
      </c>
      <c r="B49" s="9" t="s">
        <v>105</v>
      </c>
      <c r="C49" s="32" t="s">
        <v>172</v>
      </c>
      <c r="D49" s="10" t="s">
        <v>81</v>
      </c>
      <c r="E49" s="11">
        <v>20</v>
      </c>
      <c r="F49" s="11"/>
      <c r="G49" s="11"/>
      <c r="H49" s="18"/>
      <c r="I49" s="18">
        <f t="shared" si="0"/>
        <v>0</v>
      </c>
      <c r="J49" s="2"/>
    </row>
    <row r="50" spans="1:10" ht="106.5" customHeight="1" x14ac:dyDescent="0.25">
      <c r="A50" s="16" t="s">
        <v>127</v>
      </c>
      <c r="B50" s="9" t="s">
        <v>106</v>
      </c>
      <c r="C50" s="32" t="s">
        <v>173</v>
      </c>
      <c r="D50" s="10" t="s">
        <v>81</v>
      </c>
      <c r="E50" s="11">
        <v>10</v>
      </c>
      <c r="F50" s="11"/>
      <c r="G50" s="11"/>
      <c r="H50" s="18"/>
      <c r="I50" s="18">
        <f t="shared" si="0"/>
        <v>0</v>
      </c>
      <c r="J50" s="2"/>
    </row>
    <row r="51" spans="1:10" ht="154.5" customHeight="1" x14ac:dyDescent="0.25">
      <c r="A51" s="16" t="s">
        <v>85</v>
      </c>
      <c r="B51" s="9" t="s">
        <v>107</v>
      </c>
      <c r="C51" s="32" t="s">
        <v>174</v>
      </c>
      <c r="D51" s="10" t="s">
        <v>81</v>
      </c>
      <c r="E51" s="11">
        <v>4</v>
      </c>
      <c r="F51" s="11"/>
      <c r="G51" s="11"/>
      <c r="H51" s="18"/>
      <c r="I51" s="18">
        <f t="shared" si="0"/>
        <v>0</v>
      </c>
      <c r="J51" s="2"/>
    </row>
    <row r="52" spans="1:10" ht="18" customHeight="1" x14ac:dyDescent="0.25">
      <c r="A52" s="49" t="s">
        <v>86</v>
      </c>
      <c r="B52" s="9" t="s">
        <v>108</v>
      </c>
      <c r="C52" s="32" t="s">
        <v>175</v>
      </c>
      <c r="D52" s="10" t="s">
        <v>81</v>
      </c>
      <c r="E52" s="11">
        <v>4</v>
      </c>
      <c r="F52" s="11"/>
      <c r="G52" s="11"/>
      <c r="H52" s="18"/>
      <c r="I52" s="18">
        <f t="shared" si="0"/>
        <v>0</v>
      </c>
      <c r="J52" s="2"/>
    </row>
    <row r="53" spans="1:10" ht="19.5" customHeight="1" x14ac:dyDescent="0.25">
      <c r="A53" s="16" t="s">
        <v>87</v>
      </c>
      <c r="B53" s="9" t="s">
        <v>109</v>
      </c>
      <c r="C53" s="32" t="s">
        <v>176</v>
      </c>
      <c r="D53" s="10" t="s">
        <v>81</v>
      </c>
      <c r="E53" s="11">
        <v>4</v>
      </c>
      <c r="F53" s="11"/>
      <c r="G53" s="11"/>
      <c r="H53" s="18"/>
      <c r="I53" s="18">
        <f t="shared" si="0"/>
        <v>0</v>
      </c>
      <c r="J53" s="2"/>
    </row>
    <row r="54" spans="1:10" ht="21" customHeight="1" x14ac:dyDescent="0.25">
      <c r="A54" s="16" t="s">
        <v>88</v>
      </c>
      <c r="B54" s="9" t="s">
        <v>110</v>
      </c>
      <c r="C54" s="32" t="s">
        <v>177</v>
      </c>
      <c r="D54" s="10" t="s">
        <v>81</v>
      </c>
      <c r="E54" s="11">
        <v>4</v>
      </c>
      <c r="F54" s="11"/>
      <c r="G54" s="11"/>
      <c r="H54" s="18"/>
      <c r="I54" s="18">
        <f t="shared" si="0"/>
        <v>0</v>
      </c>
      <c r="J54" s="2"/>
    </row>
    <row r="55" spans="1:10" ht="19.5" customHeight="1" x14ac:dyDescent="0.25">
      <c r="A55" s="49" t="s">
        <v>89</v>
      </c>
      <c r="B55" s="9" t="s">
        <v>111</v>
      </c>
      <c r="C55" s="32" t="s">
        <v>178</v>
      </c>
      <c r="D55" s="10" t="s">
        <v>81</v>
      </c>
      <c r="E55" s="11">
        <v>4</v>
      </c>
      <c r="F55" s="11"/>
      <c r="G55" s="11"/>
      <c r="H55" s="18"/>
      <c r="I55" s="18">
        <f t="shared" si="0"/>
        <v>0</v>
      </c>
      <c r="J55" s="2"/>
    </row>
    <row r="56" spans="1:10" ht="20.25" customHeight="1" x14ac:dyDescent="0.25">
      <c r="A56" s="16" t="s">
        <v>90</v>
      </c>
      <c r="B56" s="9" t="s">
        <v>112</v>
      </c>
      <c r="C56" s="32" t="s">
        <v>179</v>
      </c>
      <c r="D56" s="10" t="s">
        <v>81</v>
      </c>
      <c r="E56" s="11">
        <v>4</v>
      </c>
      <c r="F56" s="11"/>
      <c r="G56" s="11"/>
      <c r="H56" s="18"/>
      <c r="I56" s="18">
        <f t="shared" si="0"/>
        <v>0</v>
      </c>
      <c r="J56" s="2"/>
    </row>
    <row r="57" spans="1:10" ht="20.25" customHeight="1" x14ac:dyDescent="0.25">
      <c r="A57" s="16" t="s">
        <v>91</v>
      </c>
      <c r="B57" s="9" t="s">
        <v>113</v>
      </c>
      <c r="C57" s="32" t="s">
        <v>180</v>
      </c>
      <c r="D57" s="10" t="s">
        <v>81</v>
      </c>
      <c r="E57" s="11">
        <v>4</v>
      </c>
      <c r="F57" s="11"/>
      <c r="G57" s="11"/>
      <c r="H57" s="18"/>
      <c r="I57" s="18">
        <f t="shared" si="0"/>
        <v>0</v>
      </c>
      <c r="J57" s="2"/>
    </row>
    <row r="58" spans="1:10" ht="20.25" customHeight="1" x14ac:dyDescent="0.25">
      <c r="A58" s="49" t="s">
        <v>92</v>
      </c>
      <c r="B58" s="9" t="s">
        <v>114</v>
      </c>
      <c r="C58" s="32" t="s">
        <v>181</v>
      </c>
      <c r="D58" s="10" t="s">
        <v>81</v>
      </c>
      <c r="E58" s="11">
        <v>4</v>
      </c>
      <c r="F58" s="11"/>
      <c r="G58" s="11"/>
      <c r="H58" s="18"/>
      <c r="I58" s="18">
        <f t="shared" si="0"/>
        <v>0</v>
      </c>
      <c r="J58" s="2"/>
    </row>
    <row r="59" spans="1:10" ht="18" customHeight="1" x14ac:dyDescent="0.25">
      <c r="A59" s="16" t="s">
        <v>93</v>
      </c>
      <c r="B59" s="9" t="s">
        <v>115</v>
      </c>
      <c r="C59" s="32" t="s">
        <v>182</v>
      </c>
      <c r="D59" s="10" t="s">
        <v>81</v>
      </c>
      <c r="E59" s="11">
        <v>4</v>
      </c>
      <c r="F59" s="11"/>
      <c r="G59" s="11"/>
      <c r="H59" s="18"/>
      <c r="I59" s="18">
        <f t="shared" si="0"/>
        <v>0</v>
      </c>
      <c r="J59" s="2"/>
    </row>
    <row r="60" spans="1:10" ht="18" customHeight="1" x14ac:dyDescent="0.25">
      <c r="A60" s="16" t="s">
        <v>94</v>
      </c>
      <c r="B60" s="9" t="s">
        <v>116</v>
      </c>
      <c r="C60" s="32" t="s">
        <v>183</v>
      </c>
      <c r="D60" s="10" t="s">
        <v>81</v>
      </c>
      <c r="E60" s="11">
        <v>4</v>
      </c>
      <c r="F60" s="11"/>
      <c r="G60" s="11"/>
      <c r="H60" s="18"/>
      <c r="I60" s="18">
        <f t="shared" si="0"/>
        <v>0</v>
      </c>
      <c r="J60" s="2"/>
    </row>
    <row r="61" spans="1:10" ht="19.5" customHeight="1" x14ac:dyDescent="0.25">
      <c r="A61" s="49" t="s">
        <v>95</v>
      </c>
      <c r="B61" s="9" t="s">
        <v>117</v>
      </c>
      <c r="C61" s="32" t="s">
        <v>184</v>
      </c>
      <c r="D61" s="10" t="s">
        <v>81</v>
      </c>
      <c r="E61" s="11">
        <v>4</v>
      </c>
      <c r="F61" s="11"/>
      <c r="G61" s="11"/>
      <c r="H61" s="18"/>
      <c r="I61" s="18">
        <f t="shared" si="0"/>
        <v>0</v>
      </c>
      <c r="J61" s="2"/>
    </row>
    <row r="62" spans="1:10" ht="19.5" customHeight="1" x14ac:dyDescent="0.25">
      <c r="A62" s="16" t="s">
        <v>96</v>
      </c>
      <c r="B62" s="9" t="s">
        <v>118</v>
      </c>
      <c r="C62" s="32" t="s">
        <v>185</v>
      </c>
      <c r="D62" s="10" t="s">
        <v>81</v>
      </c>
      <c r="E62" s="11">
        <v>4</v>
      </c>
      <c r="F62" s="11"/>
      <c r="G62" s="11"/>
      <c r="H62" s="18"/>
      <c r="I62" s="18">
        <f t="shared" si="0"/>
        <v>0</v>
      </c>
      <c r="J62" s="2"/>
    </row>
    <row r="63" spans="1:10" ht="21" customHeight="1" x14ac:dyDescent="0.25">
      <c r="A63" s="16" t="s">
        <v>97</v>
      </c>
      <c r="B63" s="9" t="s">
        <v>119</v>
      </c>
      <c r="C63" s="32" t="s">
        <v>186</v>
      </c>
      <c r="D63" s="10" t="s">
        <v>81</v>
      </c>
      <c r="E63" s="11">
        <v>4</v>
      </c>
      <c r="F63" s="11"/>
      <c r="G63" s="11"/>
      <c r="H63" s="18"/>
      <c r="I63" s="18">
        <f t="shared" si="0"/>
        <v>0</v>
      </c>
      <c r="J63" s="2"/>
    </row>
    <row r="64" spans="1:10" ht="19.5" customHeight="1" x14ac:dyDescent="0.25">
      <c r="A64" s="49" t="s">
        <v>98</v>
      </c>
      <c r="B64" s="9" t="s">
        <v>120</v>
      </c>
      <c r="C64" s="32" t="s">
        <v>187</v>
      </c>
      <c r="D64" s="10" t="s">
        <v>81</v>
      </c>
      <c r="E64" s="11">
        <v>4</v>
      </c>
      <c r="F64" s="11"/>
      <c r="G64" s="11"/>
      <c r="H64" s="18"/>
      <c r="I64" s="18">
        <f t="shared" si="0"/>
        <v>0</v>
      </c>
      <c r="J64" s="2"/>
    </row>
    <row r="65" spans="1:10" ht="18.75" customHeight="1" x14ac:dyDescent="0.25">
      <c r="A65" s="16" t="s">
        <v>99</v>
      </c>
      <c r="B65" s="11" t="s">
        <v>121</v>
      </c>
      <c r="C65" s="32" t="s">
        <v>188</v>
      </c>
      <c r="D65" s="10" t="s">
        <v>81</v>
      </c>
      <c r="E65" s="11">
        <v>4</v>
      </c>
      <c r="F65" s="11"/>
      <c r="G65" s="11"/>
      <c r="H65" s="18"/>
      <c r="I65" s="18">
        <f t="shared" si="0"/>
        <v>0</v>
      </c>
      <c r="J65" s="2"/>
    </row>
    <row r="66" spans="1:10" ht="20.25" customHeight="1" x14ac:dyDescent="0.25">
      <c r="A66" s="16" t="s">
        <v>100</v>
      </c>
      <c r="B66" s="9" t="s">
        <v>122</v>
      </c>
      <c r="C66" s="32" t="s">
        <v>189</v>
      </c>
      <c r="D66" s="10" t="s">
        <v>81</v>
      </c>
      <c r="E66" s="11">
        <v>4</v>
      </c>
      <c r="F66" s="11"/>
      <c r="G66" s="11"/>
      <c r="H66" s="18"/>
      <c r="I66" s="18">
        <f t="shared" si="0"/>
        <v>0</v>
      </c>
      <c r="J66" s="2"/>
    </row>
    <row r="67" spans="1:10" ht="20.25" customHeight="1" x14ac:dyDescent="0.25">
      <c r="A67" s="49" t="s">
        <v>101</v>
      </c>
      <c r="B67" s="9" t="s">
        <v>123</v>
      </c>
      <c r="C67" s="32" t="s">
        <v>190</v>
      </c>
      <c r="D67" s="10" t="s">
        <v>81</v>
      </c>
      <c r="E67" s="11">
        <v>4</v>
      </c>
      <c r="F67" s="11"/>
      <c r="G67" s="11"/>
      <c r="H67" s="18"/>
      <c r="I67" s="18">
        <f t="shared" si="0"/>
        <v>0</v>
      </c>
      <c r="J67" s="2"/>
    </row>
    <row r="68" spans="1:10" ht="19.5" customHeight="1" x14ac:dyDescent="0.25">
      <c r="A68" s="16" t="s">
        <v>102</v>
      </c>
      <c r="B68" s="9" t="s">
        <v>124</v>
      </c>
      <c r="C68" s="32" t="s">
        <v>191</v>
      </c>
      <c r="D68" s="10" t="s">
        <v>81</v>
      </c>
      <c r="E68" s="11">
        <v>4</v>
      </c>
      <c r="F68" s="11"/>
      <c r="G68" s="11"/>
      <c r="H68" s="18"/>
      <c r="I68" s="18">
        <f t="shared" si="0"/>
        <v>0</v>
      </c>
      <c r="J68" s="2"/>
    </row>
    <row r="69" spans="1:10" ht="20.25" customHeight="1" x14ac:dyDescent="0.25">
      <c r="A69" s="16" t="s">
        <v>125</v>
      </c>
      <c r="B69" s="9" t="s">
        <v>126</v>
      </c>
      <c r="C69" s="32" t="s">
        <v>192</v>
      </c>
      <c r="D69" s="10" t="s">
        <v>81</v>
      </c>
      <c r="E69" s="11">
        <v>6</v>
      </c>
      <c r="F69" s="11"/>
      <c r="G69" s="11"/>
      <c r="H69" s="18"/>
      <c r="I69" s="18">
        <f t="shared" si="0"/>
        <v>0</v>
      </c>
      <c r="J69" s="2"/>
    </row>
    <row r="70" spans="1:10" ht="27.75" customHeight="1" x14ac:dyDescent="0.25">
      <c r="A70" s="49" t="s">
        <v>129</v>
      </c>
      <c r="B70" s="9" t="s">
        <v>133</v>
      </c>
      <c r="C70" s="32" t="s">
        <v>193</v>
      </c>
      <c r="D70" s="10" t="s">
        <v>81</v>
      </c>
      <c r="E70" s="11">
        <v>10</v>
      </c>
      <c r="F70" s="11"/>
      <c r="G70" s="11"/>
      <c r="H70" s="18"/>
      <c r="I70" s="18">
        <f t="shared" si="0"/>
        <v>0</v>
      </c>
      <c r="J70" s="2"/>
    </row>
    <row r="71" spans="1:10" ht="30.75" customHeight="1" x14ac:dyDescent="0.25">
      <c r="A71" s="16" t="s">
        <v>130</v>
      </c>
      <c r="B71" s="9" t="s">
        <v>134</v>
      </c>
      <c r="C71" s="32" t="s">
        <v>194</v>
      </c>
      <c r="D71" s="10" t="s">
        <v>81</v>
      </c>
      <c r="E71" s="11">
        <v>10</v>
      </c>
      <c r="F71" s="11"/>
      <c r="G71" s="11"/>
      <c r="H71" s="18"/>
      <c r="I71" s="18">
        <f t="shared" si="0"/>
        <v>0</v>
      </c>
      <c r="J71" s="2"/>
    </row>
    <row r="72" spans="1:10" ht="31.5" customHeight="1" x14ac:dyDescent="0.25">
      <c r="A72" s="16" t="s">
        <v>131</v>
      </c>
      <c r="B72" s="9" t="s">
        <v>135</v>
      </c>
      <c r="C72" s="32" t="s">
        <v>195</v>
      </c>
      <c r="D72" s="10" t="s">
        <v>81</v>
      </c>
      <c r="E72" s="11">
        <v>2</v>
      </c>
      <c r="F72" s="11"/>
      <c r="G72" s="11"/>
      <c r="H72" s="18"/>
      <c r="I72" s="18">
        <f t="shared" si="0"/>
        <v>0</v>
      </c>
      <c r="J72" s="2"/>
    </row>
    <row r="73" spans="1:10" ht="29.25" customHeight="1" x14ac:dyDescent="0.25">
      <c r="A73" s="49" t="s">
        <v>132</v>
      </c>
      <c r="B73" s="9" t="s">
        <v>136</v>
      </c>
      <c r="C73" s="32" t="s">
        <v>196</v>
      </c>
      <c r="D73" s="10" t="s">
        <v>81</v>
      </c>
      <c r="E73" s="11">
        <v>4</v>
      </c>
      <c r="F73" s="11"/>
      <c r="G73" s="11"/>
      <c r="H73" s="18"/>
      <c r="I73" s="18">
        <f t="shared" si="0"/>
        <v>0</v>
      </c>
      <c r="J73" s="2"/>
    </row>
    <row r="74" spans="1:10" ht="104.25" customHeight="1" x14ac:dyDescent="0.25">
      <c r="A74" s="16" t="s">
        <v>197</v>
      </c>
      <c r="B74" s="9" t="s">
        <v>199</v>
      </c>
      <c r="C74" s="32" t="s">
        <v>201</v>
      </c>
      <c r="D74" s="10" t="s">
        <v>171</v>
      </c>
      <c r="E74" s="11">
        <v>1</v>
      </c>
      <c r="F74" s="11"/>
      <c r="G74" s="11"/>
      <c r="H74" s="18"/>
      <c r="I74" s="18">
        <f t="shared" si="0"/>
        <v>0</v>
      </c>
      <c r="J74" s="2"/>
    </row>
    <row r="75" spans="1:10" ht="117.75" customHeight="1" x14ac:dyDescent="0.25">
      <c r="A75" s="16" t="s">
        <v>198</v>
      </c>
      <c r="B75" s="9" t="s">
        <v>200</v>
      </c>
      <c r="C75" s="32" t="s">
        <v>202</v>
      </c>
      <c r="D75" s="10" t="s">
        <v>171</v>
      </c>
      <c r="E75" s="11">
        <v>1</v>
      </c>
      <c r="F75" s="11"/>
      <c r="G75" s="11"/>
      <c r="H75" s="18"/>
      <c r="I75" s="18">
        <f>E75*H75</f>
        <v>0</v>
      </c>
      <c r="J75" s="2"/>
    </row>
    <row r="76" spans="1:10" ht="394.5" customHeight="1" x14ac:dyDescent="0.25">
      <c r="A76" s="49" t="s">
        <v>204</v>
      </c>
      <c r="B76" s="9" t="s">
        <v>205</v>
      </c>
      <c r="C76" s="65" t="s">
        <v>206</v>
      </c>
      <c r="D76" s="66" t="s">
        <v>81</v>
      </c>
      <c r="E76" s="66">
        <v>1</v>
      </c>
      <c r="F76" s="66"/>
      <c r="G76" s="64"/>
      <c r="H76" s="64"/>
      <c r="I76" s="18">
        <f>E76*H76</f>
        <v>0</v>
      </c>
      <c r="J76" s="2"/>
    </row>
    <row r="77" spans="1:10" ht="19.5" customHeight="1" x14ac:dyDescent="0.25">
      <c r="A77" s="68" t="s">
        <v>12</v>
      </c>
      <c r="B77" s="69"/>
      <c r="C77" s="69"/>
      <c r="D77" s="69"/>
      <c r="E77" s="69"/>
      <c r="F77" s="69"/>
      <c r="G77" s="69"/>
      <c r="H77" s="70"/>
      <c r="I77" s="20">
        <f>SUM(I15:I76)</f>
        <v>0</v>
      </c>
    </row>
    <row r="78" spans="1:10" ht="19.5" customHeight="1" x14ac:dyDescent="0.25">
      <c r="A78" s="71" t="s">
        <v>9</v>
      </c>
      <c r="B78" s="72"/>
      <c r="C78" s="72"/>
      <c r="D78" s="72"/>
      <c r="E78" s="72"/>
      <c r="F78" s="72"/>
      <c r="G78" s="72"/>
      <c r="H78" s="73"/>
      <c r="I78" s="21">
        <f>I77*0.2</f>
        <v>0</v>
      </c>
    </row>
    <row r="79" spans="1:10" ht="19.5" customHeight="1" x14ac:dyDescent="0.25">
      <c r="A79" s="71" t="s">
        <v>11</v>
      </c>
      <c r="B79" s="72"/>
      <c r="C79" s="72"/>
      <c r="D79" s="72"/>
      <c r="E79" s="72"/>
      <c r="F79" s="72"/>
      <c r="G79" s="72"/>
      <c r="H79" s="73"/>
      <c r="I79" s="22">
        <f>SUM(I77:I78)</f>
        <v>0</v>
      </c>
    </row>
    <row r="80" spans="1:10" ht="19.5" customHeight="1" x14ac:dyDescent="0.25">
      <c r="A80" s="25"/>
      <c r="B80" s="25"/>
      <c r="C80" s="25"/>
      <c r="D80" s="25"/>
      <c r="E80" s="25"/>
      <c r="F80" s="25"/>
      <c r="G80" s="25"/>
      <c r="H80" s="25"/>
      <c r="I80" s="26"/>
    </row>
    <row r="81" spans="1:10" ht="19.5" customHeight="1" x14ac:dyDescent="0.25">
      <c r="A81" s="25"/>
      <c r="B81" s="25"/>
      <c r="C81" s="25"/>
      <c r="D81" s="25"/>
      <c r="E81" s="25"/>
      <c r="F81" s="25"/>
      <c r="G81" s="25"/>
      <c r="H81" s="25"/>
      <c r="I81" s="26"/>
    </row>
    <row r="82" spans="1:10" ht="19.5" customHeight="1" x14ac:dyDescent="0.25">
      <c r="A82" s="25"/>
      <c r="B82" s="25"/>
      <c r="C82" s="25"/>
      <c r="D82" s="25"/>
      <c r="E82" s="25"/>
      <c r="F82" s="25"/>
      <c r="G82" s="25"/>
      <c r="H82" s="25"/>
      <c r="I82" s="26"/>
    </row>
    <row r="83" spans="1:10" ht="19.5" customHeight="1" x14ac:dyDescent="0.25">
      <c r="A83" s="4"/>
      <c r="B83" s="4"/>
      <c r="C83" s="4"/>
      <c r="D83" s="4"/>
      <c r="E83" s="28" t="s">
        <v>41</v>
      </c>
      <c r="F83" s="4"/>
      <c r="G83" s="4"/>
      <c r="H83" s="25"/>
      <c r="I83" s="26"/>
    </row>
    <row r="84" spans="1:10" x14ac:dyDescent="0.25">
      <c r="A84" s="29" t="s">
        <v>47</v>
      </c>
      <c r="B84" s="29"/>
      <c r="C84" s="4"/>
      <c r="D84" s="4"/>
      <c r="E84" s="27" t="s">
        <v>48</v>
      </c>
      <c r="F84" s="4"/>
      <c r="G84" s="4"/>
      <c r="H84" s="12"/>
      <c r="I84" s="12"/>
      <c r="J84" s="2"/>
    </row>
    <row r="85" spans="1:10" x14ac:dyDescent="0.25">
      <c r="A85" s="30" t="s">
        <v>10</v>
      </c>
      <c r="B85" s="30"/>
      <c r="C85" s="4"/>
      <c r="D85" s="31"/>
      <c r="E85" s="31"/>
      <c r="F85" s="31"/>
      <c r="G85" s="31"/>
      <c r="H85" s="4"/>
      <c r="I85" s="13"/>
      <c r="J85" s="2"/>
    </row>
    <row r="86" spans="1:10" x14ac:dyDescent="0.25">
      <c r="A86" s="24"/>
      <c r="B86" s="14"/>
      <c r="C86" s="4"/>
      <c r="D86" s="4"/>
      <c r="E86" s="23"/>
      <c r="F86" s="4"/>
      <c r="G86" s="4"/>
      <c r="H86" s="4"/>
      <c r="I86" s="4"/>
      <c r="J86" s="2"/>
    </row>
    <row r="87" spans="1:10" x14ac:dyDescent="0.25">
      <c r="A87" s="15"/>
      <c r="B87" s="15"/>
      <c r="C87" s="4"/>
      <c r="D87" s="13"/>
      <c r="E87" s="13"/>
      <c r="F87" s="13"/>
      <c r="G87" s="13"/>
      <c r="H87" s="13"/>
      <c r="I87" s="13"/>
      <c r="J87" s="2"/>
    </row>
    <row r="88" spans="1:10" x14ac:dyDescent="0.25">
      <c r="A88" s="15"/>
      <c r="B88" s="15"/>
      <c r="C88" s="4"/>
      <c r="D88" s="13"/>
      <c r="E88" s="13"/>
      <c r="F88" s="13"/>
      <c r="G88" s="13"/>
      <c r="H88" s="13"/>
      <c r="I88" s="13"/>
    </row>
    <row r="89" spans="1:10" x14ac:dyDescent="0.25">
      <c r="A89" s="13"/>
      <c r="B89" s="13"/>
      <c r="C89" s="15"/>
      <c r="D89" s="13"/>
      <c r="E89" s="13"/>
      <c r="F89" s="13"/>
      <c r="G89" s="13"/>
      <c r="H89" s="13"/>
      <c r="I89" s="13"/>
    </row>
    <row r="90" spans="1:10" x14ac:dyDescent="0.25">
      <c r="A90" s="13"/>
      <c r="B90" s="13"/>
      <c r="C90" s="13"/>
      <c r="H90" s="4"/>
      <c r="I90" s="13"/>
    </row>
    <row r="91" spans="1:10" x14ac:dyDescent="0.25">
      <c r="A91" s="13"/>
      <c r="B91" s="13"/>
      <c r="C91" s="13"/>
      <c r="H91" s="4"/>
      <c r="I91" s="13"/>
    </row>
    <row r="96" spans="1:10" x14ac:dyDescent="0.25">
      <c r="C96" s="2"/>
    </row>
  </sheetData>
  <mergeCells count="10">
    <mergeCell ref="A7:H7"/>
    <mergeCell ref="A77:H77"/>
    <mergeCell ref="A78:H78"/>
    <mergeCell ref="A79:H79"/>
    <mergeCell ref="A8:C8"/>
    <mergeCell ref="A10:C10"/>
    <mergeCell ref="A9:C9"/>
    <mergeCell ref="D8:I8"/>
    <mergeCell ref="D9:I9"/>
    <mergeCell ref="D10:I10"/>
  </mergeCells>
  <phoneticPr fontId="10" type="noConversion"/>
  <pageMargins left="0.70866141732283472" right="0.31496062992125984" top="0.74803149606299213" bottom="0.55118110236220474" header="0.31496062992125984" footer="0.31496062992125984"/>
  <pageSetup paperSize="8" scale="73" fitToHeight="5" orientation="portrait" r:id="rId1"/>
  <headerFooter differentFirst="1">
    <oddFooter xml:space="preserve">&amp;C- 2 - </oddFooter>
    <firstFooter>&amp;C- 1 -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Hárok1</vt:lpstr>
      <vt:lpstr>Hárok1!_Hlk120610587</vt:lpstr>
      <vt:lpstr>Hárok1!_Hlk120610642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Hajčáková Slávka</dc:creator>
  <cp:lastModifiedBy>Adamčíková Gabriela</cp:lastModifiedBy>
  <cp:lastPrinted>2024-10-25T08:20:39Z</cp:lastPrinted>
  <dcterms:created xsi:type="dcterms:W3CDTF">2015-06-05T18:19:34Z</dcterms:created>
  <dcterms:modified xsi:type="dcterms:W3CDTF">2024-10-29T08:15:24Z</dcterms:modified>
</cp:coreProperties>
</file>