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<sst xmlns="http://schemas.openxmlformats.org/spreadsheetml/2006/main" count="299" uniqueCount="241">
  <si>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</si>
  <si>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</si>
  <si>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</si>
  <si>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</si>
  <si>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</si>
  <si>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</si>
  <si>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</si>
  <si>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</si>
  <si>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</si>
  <si>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</si>
  <si>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</si>
  <si>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</si>
  <si>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</si>
  <si>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</si>
  <si>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</si>
  <si>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</si>
  <si>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</si>
  <si>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</si>
  <si>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</si>
  <si>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</si>
  <si>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</si>
  <si>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</si>
  <si>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</si>
  <si>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</si>
  <si>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</si>
  <si>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</si>
  <si>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185</t>
  </si>
  <si>
    <t>WYOR-AK</t>
  </si>
  <si>
    <t>Wyorywanie sadzonek ciągnikowym wyorywaczem aktywnym</t>
  </si>
  <si>
    <t>189</t>
  </si>
  <si>
    <t>OPR-SCA</t>
  </si>
  <si>
    <t>Opryskiwanie pól siewnych szkółek opryskiwaczem ciągnikowym</t>
  </si>
  <si>
    <t>192</t>
  </si>
  <si>
    <t>ZAŁ-DONT</t>
  </si>
  <si>
    <t>Załadunek pojemników z doniczkami, kasetami itp. na pojazd lub rozładunek i układanie w tunelu</t>
  </si>
  <si>
    <t>203</t>
  </si>
  <si>
    <t>ZAŁ-T</t>
  </si>
  <si>
    <t>Załadunek lub rozładunek materiału kompostowego - z torfu</t>
  </si>
  <si>
    <t>M3P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</si>
  <si>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</si>
  <si>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</si>
  <si>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</si>
  <si>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</si>
  <si>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</si>
  <si>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</si>
  <si>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</si>
  <si>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</si>
  <si>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</si>
  <si>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212</t>
  </si>
  <si>
    <t>WYK-WORF</t>
  </si>
  <si>
    <t>Wykonanie woreczków i cylindrów foliowych</t>
  </si>
  <si>
    <t>216</t>
  </si>
  <si>
    <t>POZ-P</t>
  </si>
  <si>
    <t>Pozyskanie pędów, cięcie zrzezów, liczenie, wiązanie i dołowanie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</si>
  <si>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</si>
  <si>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</si>
  <si>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</si>
  <si>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</si>
  <si>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</si>
  <si>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</si>
  <si>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</si>
  <si>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</si>
  <si>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</si>
  <si>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</si>
  <si>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</si>
  <si>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</si>
  <si>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</si>
  <si>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</si>
  <si>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</si>
  <si>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</si>
  <si>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</si>
  <si>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</si>
  <si>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HA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</si>
  <si>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</si>
  <si>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</si>
  <si>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</si>
  <si>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</si>
  <si>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</si>
  <si>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</si>
  <si>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</si>
  <si>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</si>
  <si>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</si>
  <si>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</si>
  <si>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</si>
  <si>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</si>
  <si>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</si>
  <si>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</si>
  <si>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</si>
  <si>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</si>
  <si>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</si>
  <si>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</si>
  <si>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</si>
  <si>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</si>
  <si>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</si>
  <si>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</si>
  <si>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</si>
  <si>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</si>
  <si>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</si>
  <si>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</si>
  <si>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</si>
  <si>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</si>
  <si>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</si>
  <si>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</si>
  <si>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</si>
  <si>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</si>
  <si>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</si>
  <si>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</si>
  <si>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</si>
  <si>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</si>
  <si>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</si>
  <si>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</si>
  <si>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</si>
  <si>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</si>
  <si>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</si>
  <si>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</si>
  <si>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</si>
  <si>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</si>
  <si>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</si>
  <si>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</si>
  <si>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267</t>
  </si>
  <si>
    <t>SIEW-PRC</t>
  </si>
  <si>
    <t>Siew nasion rzutem</t>
  </si>
  <si>
    <t>274</t>
  </si>
  <si>
    <t>DEZ-OPR</t>
  </si>
  <si>
    <t>Dezynfekcja podłoża opryski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</si>
  <si>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</si>
  <si>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</si>
  <si>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</si>
  <si>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</si>
  <si>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</si>
  <si>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</si>
  <si>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</si>
  <si>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</si>
  <si>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</si>
  <si>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</si>
  <si>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</si>
  <si>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</si>
  <si>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301</t>
  </si>
  <si>
    <t>WYJ-1ZN</t>
  </si>
  <si>
    <t>Wyjęcie, sortowanie, liczenie i zabezpieczenie do transportu - 1 latek zrzezów ukorzenionych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</si>
  <si>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</si>
  <si>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</si>
  <si>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</si>
  <si>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</si>
  <si>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</si>
  <si>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</si>
  <si>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</si>
  <si>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</si>
  <si>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</si>
  <si>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</si>
  <si>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</si>
  <si>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</si>
  <si>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313</t>
  </si>
  <si>
    <t>SIEW-R</t>
  </si>
  <si>
    <t>Siew nasion</t>
  </si>
  <si>
    <t>314</t>
  </si>
  <si>
    <t>PRZYG-SUB</t>
  </si>
  <si>
    <t>Przygotowanie substratu</t>
  </si>
  <si>
    <t>315</t>
  </si>
  <si>
    <t>ZAŁ-SUB</t>
  </si>
  <si>
    <t>Załadunek lub rozładunek trocin lub substratu</t>
  </si>
  <si>
    <t>316</t>
  </si>
  <si>
    <t>PRZER-SUB</t>
  </si>
  <si>
    <t>Jednorazowe przerobienie substratu z wapnem lub nawozami</t>
  </si>
  <si>
    <t>317</t>
  </si>
  <si>
    <t>DOW-PIAS</t>
  </si>
  <si>
    <t>Dowóz piasku na powierzchnie i rozścielenie (jako warstwę filtrującą)</t>
  </si>
  <si>
    <t>328</t>
  </si>
  <si>
    <t>PIEL-NAM</t>
  </si>
  <si>
    <t>Pielenie z wyniesieniem chwastów</t>
  </si>
  <si>
    <t>333</t>
  </si>
  <si>
    <t>SZK-ZR</t>
  </si>
  <si>
    <t>Szkółkowanie zrzezów lub wycinków korzeniowych</t>
  </si>
  <si>
    <t>336</t>
  </si>
  <si>
    <t>ZEBR-SUB</t>
  </si>
  <si>
    <t>Zebranie zużytego substratu z wywiezieniem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</si>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</sst>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5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219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1" t="s">
        <v>220</v>
      </c>
      <c r="C10" s="11"/>
      <c r="D10" s="11"/>
    </row>
    <row r="11" spans="2:15" s="1" customFormat="1" ht="12.2" customHeight="1" x14ac:dyDescent="0.2">
      <c r="B11" s="11"/>
      <c r="C11" s="11"/>
      <c r="D11" s="11"/>
      <c r="G11" s="34" t="s">
        <v>221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6" t="s">
        <v>222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37" t="s">
        <v>223</v>
      </c>
      <c r="C16" s="37"/>
      <c r="D16" s="37"/>
      <c r="E16" s="37"/>
      <c r="F16" s="37"/>
      <c r="G16" s="37"/>
      <c r="H16" s="37"/>
      <c r="I16" s="37"/>
    </row>
    <row r="17" spans="2:13" s="1" customFormat="1" ht="2.65" customHeight="1" x14ac:dyDescent="0.2"/>
    <row r="18" spans="2:13" s="1" customFormat="1" ht="20.85" customHeight="1" x14ac:dyDescent="0.2">
      <c r="B18" s="37" t="s">
        <v>224</v>
      </c>
      <c r="C18" s="37"/>
      <c r="D18" s="37"/>
      <c r="E18" s="37"/>
      <c r="F18" s="37"/>
      <c r="G18" s="37"/>
      <c r="H18" s="37"/>
      <c r="I18" s="37"/>
    </row>
    <row r="19" spans="2:13" s="1" customFormat="1" ht="2.65" customHeight="1" x14ac:dyDescent="0.2"/>
    <row r="20" spans="2:13" s="1" customFormat="1" ht="20.85" customHeight="1" x14ac:dyDescent="0.2">
      <c r="B20" s="37" t="s">
        <v>225</v>
      </c>
      <c r="C20" s="37"/>
      <c r="D20" s="37"/>
      <c r="E20" s="37"/>
      <c r="F20" s="37"/>
      <c r="G20" s="37"/>
      <c r="H20" s="37"/>
      <c r="I20" s="37"/>
    </row>
    <row r="21" spans="2:13" s="1" customFormat="1" ht="2.65" customHeight="1" x14ac:dyDescent="0.2"/>
    <row r="22" spans="2:13" s="1" customFormat="1" ht="20.85" customHeight="1" x14ac:dyDescent="0.2">
      <c r="B22" s="37" t="s">
        <v>226</v>
      </c>
      <c r="C22" s="37"/>
      <c r="D22" s="37"/>
      <c r="E22" s="37"/>
      <c r="F22" s="37"/>
      <c r="G22" s="37"/>
      <c r="H22" s="37"/>
      <c r="I22" s="37"/>
    </row>
    <row r="23" spans="2:13" s="1" customFormat="1" ht="34.700000000000003" customHeight="1" x14ac:dyDescent="0.2"/>
    <row r="24" spans="2:13" s="1" customFormat="1" ht="50.1" customHeight="1" x14ac:dyDescent="0.2">
      <c r="B24" s="20" t="s">
        <v>227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65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16">
        <f t="shared" ref="L30:L61" si="2">ROUND(I30+ K30,2)</f>
        <v>0</v>
      </c>
      <c r="M30" s="17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6">
        <f t="shared" si="2"/>
        <v>0</v>
      </c>
      <c r="M31" s="17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71.55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6">
        <f t="shared" si="2"/>
        <v>0</v>
      </c>
      <c r="M32" s="17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2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6">
        <f t="shared" si="2"/>
        <v>0</v>
      </c>
      <c r="M33" s="17"/>
    </row>
    <row r="34" spans="2:13" s="1" customFormat="1" ht="28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25</v>
      </c>
      <c r="G34" s="8">
        <v>171.6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6">
        <f t="shared" si="2"/>
        <v>0</v>
      </c>
      <c r="M34" s="17"/>
    </row>
    <row r="35" spans="2:13" s="1" customFormat="1" ht="28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25</v>
      </c>
      <c r="G35" s="8">
        <v>2005.5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6">
        <f t="shared" si="2"/>
        <v>0</v>
      </c>
      <c r="M35" s="17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18</v>
      </c>
      <c r="G36" s="8">
        <v>23.5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6">
        <f t="shared" si="2"/>
        <v>0</v>
      </c>
      <c r="M36" s="17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38</v>
      </c>
      <c r="G37" s="8">
        <v>600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6">
        <f t="shared" si="2"/>
        <v>0</v>
      </c>
      <c r="M37" s="17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25</v>
      </c>
      <c r="G38" s="8">
        <v>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6">
        <f t="shared" si="2"/>
        <v>0</v>
      </c>
      <c r="M38" s="17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25</v>
      </c>
      <c r="G39" s="8">
        <v>136.9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6">
        <f t="shared" si="2"/>
        <v>0</v>
      </c>
      <c r="M39" s="17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25</v>
      </c>
      <c r="G40" s="8">
        <v>136.9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6">
        <f t="shared" si="2"/>
        <v>0</v>
      </c>
      <c r="M40" s="17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18</v>
      </c>
      <c r="G41" s="8">
        <v>15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6">
        <f t="shared" si="2"/>
        <v>0</v>
      </c>
      <c r="M41" s="17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18</v>
      </c>
      <c r="G42" s="8">
        <v>50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6">
        <f t="shared" si="2"/>
        <v>0</v>
      </c>
      <c r="M42" s="17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18</v>
      </c>
      <c r="G43" s="8">
        <v>294.38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6">
        <f t="shared" si="2"/>
        <v>0</v>
      </c>
      <c r="M43" s="17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18</v>
      </c>
      <c r="G44" s="8">
        <v>589.87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6">
        <f t="shared" si="2"/>
        <v>0</v>
      </c>
      <c r="M44" s="17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18</v>
      </c>
      <c r="G45" s="8">
        <v>44.08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6">
        <f t="shared" si="2"/>
        <v>0</v>
      </c>
      <c r="M45" s="17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25</v>
      </c>
      <c r="G46" s="8">
        <v>453.8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6">
        <f t="shared" si="2"/>
        <v>0</v>
      </c>
      <c r="M46" s="17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38</v>
      </c>
      <c r="G47" s="8">
        <v>600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6">
        <f t="shared" si="2"/>
        <v>0</v>
      </c>
      <c r="M47" s="17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72</v>
      </c>
      <c r="G48" s="8">
        <v>2.02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6">
        <f t="shared" si="2"/>
        <v>0</v>
      </c>
      <c r="M48" s="17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25</v>
      </c>
      <c r="G49" s="8">
        <v>226.9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79</v>
      </c>
      <c r="G50" s="8">
        <v>1780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6">
        <f t="shared" si="2"/>
        <v>0</v>
      </c>
      <c r="M50" s="17"/>
    </row>
    <row r="51" spans="2:13" s="1" customFormat="1" ht="28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25</v>
      </c>
      <c r="G51" s="8">
        <v>1114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25</v>
      </c>
      <c r="G52" s="8">
        <v>50.1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25</v>
      </c>
      <c r="G53" s="8">
        <v>242.1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7"/>
    </row>
    <row r="54" spans="2:13" s="1" customFormat="1" ht="28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25</v>
      </c>
      <c r="G54" s="8">
        <v>2673.6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25</v>
      </c>
      <c r="G55" s="8">
        <v>1593.2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25</v>
      </c>
      <c r="G56" s="8">
        <v>1622.4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25</v>
      </c>
      <c r="G57" s="8">
        <v>660.2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25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25</v>
      </c>
      <c r="G59" s="8">
        <v>50.2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25</v>
      </c>
      <c r="G60" s="8">
        <v>1113.2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25</v>
      </c>
      <c r="G61" s="8">
        <v>264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25</v>
      </c>
      <c r="G62" s="8">
        <v>151</v>
      </c>
      <c r="H62" s="10">
        <v>0</v>
      </c>
      <c r="I62" s="9">
        <f t="shared" ref="I62:I93" si="3">ROUND(G62* H62,2)</f>
        <v>0</v>
      </c>
      <c r="J62" s="5">
        <v>8</v>
      </c>
      <c r="K62" s="9">
        <f t="shared" ref="K62:K93" si="4">ROUND(I62* J62/100,2)</f>
        <v>0</v>
      </c>
      <c r="L62" s="16">
        <f t="shared" ref="L62:L93" si="5">ROUND(I62+ K62,2)</f>
        <v>0</v>
      </c>
      <c r="M62" s="17"/>
    </row>
    <row r="63" spans="2:13" s="1" customFormat="1" ht="28.7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18</v>
      </c>
      <c r="G63" s="8">
        <v>20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16">
        <f t="shared" si="5"/>
        <v>0</v>
      </c>
      <c r="M63" s="17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25</v>
      </c>
      <c r="G64" s="8">
        <v>242.1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16">
        <f t="shared" si="5"/>
        <v>0</v>
      </c>
      <c r="M64" s="17"/>
    </row>
    <row r="65" spans="2:13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25</v>
      </c>
      <c r="G65" s="8">
        <v>13.9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16">
        <f t="shared" si="5"/>
        <v>0</v>
      </c>
      <c r="M65" s="17"/>
    </row>
    <row r="66" spans="2:13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25</v>
      </c>
      <c r="G66" s="8">
        <v>7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16">
        <f t="shared" si="5"/>
        <v>0</v>
      </c>
      <c r="M66" s="17"/>
    </row>
    <row r="67" spans="2:13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25</v>
      </c>
      <c r="G67" s="8">
        <v>33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16">
        <f t="shared" si="5"/>
        <v>0</v>
      </c>
      <c r="M67" s="17"/>
    </row>
    <row r="68" spans="2:13" s="1" customFormat="1" ht="28.7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25</v>
      </c>
      <c r="G68" s="8">
        <v>17.2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6">
        <f t="shared" si="5"/>
        <v>0</v>
      </c>
      <c r="M68" s="17"/>
    </row>
    <row r="69" spans="2:13" s="1" customFormat="1" ht="28.7" customHeight="1" x14ac:dyDescent="0.2">
      <c r="B69" s="5">
        <v>40</v>
      </c>
      <c r="C69" s="6" t="s">
        <v>134</v>
      </c>
      <c r="D69" s="6" t="s">
        <v>135</v>
      </c>
      <c r="E69" s="7" t="s">
        <v>136</v>
      </c>
      <c r="F69" s="6" t="s">
        <v>18</v>
      </c>
      <c r="G69" s="8">
        <v>15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6">
        <f t="shared" si="5"/>
        <v>0</v>
      </c>
      <c r="M69" s="17"/>
    </row>
    <row r="70" spans="2:13" s="1" customFormat="1" ht="28.7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18</v>
      </c>
      <c r="G70" s="8">
        <v>30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6">
        <f t="shared" si="5"/>
        <v>0</v>
      </c>
      <c r="M70" s="17"/>
    </row>
    <row r="71" spans="2:13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18</v>
      </c>
      <c r="G71" s="8">
        <v>293.75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6">
        <f t="shared" si="5"/>
        <v>0</v>
      </c>
      <c r="M71" s="17"/>
    </row>
    <row r="72" spans="2:13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18</v>
      </c>
      <c r="G72" s="8">
        <v>655.41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6">
        <f t="shared" si="5"/>
        <v>0</v>
      </c>
      <c r="M72" s="17"/>
    </row>
    <row r="73" spans="2:13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18</v>
      </c>
      <c r="G73" s="8">
        <v>48.97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6">
        <f t="shared" si="5"/>
        <v>0</v>
      </c>
      <c r="M73" s="17"/>
    </row>
    <row r="74" spans="2:13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25</v>
      </c>
      <c r="G74" s="8">
        <v>2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6">
        <f t="shared" si="5"/>
        <v>0</v>
      </c>
      <c r="M74" s="17"/>
    </row>
    <row r="75" spans="2:13" s="1" customFormat="1" ht="19.7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25</v>
      </c>
      <c r="G75" s="8">
        <v>54.4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6">
        <f t="shared" si="5"/>
        <v>0</v>
      </c>
      <c r="M75" s="17"/>
    </row>
    <row r="76" spans="2:13" s="1" customFormat="1" ht="19.7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38</v>
      </c>
      <c r="G76" s="8">
        <v>31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6">
        <f t="shared" si="5"/>
        <v>0</v>
      </c>
      <c r="M76" s="17"/>
    </row>
    <row r="77" spans="2:13" s="1" customFormat="1" ht="19.7" customHeight="1" x14ac:dyDescent="0.2">
      <c r="B77" s="5">
        <v>48</v>
      </c>
      <c r="C77" s="6" t="s">
        <v>158</v>
      </c>
      <c r="D77" s="6" t="s">
        <v>159</v>
      </c>
      <c r="E77" s="7" t="s">
        <v>160</v>
      </c>
      <c r="F77" s="6" t="s">
        <v>38</v>
      </c>
      <c r="G77" s="8">
        <v>5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6">
        <f t="shared" si="5"/>
        <v>0</v>
      </c>
      <c r="M77" s="17"/>
    </row>
    <row r="78" spans="2:13" s="1" customFormat="1" ht="28.7" customHeight="1" x14ac:dyDescent="0.2">
      <c r="B78" s="5">
        <v>49</v>
      </c>
      <c r="C78" s="6" t="s">
        <v>161</v>
      </c>
      <c r="D78" s="6" t="s">
        <v>162</v>
      </c>
      <c r="E78" s="7" t="s">
        <v>163</v>
      </c>
      <c r="F78" s="6" t="s">
        <v>38</v>
      </c>
      <c r="G78" s="8">
        <v>31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6">
        <f t="shared" si="5"/>
        <v>0</v>
      </c>
      <c r="M78" s="17"/>
    </row>
    <row r="79" spans="2:13" s="1" customFormat="1" ht="28.7" customHeight="1" x14ac:dyDescent="0.2">
      <c r="B79" s="5">
        <v>50</v>
      </c>
      <c r="C79" s="6" t="s">
        <v>164</v>
      </c>
      <c r="D79" s="6" t="s">
        <v>165</v>
      </c>
      <c r="E79" s="7" t="s">
        <v>166</v>
      </c>
      <c r="F79" s="6" t="s">
        <v>38</v>
      </c>
      <c r="G79" s="8">
        <v>8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6">
        <f t="shared" si="5"/>
        <v>0</v>
      </c>
      <c r="M79" s="17"/>
    </row>
    <row r="80" spans="2:13" s="1" customFormat="1" ht="19.7" customHeight="1" x14ac:dyDescent="0.2">
      <c r="B80" s="5">
        <v>51</v>
      </c>
      <c r="C80" s="6" t="s">
        <v>167</v>
      </c>
      <c r="D80" s="6" t="s">
        <v>168</v>
      </c>
      <c r="E80" s="7" t="s">
        <v>169</v>
      </c>
      <c r="F80" s="6" t="s">
        <v>25</v>
      </c>
      <c r="G80" s="8">
        <v>34.4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6">
        <f t="shared" si="5"/>
        <v>0</v>
      </c>
      <c r="M80" s="17"/>
    </row>
    <row r="81" spans="2:13" s="1" customFormat="1" ht="19.7" customHeight="1" x14ac:dyDescent="0.2">
      <c r="B81" s="5">
        <v>52</v>
      </c>
      <c r="C81" s="6" t="s">
        <v>170</v>
      </c>
      <c r="D81" s="6" t="s">
        <v>171</v>
      </c>
      <c r="E81" s="7" t="s">
        <v>172</v>
      </c>
      <c r="F81" s="6" t="s">
        <v>18</v>
      </c>
      <c r="G81" s="8">
        <v>50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6">
        <f t="shared" si="5"/>
        <v>0</v>
      </c>
      <c r="M81" s="17"/>
    </row>
    <row r="82" spans="2:13" s="1" customFormat="1" ht="19.7" customHeight="1" x14ac:dyDescent="0.2">
      <c r="B82" s="5">
        <v>53</v>
      </c>
      <c r="C82" s="6" t="s">
        <v>173</v>
      </c>
      <c r="D82" s="6" t="s">
        <v>174</v>
      </c>
      <c r="E82" s="7" t="s">
        <v>175</v>
      </c>
      <c r="F82" s="6" t="s">
        <v>25</v>
      </c>
      <c r="G82" s="8">
        <v>2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6">
        <f t="shared" si="5"/>
        <v>0</v>
      </c>
      <c r="M82" s="17"/>
    </row>
    <row r="83" spans="2:13" s="1" customFormat="1" ht="28.7" customHeight="1" x14ac:dyDescent="0.2">
      <c r="B83" s="5">
        <v>54</v>
      </c>
      <c r="C83" s="6" t="s">
        <v>176</v>
      </c>
      <c r="D83" s="6" t="s">
        <v>177</v>
      </c>
      <c r="E83" s="7" t="s">
        <v>178</v>
      </c>
      <c r="F83" s="6" t="s">
        <v>79</v>
      </c>
      <c r="G83" s="8">
        <v>500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6">
        <f t="shared" si="5"/>
        <v>0</v>
      </c>
      <c r="M83" s="17"/>
    </row>
    <row r="84" spans="2:13" s="1" customFormat="1" ht="19.7" customHeight="1" x14ac:dyDescent="0.2">
      <c r="B84" s="5">
        <v>55</v>
      </c>
      <c r="C84" s="6" t="s">
        <v>179</v>
      </c>
      <c r="D84" s="6" t="s">
        <v>180</v>
      </c>
      <c r="E84" s="7" t="s">
        <v>181</v>
      </c>
      <c r="F84" s="6" t="s">
        <v>79</v>
      </c>
      <c r="G84" s="8">
        <v>1830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6">
        <f t="shared" si="5"/>
        <v>0</v>
      </c>
      <c r="M84" s="17"/>
    </row>
    <row r="85" spans="2:13" s="1" customFormat="1" ht="19.7" customHeight="1" x14ac:dyDescent="0.2">
      <c r="B85" s="5">
        <v>56</v>
      </c>
      <c r="C85" s="6" t="s">
        <v>182</v>
      </c>
      <c r="D85" s="6" t="s">
        <v>183</v>
      </c>
      <c r="E85" s="7" t="s">
        <v>184</v>
      </c>
      <c r="F85" s="6" t="s">
        <v>79</v>
      </c>
      <c r="G85" s="8">
        <v>100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6">
        <f t="shared" si="5"/>
        <v>0</v>
      </c>
      <c r="M85" s="17"/>
    </row>
    <row r="86" spans="2:13" s="1" customFormat="1" ht="19.7" customHeight="1" x14ac:dyDescent="0.2">
      <c r="B86" s="5">
        <v>57</v>
      </c>
      <c r="C86" s="6" t="s">
        <v>185</v>
      </c>
      <c r="D86" s="6" t="s">
        <v>186</v>
      </c>
      <c r="E86" s="7" t="s">
        <v>187</v>
      </c>
      <c r="F86" s="6" t="s">
        <v>79</v>
      </c>
      <c r="G86" s="8">
        <v>8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6">
        <f t="shared" si="5"/>
        <v>0</v>
      </c>
      <c r="M86" s="17"/>
    </row>
    <row r="87" spans="2:13" s="1" customFormat="1" ht="19.7" customHeight="1" x14ac:dyDescent="0.2">
      <c r="B87" s="5">
        <v>58</v>
      </c>
      <c r="C87" s="6" t="s">
        <v>188</v>
      </c>
      <c r="D87" s="6" t="s">
        <v>189</v>
      </c>
      <c r="E87" s="7" t="s">
        <v>190</v>
      </c>
      <c r="F87" s="6" t="s">
        <v>79</v>
      </c>
      <c r="G87" s="8">
        <v>30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6">
        <f t="shared" si="5"/>
        <v>0</v>
      </c>
      <c r="M87" s="17"/>
    </row>
    <row r="88" spans="2:13" s="1" customFormat="1" ht="19.7" customHeight="1" x14ac:dyDescent="0.2">
      <c r="B88" s="5">
        <v>59</v>
      </c>
      <c r="C88" s="6" t="s">
        <v>191</v>
      </c>
      <c r="D88" s="6" t="s">
        <v>192</v>
      </c>
      <c r="E88" s="7" t="s">
        <v>193</v>
      </c>
      <c r="F88" s="6" t="s">
        <v>79</v>
      </c>
      <c r="G88" s="8">
        <v>10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6">
        <f t="shared" si="5"/>
        <v>0</v>
      </c>
      <c r="M88" s="17"/>
    </row>
    <row r="89" spans="2:13" s="1" customFormat="1" ht="19.7" customHeight="1" x14ac:dyDescent="0.2">
      <c r="B89" s="5">
        <v>60</v>
      </c>
      <c r="C89" s="6" t="s">
        <v>194</v>
      </c>
      <c r="D89" s="6" t="s">
        <v>195</v>
      </c>
      <c r="E89" s="7" t="s">
        <v>196</v>
      </c>
      <c r="F89" s="6" t="s">
        <v>79</v>
      </c>
      <c r="G89" s="8">
        <v>1.5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6">
        <f t="shared" si="5"/>
        <v>0</v>
      </c>
      <c r="M89" s="17"/>
    </row>
    <row r="90" spans="2:13" s="1" customFormat="1" ht="19.7" customHeight="1" x14ac:dyDescent="0.2">
      <c r="B90" s="5">
        <v>61</v>
      </c>
      <c r="C90" s="6" t="s">
        <v>197</v>
      </c>
      <c r="D90" s="6" t="s">
        <v>198</v>
      </c>
      <c r="E90" s="7" t="s">
        <v>199</v>
      </c>
      <c r="F90" s="6" t="s">
        <v>79</v>
      </c>
      <c r="G90" s="8">
        <v>5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6">
        <f t="shared" si="5"/>
        <v>0</v>
      </c>
      <c r="M90" s="17"/>
    </row>
    <row r="91" spans="2:13" s="1" customFormat="1" ht="19.7" customHeight="1" x14ac:dyDescent="0.2">
      <c r="B91" s="5">
        <v>62</v>
      </c>
      <c r="C91" s="6" t="s">
        <v>200</v>
      </c>
      <c r="D91" s="6" t="s">
        <v>201</v>
      </c>
      <c r="E91" s="7" t="s">
        <v>202</v>
      </c>
      <c r="F91" s="6" t="s">
        <v>79</v>
      </c>
      <c r="G91" s="8">
        <v>45.1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6">
        <f t="shared" si="5"/>
        <v>0</v>
      </c>
      <c r="M91" s="17"/>
    </row>
    <row r="92" spans="2:13" s="1" customFormat="1" ht="19.7" customHeight="1" x14ac:dyDescent="0.2">
      <c r="B92" s="5">
        <v>63</v>
      </c>
      <c r="C92" s="6" t="s">
        <v>203</v>
      </c>
      <c r="D92" s="6" t="s">
        <v>204</v>
      </c>
      <c r="E92" s="7" t="s">
        <v>205</v>
      </c>
      <c r="F92" s="6" t="s">
        <v>206</v>
      </c>
      <c r="G92" s="8">
        <v>2625.59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6">
        <f t="shared" si="5"/>
        <v>0</v>
      </c>
      <c r="M92" s="17"/>
    </row>
    <row r="93" spans="2:13" s="1" customFormat="1" ht="19.7" customHeight="1" x14ac:dyDescent="0.2">
      <c r="B93" s="5">
        <v>64</v>
      </c>
      <c r="C93" s="6" t="s">
        <v>207</v>
      </c>
      <c r="D93" s="6" t="s">
        <v>208</v>
      </c>
      <c r="E93" s="7" t="s">
        <v>209</v>
      </c>
      <c r="F93" s="6" t="s">
        <v>206</v>
      </c>
      <c r="G93" s="8">
        <v>70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6">
        <f t="shared" si="5"/>
        <v>0</v>
      </c>
      <c r="M93" s="17"/>
    </row>
    <row r="94" spans="2:13" s="1" customFormat="1" ht="19.7" customHeight="1" x14ac:dyDescent="0.2">
      <c r="B94" s="5">
        <v>65</v>
      </c>
      <c r="C94" s="6" t="s">
        <v>210</v>
      </c>
      <c r="D94" s="6" t="s">
        <v>211</v>
      </c>
      <c r="E94" s="7" t="s">
        <v>212</v>
      </c>
      <c r="F94" s="6" t="s">
        <v>206</v>
      </c>
      <c r="G94" s="8">
        <v>256</v>
      </c>
      <c r="H94" s="10">
        <v>0</v>
      </c>
      <c r="I94" s="9">
        <f t="shared" ref="I94:I125" si="6">ROUND(G94* H94,2)</f>
        <v>0</v>
      </c>
      <c r="J94" s="5">
        <v>8</v>
      </c>
      <c r="K94" s="9">
        <f t="shared" ref="K94:K125" si="7">ROUND(I94* J94/100,2)</f>
        <v>0</v>
      </c>
      <c r="L94" s="16">
        <f t="shared" ref="L94:L125" si="8">ROUND(I94+ K94,2)</f>
        <v>0</v>
      </c>
      <c r="M94" s="17"/>
    </row>
    <row r="95" spans="2:13" s="1" customFormat="1" ht="55.9" customHeight="1" x14ac:dyDescent="0.2"/>
    <row r="96" spans="2:13" s="1" customFormat="1" ht="21.4" customHeight="1" x14ac:dyDescent="0.2">
      <c r="B96" s="25" t="s">
        <v>213</v>
      </c>
      <c r="C96" s="25"/>
      <c r="D96" s="25"/>
      <c r="E96" s="25"/>
      <c r="F96" s="28">
        <f>ROUND(I30+I31+I32+I33+I34+I35+I36+I37+I38+I39+I40+I41+I42+I43+I44+I45+I46+I47+I48+I49+I50+I51+I52+I53+I54+I55+I56+I57+I58+I59+I60+I61+I62+I63+I64+I65+I66+I67+I68+I69+I70+I71+I72+I73+I74+I75+I76+I77+I78+I79+I80+I81+I82+I83+I84+I85+I86+I87+I88+I89+I90+I91+I92+I93+I94,2)</f>
        <v>0</v>
      </c>
      <c r="G96" s="29"/>
      <c r="H96" s="29"/>
      <c r="I96" s="29"/>
      <c r="J96" s="29"/>
      <c r="K96" s="29"/>
      <c r="L96" s="29"/>
      <c r="M96" s="30"/>
    </row>
    <row r="97" spans="2:14" s="1" customFormat="1" ht="21.4" customHeight="1" x14ac:dyDescent="0.2">
      <c r="B97" s="25" t="s">
        <v>214</v>
      </c>
      <c r="C97" s="25"/>
      <c r="D97" s="25"/>
      <c r="E97" s="25"/>
      <c r="F97" s="31">
        <f>ROUND(L30+L31+L32+L33+L34+L35+L36+L37+L38+L39+L40+L41+L42+L43+L44+L45+L46+L47+L48+L49+L50+L51+L52+L53+L54+L55+L56+L57+L58+L59+L60+L61+L62+L63+L64+L65+L66+L67+L68+L69+L70+L71+L72+L73+L74+L75+L76+L77+L78+L79+L80+L81+L82+L83+L84+L85+L86+L87+L88+L89+L90+L91+L92+L93+L94,2)</f>
        <v>0</v>
      </c>
      <c r="G97" s="32"/>
      <c r="H97" s="32"/>
      <c r="I97" s="32"/>
      <c r="J97" s="32"/>
      <c r="K97" s="32"/>
      <c r="L97" s="32"/>
      <c r="M97" s="33"/>
    </row>
    <row r="98" spans="2:14" s="1" customFormat="1" ht="11.1" customHeight="1" x14ac:dyDescent="0.2"/>
    <row r="99" spans="2:14" s="1" customFormat="1" ht="80.099999999999994" customHeight="1" x14ac:dyDescent="0.2">
      <c r="B99" s="12" t="s">
        <v>228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110.1" customHeight="1" x14ac:dyDescent="0.2">
      <c r="B101" s="12" t="s">
        <v>229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5.25" customHeight="1" x14ac:dyDescent="0.2"/>
    <row r="103" spans="2:14" s="1" customFormat="1" ht="110.1" customHeight="1" x14ac:dyDescent="0.2">
      <c r="B103" s="13" t="s">
        <v>230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5.25" customHeight="1" x14ac:dyDescent="0.2"/>
    <row r="105" spans="2:14" s="1" customFormat="1" ht="37.9" customHeight="1" x14ac:dyDescent="0.2">
      <c r="B105" s="14" t="s">
        <v>215</v>
      </c>
      <c r="C105" s="14"/>
      <c r="D105" s="14"/>
      <c r="E105" s="14"/>
      <c r="F105" s="27" t="s">
        <v>216</v>
      </c>
      <c r="G105" s="27"/>
      <c r="H105" s="27"/>
      <c r="I105" s="27"/>
      <c r="J105" s="27"/>
      <c r="K105" s="27"/>
      <c r="L105" s="27"/>
    </row>
    <row r="106" spans="2:14" s="1" customFormat="1" ht="28.7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.65" customHeight="1" x14ac:dyDescent="0.2"/>
    <row r="111" spans="2:14" s="1" customFormat="1" ht="203.1" customHeight="1" x14ac:dyDescent="0.2">
      <c r="B111" s="12" t="s">
        <v>231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36.950000000000003" customHeight="1" x14ac:dyDescent="0.2">
      <c r="B113" s="18" t="s">
        <v>232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37.9" customHeight="1" x14ac:dyDescent="0.2">
      <c r="B115" s="14" t="s">
        <v>217</v>
      </c>
      <c r="C115" s="14"/>
      <c r="D115" s="14"/>
      <c r="E115" s="14"/>
      <c r="F115" s="22" t="s">
        <v>218</v>
      </c>
      <c r="G115" s="22"/>
      <c r="H115" s="22"/>
      <c r="I115" s="22"/>
      <c r="J115" s="22"/>
      <c r="K115" s="22"/>
      <c r="L115" s="22"/>
    </row>
    <row r="116" spans="2:14" s="1" customFormat="1" ht="28.7" customHeight="1" x14ac:dyDescent="0.2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2:14" s="1" customFormat="1" ht="28.7" customHeigh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2:14" s="1" customFormat="1" ht="28.7" customHeight="1" x14ac:dyDescent="0.2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</row>
    <row r="119" spans="2:14" s="1" customFormat="1" ht="28.7" customHeight="1" x14ac:dyDescent="0.2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2:14" s="1" customFormat="1" ht="2.65" customHeight="1" x14ac:dyDescent="0.2"/>
    <row r="121" spans="2:14" s="1" customFormat="1" ht="159.94999999999999" customHeight="1" x14ac:dyDescent="0.2">
      <c r="B121" s="12" t="s">
        <v>233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2.65" customHeight="1" x14ac:dyDescent="0.2"/>
    <row r="123" spans="2:14" s="1" customFormat="1" ht="54.95" customHeight="1" x14ac:dyDescent="0.2">
      <c r="B123" s="12" t="s">
        <v>234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60" customHeight="1" x14ac:dyDescent="0.2">
      <c r="B125" s="13" t="s">
        <v>235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2:14" s="1" customFormat="1" ht="2.65" customHeight="1" x14ac:dyDescent="0.2"/>
    <row r="127" spans="2:14" s="1" customFormat="1" ht="48" customHeight="1" x14ac:dyDescent="0.2">
      <c r="B127" s="13" t="s">
        <v>236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2:14" s="1" customFormat="1" ht="2.65" customHeight="1" x14ac:dyDescent="0.2"/>
    <row r="129" spans="2:14" s="1" customFormat="1" ht="125.1" customHeight="1" x14ac:dyDescent="0.2">
      <c r="B129" s="12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2:14" s="1" customFormat="1" ht="2.65" customHeight="1" x14ac:dyDescent="0.2"/>
    <row r="131" spans="2:14" s="1" customFormat="1" ht="84.95" customHeight="1" x14ac:dyDescent="0.2">
      <c r="B131" s="12" t="s">
        <v>238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2:14" s="1" customFormat="1" ht="86.85" customHeight="1" x14ac:dyDescent="0.2"/>
    <row r="133" spans="2:14" s="1" customFormat="1" ht="17.649999999999999" customHeight="1" x14ac:dyDescent="0.2">
      <c r="I133" s="23" t="s">
        <v>239</v>
      </c>
      <c r="J133" s="23"/>
    </row>
    <row r="134" spans="2:14" s="1" customFormat="1" ht="145.15" customHeight="1" x14ac:dyDescent="0.2"/>
    <row r="135" spans="2:14" s="1" customFormat="1" ht="81.599999999999994" customHeight="1" x14ac:dyDescent="0.2">
      <c r="B135" s="19" t="s">
        <v>240</v>
      </c>
      <c r="C135" s="19"/>
      <c r="D135" s="19"/>
      <c r="E135" s="19"/>
      <c r="F135" s="19"/>
      <c r="G135" s="19"/>
      <c r="H135" s="19"/>
      <c r="I135" s="19"/>
      <c r="J135" s="19"/>
    </row>
  </sheetData>
  <mergeCells count="119">
    <mergeCell ref="L91:M91"/>
    <mergeCell ref="L92:M92"/>
    <mergeCell ref="L93:M93"/>
    <mergeCell ref="L94:M9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73:M73"/>
    <mergeCell ref="L74:M74"/>
    <mergeCell ref="L75:M75"/>
    <mergeCell ref="L76:M76"/>
    <mergeCell ref="L77:M77"/>
    <mergeCell ref="L87:M87"/>
    <mergeCell ref="L88:M88"/>
    <mergeCell ref="L89:M89"/>
    <mergeCell ref="L90:M9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B16:I16"/>
    <mergeCell ref="B18:I18"/>
    <mergeCell ref="B20:I20"/>
    <mergeCell ref="B22:I22"/>
    <mergeCell ref="B3:E3"/>
    <mergeCell ref="B5:E5"/>
    <mergeCell ref="B7:E7"/>
    <mergeCell ref="B4:D4"/>
    <mergeCell ref="B6:D6"/>
    <mergeCell ref="B8:D8"/>
    <mergeCell ref="B96:E96"/>
    <mergeCell ref="B97:E97"/>
    <mergeCell ref="B99:N99"/>
    <mergeCell ref="E14:G14"/>
    <mergeCell ref="F105:L105"/>
    <mergeCell ref="F106:L106"/>
    <mergeCell ref="F96:M96"/>
    <mergeCell ref="F97:M97"/>
    <mergeCell ref="G11:N1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B127:N127"/>
    <mergeCell ref="B129:N129"/>
    <mergeCell ref="B131:N131"/>
    <mergeCell ref="B135:J135"/>
    <mergeCell ref="B24:L24"/>
    <mergeCell ref="B26:L2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49:M49"/>
    <mergeCell ref="L50:M50"/>
    <mergeCell ref="L51:M51"/>
    <mergeCell ref="L52:M52"/>
    <mergeCell ref="L53:M53"/>
    <mergeCell ref="L69:M69"/>
    <mergeCell ref="L70:M70"/>
    <mergeCell ref="L71:M71"/>
    <mergeCell ref="L72:M72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2024-11-04T19:12:38Z</dcterms:created>
  <dcterms:modified xsi:type="dcterms:W3CDTF">2024-11-04T19:20:21Z</dcterms:modified>
</cp:coreProperties>
</file>