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/>
  <xr:revisionPtr revIDLastSave="2" documentId="13_ncr:1_{6E69A4D4-9704-AD43-8B49-682D8A601DDD}" xr6:coauthVersionLast="47" xr6:coauthVersionMax="47" xr10:uidLastSave="{A51CB60A-3AB2-40C9-8CAB-7C33A590C0A6}"/>
  <bookViews>
    <workbookView xWindow="-110" yWindow="-110" windowWidth="19420" windowHeight="10300" xr2:uid="{00000000-000D-0000-FFFF-FFFF00000000}"/>
  </bookViews>
  <sheets>
    <sheet name="Kyb. bezpečnost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3" i="2" l="1"/>
  <c r="E23" i="2"/>
  <c r="E18" i="2"/>
  <c r="E17" i="2"/>
  <c r="E56" i="2"/>
  <c r="E55" i="2"/>
  <c r="E54" i="2"/>
  <c r="E53" i="2"/>
  <c r="E52" i="2"/>
  <c r="E12" i="2" l="1"/>
  <c r="E6" i="2" l="1"/>
  <c r="E7" i="2"/>
  <c r="E8" i="2"/>
  <c r="E9" i="2"/>
  <c r="E10" i="2"/>
  <c r="E11" i="2"/>
  <c r="E14" i="2"/>
  <c r="E15" i="2"/>
  <c r="E16" i="2"/>
  <c r="E20" i="2"/>
  <c r="E21" i="2"/>
  <c r="E22" i="2"/>
  <c r="E25" i="2"/>
  <c r="E26" i="2"/>
  <c r="E27" i="2"/>
  <c r="E28" i="2"/>
  <c r="E30" i="2"/>
  <c r="E31" i="2"/>
  <c r="E32" i="2"/>
  <c r="E35" i="2"/>
  <c r="E36" i="2"/>
  <c r="E37" i="2"/>
  <c r="E38" i="2"/>
  <c r="E39" i="2"/>
  <c r="E40" i="2"/>
  <c r="E42" i="2"/>
  <c r="E43" i="2"/>
  <c r="E44" i="2"/>
  <c r="E45" i="2"/>
  <c r="E46" i="2"/>
  <c r="E47" i="2"/>
  <c r="E48" i="2"/>
  <c r="E49" i="2"/>
  <c r="E50" i="2"/>
  <c r="E5" i="2"/>
  <c r="E1" i="2" l="1"/>
</calcChain>
</file>

<file path=xl/sharedStrings.xml><?xml version="1.0" encoding="utf-8"?>
<sst xmlns="http://schemas.openxmlformats.org/spreadsheetml/2006/main" count="156" uniqueCount="117">
  <si>
    <t>ID</t>
  </si>
  <si>
    <t>Typ požadavku</t>
  </si>
  <si>
    <t>1.1</t>
  </si>
  <si>
    <t>1.2</t>
  </si>
  <si>
    <t>1.3</t>
  </si>
  <si>
    <t>1.4</t>
  </si>
  <si>
    <t>1.5</t>
  </si>
  <si>
    <t>1.6</t>
  </si>
  <si>
    <t>1.7</t>
  </si>
  <si>
    <t>2</t>
  </si>
  <si>
    <t>2.1</t>
  </si>
  <si>
    <t>2.2</t>
  </si>
  <si>
    <t>2.3</t>
  </si>
  <si>
    <t>3</t>
  </si>
  <si>
    <t>3.1</t>
  </si>
  <si>
    <t>3.2</t>
  </si>
  <si>
    <t>3.3</t>
  </si>
  <si>
    <t>4</t>
  </si>
  <si>
    <t>4.1</t>
  </si>
  <si>
    <t>4.2</t>
  </si>
  <si>
    <t>4.3</t>
  </si>
  <si>
    <t>4.4</t>
  </si>
  <si>
    <t>5</t>
  </si>
  <si>
    <t>5.1</t>
  </si>
  <si>
    <t>5.2</t>
  </si>
  <si>
    <t>5.3</t>
  </si>
  <si>
    <t>Odpověď</t>
  </si>
  <si>
    <t>Požadavek</t>
  </si>
  <si>
    <t>Upřesnění</t>
  </si>
  <si>
    <t>Jsou zpracovávány / zpracovávány citlivé údaje?
O jaké údaje se jedná?</t>
  </si>
  <si>
    <t>Jsou zpracovávány / zpracovávány údaje podle GDPR?
Jaké to jsou?</t>
  </si>
  <si>
    <t>Zahrnuje produkt webovou aplikaci (aplikace), webová rozhraní?</t>
  </si>
  <si>
    <t>Zahrnuje produkt mobilní aplikaci (aplikace)?</t>
  </si>
  <si>
    <t>Obecné</t>
  </si>
  <si>
    <t>Hosting</t>
  </si>
  <si>
    <t>OBECNÉ</t>
  </si>
  <si>
    <t>1</t>
  </si>
  <si>
    <t>HOSTING</t>
  </si>
  <si>
    <t>Bude součástí dodávky i vývoj IS? 
Pokud ano tak, které funkční celky budou vyvÍjeny?</t>
  </si>
  <si>
    <t>Nabízíte provozování systému ve vašem datovém centru?</t>
  </si>
  <si>
    <t xml:space="preserve">V případě ukončení smlouvy
• Provede se bezpečná likvidace a úplné odstranění dat
• Ze všech paměťových médií, včetně záloh </t>
  </si>
  <si>
    <t>Hesla jsou bezpečně uložena pomocí nevratných hashovacích funkcí</t>
  </si>
  <si>
    <t>6</t>
  </si>
  <si>
    <t>6.1</t>
  </si>
  <si>
    <t>6.2</t>
  </si>
  <si>
    <t>6.3</t>
  </si>
  <si>
    <t>6.4</t>
  </si>
  <si>
    <t>6.5</t>
  </si>
  <si>
    <t>6.6</t>
  </si>
  <si>
    <t>Aktualizace systému budou prováděny v přiměřeném časovém intervalu, a to po celou dobu poskytované služby
• To zahrnuje nejnovější opravy, upgrady a záplaty
• Uveďte podrobnosti o postupech správy záplat, jejich četnosti a časovém rozvrhu</t>
  </si>
  <si>
    <t>Budou dodávany aktuální softwarové komponenty (nejnopvější stabilní verze aplikací)</t>
  </si>
  <si>
    <t>7</t>
  </si>
  <si>
    <t>Protokolování</t>
  </si>
  <si>
    <t>PROTOKOLOVÁNÍ</t>
  </si>
  <si>
    <t>Logování událostí jsou shromažďovány/ukládány</t>
  </si>
  <si>
    <t>V protokolech auditu se zaznamenává minimálně následující obsah informací:
• ID uživatele/procesu
• Datum a čas události
• Typ události
• Úspěch/selhání události</t>
  </si>
  <si>
    <t>Jsou k dispozici systémové protokoly</t>
  </si>
  <si>
    <t>Jsou k dispozici aplikační protokoly</t>
  </si>
  <si>
    <t>Jsou k dispozici databázové protokoly</t>
  </si>
  <si>
    <t>Servery vyčleněné pouze pro INTERPORT, žádný ze serverů neukládá ani nezpracovává data jiných zákazníků (např. samostatné virtuální servery na stejném fyzickém serveru)</t>
  </si>
  <si>
    <t>7.1</t>
  </si>
  <si>
    <t>7.2</t>
  </si>
  <si>
    <t>7.3</t>
  </si>
  <si>
    <t>7.4</t>
  </si>
  <si>
    <t>7.5</t>
  </si>
  <si>
    <t>7.6</t>
  </si>
  <si>
    <t>Veškerá data jsou umístěna a uchovávána v rámci Evropské unie/Evropského hospodářského prostoru</t>
  </si>
  <si>
    <t>Tato místa hostingu jsou pevná, nikoliv proměnlivá, a místa budou specifikována ve smlouvě</t>
  </si>
  <si>
    <t>Je vytvořen podrobný plán obnovy po havárii, který je pravidelně testován a udržován</t>
  </si>
  <si>
    <t xml:space="preserve">Dodavatel disponuje certifikátem o splnění příslušných bezpečnostních standardů s ohledem na poskytovanou službu, nabízenou aplikaci a infrastrukturu (např. SSAE16 (SAS70), SOC, ISO 27001, PCI-DSS atd.)
</t>
  </si>
  <si>
    <t>Subdodavatelé Dodavatele dodržují při plnění základních rolí při poskytování služby stejné bezpečnostní standardy a požadavky jako sám poskytovatel</t>
  </si>
  <si>
    <t>Backendové komponenty jsou oddělené? 
• Pro webový server, aplikační server a databázový server jsou udržovány samostatné počítače</t>
  </si>
  <si>
    <t>OPRÁVNĚNÍ</t>
  </si>
  <si>
    <t>7.7</t>
  </si>
  <si>
    <t>7.8</t>
  </si>
  <si>
    <t>7.9</t>
  </si>
  <si>
    <t>AKTUALIZACE VERZÍ</t>
  </si>
  <si>
    <t>Oprávnění</t>
  </si>
  <si>
    <t>Aktualizace verí</t>
  </si>
  <si>
    <t>Smluvní ujednání</t>
  </si>
  <si>
    <t>SMLUVNÍ UJEDNÁNÍ</t>
  </si>
  <si>
    <t>Potřebuje Dodavatel k těmto údajům přistupovat / zpracovávat je?
Význam: zpracování citlivých/osobních údajů je nedílnou součástí poskytované služby a nelze se mu vyhnout.</t>
  </si>
  <si>
    <t>SPRÁVA DAT</t>
  </si>
  <si>
    <t>Správa dat</t>
  </si>
  <si>
    <t>Hodnocení</t>
  </si>
  <si>
    <t>INPS bude poskytnuta následující dokumentace:
• Uživatelská příručka
• Administrátorská příručka
• Testovací scénáře</t>
  </si>
  <si>
    <t>Je možné systém kompletně provozovat v datovém centru  INPS?</t>
  </si>
  <si>
    <t>INPS si ponechává výhradní vlastnictví ke všem svým datům v systému
• Dodavatel nemůže použít pořízená data pro vlastní účely 
• Dodavatel si nemůže nárokovat žádná práva k zpracovaným datům</t>
  </si>
  <si>
    <t>Správa práv uživatelů administrátorem INPS</t>
  </si>
  <si>
    <t>Správa přístupových práv, rolí a oprávnění uživatelům administrátorem INPS</t>
  </si>
  <si>
    <t>Správa politiky hesel administrátorem INPS</t>
  </si>
  <si>
    <t>Je k dispozici testovací prostření pro testování nových verzí, před nasazením do rutiny?</t>
  </si>
  <si>
    <t>Logování pro INPS se ukládá odděleně od ostatních klientů Dodavatele</t>
  </si>
  <si>
    <t>Na všechny zaměstnance Dodavatele a subdodavatelů, kteří mohou mít přístup k údajům INPS, se vztahuje dohoda o mlčenlivosti, kterou Dodavatel uzavře s INPS</t>
  </si>
  <si>
    <t>Dodavatel bude informovat INPS, pokud si orgány činné v trestním řízení nebo jakákoli organizace třetí strany vyžádají informace nebo údaje, které se týkají INPS</t>
  </si>
  <si>
    <t>Dodavatel informuje INPS a požádá ho o souhlas před přesunem dat na jiné místo, než bylo původně dohodnuto s INPS</t>
  </si>
  <si>
    <t>Dodavatel informuje INPS v průběhu smluvního vztahu, pokud jiná společnost odkoupí Dodavatele nebo jeho infrastrukturu nebo pokud Dodavatel nahradí jednoho ze subdodavatelů jiným</t>
  </si>
  <si>
    <t>1.8</t>
  </si>
  <si>
    <t>Splňuje IS podínky pro evidenci daňových a celních dat definované platnými daňovými a celními zákony?</t>
  </si>
  <si>
    <t>8</t>
  </si>
  <si>
    <t>TECHNICKÁ PODPORA</t>
  </si>
  <si>
    <t>8.1</t>
  </si>
  <si>
    <t>8.2</t>
  </si>
  <si>
    <t>8.3</t>
  </si>
  <si>
    <t>8.4</t>
  </si>
  <si>
    <t>8.5</t>
  </si>
  <si>
    <t>Podpora</t>
  </si>
  <si>
    <t>Poskytování poradenské činnosti</t>
  </si>
  <si>
    <t>Provádění pravidelné profylaxe aspoň alepoň 2x</t>
  </si>
  <si>
    <t>Možnost poskytovaní podpory 7/24</t>
  </si>
  <si>
    <t>Změnová řízení po zahájení rutinního provozu</t>
  </si>
  <si>
    <t>Možnost nahlásit požadavky přes Help-Desk dodavatele</t>
  </si>
  <si>
    <t>Umožňuje systém Cloudového řešení?</t>
  </si>
  <si>
    <t>Je řešena aktualizace serverů?</t>
  </si>
  <si>
    <t>Je řešena záloha dat?</t>
  </si>
  <si>
    <t>Zahrnuje systém automatické testy?</t>
  </si>
  <si>
    <t>Příloha č.2: Požadavky na kybernetickou bezpečnost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</si>
</sst>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medium">
        <color theme="3" tint="0.39994506668294322"/>
      </left>
      <right style="medium">
        <color theme="3" tint="0.39994506668294322"/>
      </right>
      <top style="medium">
        <color theme="3" tint="0.39994506668294322"/>
      </top>
      <bottom style="medium">
        <color theme="3" tint="0.39994506668294322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2">
    <xf numFmtId="0" fontId="0" fillId="0" borderId="0" xfId="0"/>
    <xf numFmtId="0" fontId="2" fillId="0" borderId="0" xfId="1" applyFont="1" applyFill="1" applyBorder="1" applyAlignment="1">
      <alignment horizontal="center" vertical="center" wrapText="1" shrinkToFit="1"/>
    </xf>
    <xf numFmtId="49" fontId="3" fillId="0" borderId="1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49" fontId="2" fillId="3" borderId="1" xfId="0" applyNumberFormat="1" applyFont="1" applyFill="1" applyBorder="1" applyAlignment="1">
      <alignment horizontal="right" vertical="top" wrapText="1"/>
    </xf>
    <xf numFmtId="0" fontId="2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  <xf numFmtId="49" fontId="5" fillId="0" borderId="0" xfId="0" applyNumberFormat="1" applyFont="1"/>
    <xf numFmtId="0" fontId="2" fillId="5" borderId="0" xfId="0" applyFont="1" applyFill="1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0" fontId="5" fillId="0" borderId="0" xfId="0" applyFont="1"/>
    <xf numFmtId="49" fontId="4" fillId="0" borderId="0" xfId="0" applyNumberFormat="1" applyFont="1" applyAlignment="1">
      <alignment horizontal="right"/>
    </xf>
    <xf numFmtId="0" fontId="4" fillId="0" borderId="0" xfId="0" applyFont="1"/>
    <xf numFmtId="0" fontId="3" fillId="0" borderId="0" xfId="0" applyFont="1" applyAlignment="1">
      <alignment wrapText="1"/>
    </xf>
    <xf numFmtId="49" fontId="2" fillId="4" borderId="1" xfId="1" applyNumberFormat="1" applyFont="1" applyFill="1" applyBorder="1" applyAlignment="1">
      <alignment horizontal="center" vertical="center" wrapText="1" shrinkToFit="1"/>
    </xf>
    <xf numFmtId="0" fontId="2" fillId="4" borderId="1" xfId="1" applyFont="1" applyFill="1" applyBorder="1" applyAlignment="1">
      <alignment horizontal="center" vertical="center" wrapText="1" shrinkToFit="1"/>
    </xf>
    <xf numFmtId="0" fontId="2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</cellXfs>
  <cellStyles count="2">
    <cellStyle name="60 % – Zvýraznění 1" xfId="1" builtinId="32"/>
    <cellStyle name="Normální" xfId="0" builtinId="0"/>
  </cellStyles>
  <dxfs count="84">
    <dxf>
      <fill>
        <patternFill>
          <bgColor theme="6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strike/>
        <color theme="0" tint="-0.24994659260841701"/>
      </font>
    </dxf>
    <dxf>
      <fill>
        <patternFill>
          <bgColor theme="6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strike/>
        <color theme="0" tint="-0.24994659260841701"/>
      </font>
    </dxf>
    <dxf>
      <font>
        <strike/>
        <color theme="0" tint="-0.24994659260841701"/>
      </font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ont>
        <strike/>
        <color theme="0" tint="-0.24994659260841701"/>
      </font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ont>
        <strike/>
        <color theme="0" tint="-0.24994659260841701"/>
      </font>
    </dxf>
    <dxf>
      <fill>
        <patternFill>
          <bgColor theme="6" tint="0.79998168889431442"/>
        </patternFill>
      </fill>
    </dxf>
    <dxf>
      <font>
        <strike/>
        <color theme="0" tint="-0.24994659260841701"/>
      </font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ont>
        <strike/>
        <color theme="0" tint="-0.24994659260841701"/>
      </font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79998168889431442"/>
        </patternFill>
      </fill>
    </dxf>
    <dxf>
      <font>
        <strike/>
        <color theme="0" tint="-0.24994659260841701"/>
      </font>
    </dxf>
    <dxf>
      <fill>
        <patternFill>
          <bgColor theme="9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strike/>
        <color theme="0" tint="-0.24994659260841701"/>
      </font>
    </dxf>
    <dxf>
      <fill>
        <patternFill>
          <bgColor theme="9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59996337778862885"/>
        </patternFill>
      </fill>
    </dxf>
    <dxf>
      <font>
        <strike/>
        <color theme="0" tint="-0.24994659260841701"/>
      </font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ont>
        <strike/>
        <color theme="0" tint="-0.24994659260841701"/>
      </font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strike/>
        <color theme="0" tint="-0.24994659260841701"/>
      </font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strike/>
        <color theme="0" tint="-0.24994659260841701"/>
      </font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strike/>
        <color theme="0" tint="-0.24994659260841701"/>
      </font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strike/>
        <color theme="0" tint="-0.24994659260841701"/>
      </font>
    </dxf>
    <dxf>
      <font>
        <strike/>
        <color theme="0" tint="-0.24994659260841701"/>
      </font>
    </dxf>
    <dxf>
      <fill>
        <patternFill>
          <bgColor theme="6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strike/>
        <color theme="0" tint="-0.24994659260841701"/>
      </font>
    </dxf>
    <dxf>
      <fill>
        <patternFill>
          <bgColor theme="6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strike/>
        <color theme="0" tint="-0.24994659260841701"/>
      </font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59996337778862885"/>
        </patternFill>
      </fill>
    </dxf>
    <dxf>
      <font>
        <strike/>
        <color theme="0" tint="-0.24994659260841701"/>
      </font>
    </dxf>
    <dxf>
      <fill>
        <patternFill>
          <bgColor theme="6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strike/>
        <color theme="0" tint="-0.24994659260841701"/>
      </font>
    </dxf>
    <dxf>
      <font>
        <strike/>
        <color theme="0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6"/>
  <sheetViews>
    <sheetView tabSelected="1" zoomScale="150" zoomScaleNormal="150" workbookViewId="0">
      <selection activeCell="C3" sqref="C3"/>
    </sheetView>
  </sheetViews>
  <sheetFormatPr defaultColWidth="8.81640625" defaultRowHeight="14.5" x14ac:dyDescent="0.35"/>
  <cols>
    <col min="1" max="1" width="4.36328125" style="15" customWidth="1"/>
    <col min="2" max="2" width="13.453125" style="16" customWidth="1"/>
    <col min="3" max="3" width="57.453125" style="16" customWidth="1"/>
    <col min="4" max="4" width="8.36328125" style="4" bestFit="1" customWidth="1"/>
    <col min="5" max="5" width="9.453125" style="16" bestFit="1" customWidth="1"/>
    <col min="6" max="6" width="51.453125" style="16" customWidth="1"/>
    <col min="7" max="7" width="37.453125" style="17" customWidth="1"/>
    <col min="8" max="16384" width="8.81640625" style="16"/>
  </cols>
  <sheetData>
    <row r="1" spans="1:7" s="14" customFormat="1" x14ac:dyDescent="0.35">
      <c r="A1" s="10" t="s">
        <v>116</v>
      </c>
      <c r="B1" s="10"/>
      <c r="C1" s="10"/>
      <c r="D1" s="10"/>
      <c r="E1" s="11">
        <f>SUBTOTAL(9,E5:E250)</f>
        <v>0</v>
      </c>
      <c r="F1" s="12"/>
      <c r="G1" s="13"/>
    </row>
    <row r="2" spans="1:7" ht="15" thickBot="1" x14ac:dyDescent="0.4"/>
    <row r="3" spans="1:7" ht="15" thickBot="1" x14ac:dyDescent="0.4">
      <c r="A3" s="18" t="s">
        <v>0</v>
      </c>
      <c r="B3" s="19" t="s">
        <v>1</v>
      </c>
      <c r="C3" s="19" t="s">
        <v>27</v>
      </c>
      <c r="D3" s="19" t="s">
        <v>26</v>
      </c>
      <c r="E3" s="19" t="s">
        <v>84</v>
      </c>
      <c r="F3" s="19" t="s">
        <v>28</v>
      </c>
      <c r="G3" s="1"/>
    </row>
    <row r="4" spans="1:7" s="21" customFormat="1" ht="15" thickBot="1" x14ac:dyDescent="0.4">
      <c r="A4" s="6" t="s">
        <v>36</v>
      </c>
      <c r="B4" s="9"/>
      <c r="C4" s="7" t="s">
        <v>35</v>
      </c>
      <c r="D4" s="8"/>
      <c r="E4" s="7"/>
      <c r="F4" s="7"/>
      <c r="G4" s="20"/>
    </row>
    <row r="5" spans="1:7" ht="23.5" thickBot="1" x14ac:dyDescent="0.4">
      <c r="A5" s="2" t="s">
        <v>2</v>
      </c>
      <c r="B5" s="3" t="s">
        <v>33</v>
      </c>
      <c r="C5" s="3" t="s">
        <v>29</v>
      </c>
      <c r="D5" s="5"/>
      <c r="E5" s="3">
        <f>IF(D5="ANO",1,IF(D5="NE",0,IF(D5="",0,0.5)))</f>
        <v>0</v>
      </c>
      <c r="F5" s="3"/>
    </row>
    <row r="6" spans="1:7" ht="23.5" thickBot="1" x14ac:dyDescent="0.4">
      <c r="A6" s="2" t="s">
        <v>3</v>
      </c>
      <c r="B6" s="3" t="s">
        <v>33</v>
      </c>
      <c r="C6" s="3" t="s">
        <v>30</v>
      </c>
      <c r="D6" s="5"/>
      <c r="E6" s="3">
        <f t="shared" ref="E6:E50" si="0">IF(D6="ANO",1,IF(D6="NE",0,IF(D6="",0,0.5)))</f>
        <v>0</v>
      </c>
      <c r="F6" s="3"/>
    </row>
    <row r="7" spans="1:7" ht="35" thickBot="1" x14ac:dyDescent="0.4">
      <c r="A7" s="2" t="s">
        <v>4</v>
      </c>
      <c r="B7" s="3" t="s">
        <v>33</v>
      </c>
      <c r="C7" s="3" t="s">
        <v>81</v>
      </c>
      <c r="D7" s="5"/>
      <c r="E7" s="3">
        <f t="shared" si="0"/>
        <v>0</v>
      </c>
      <c r="F7" s="3"/>
    </row>
    <row r="8" spans="1:7" ht="15" thickBot="1" x14ac:dyDescent="0.4">
      <c r="A8" s="2" t="s">
        <v>5</v>
      </c>
      <c r="B8" s="3" t="s">
        <v>33</v>
      </c>
      <c r="C8" s="3" t="s">
        <v>31</v>
      </c>
      <c r="D8" s="5"/>
      <c r="E8" s="3">
        <f t="shared" si="0"/>
        <v>0</v>
      </c>
      <c r="F8" s="3"/>
    </row>
    <row r="9" spans="1:7" ht="15" thickBot="1" x14ac:dyDescent="0.4">
      <c r="A9" s="2" t="s">
        <v>6</v>
      </c>
      <c r="B9" s="3" t="s">
        <v>33</v>
      </c>
      <c r="C9" s="3" t="s">
        <v>32</v>
      </c>
      <c r="D9" s="5"/>
      <c r="E9" s="3">
        <f t="shared" si="0"/>
        <v>0</v>
      </c>
      <c r="F9" s="3"/>
    </row>
    <row r="10" spans="1:7" ht="23.5" thickBot="1" x14ac:dyDescent="0.4">
      <c r="A10" s="2" t="s">
        <v>7</v>
      </c>
      <c r="B10" s="3" t="s">
        <v>33</v>
      </c>
      <c r="C10" s="3" t="s">
        <v>38</v>
      </c>
      <c r="D10" s="5"/>
      <c r="E10" s="3">
        <f t="shared" si="0"/>
        <v>0</v>
      </c>
      <c r="F10" s="3"/>
    </row>
    <row r="11" spans="1:7" ht="46.5" thickBot="1" x14ac:dyDescent="0.4">
      <c r="A11" s="2" t="s">
        <v>8</v>
      </c>
      <c r="B11" s="3" t="s">
        <v>33</v>
      </c>
      <c r="C11" s="3" t="s">
        <v>85</v>
      </c>
      <c r="D11" s="5"/>
      <c r="E11" s="3">
        <f t="shared" si="0"/>
        <v>0</v>
      </c>
      <c r="F11" s="3"/>
    </row>
    <row r="12" spans="1:7" ht="23.5" thickBot="1" x14ac:dyDescent="0.4">
      <c r="A12" s="2" t="s">
        <v>97</v>
      </c>
      <c r="B12" s="3" t="s">
        <v>33</v>
      </c>
      <c r="C12" s="3" t="s">
        <v>98</v>
      </c>
      <c r="D12" s="5"/>
      <c r="E12" s="3">
        <f t="shared" si="0"/>
        <v>0</v>
      </c>
      <c r="F12" s="3"/>
    </row>
    <row r="13" spans="1:7" ht="15" thickBot="1" x14ac:dyDescent="0.4">
      <c r="A13" s="6" t="s">
        <v>9</v>
      </c>
      <c r="B13" s="9"/>
      <c r="C13" s="7" t="s">
        <v>37</v>
      </c>
      <c r="D13" s="8"/>
      <c r="E13" s="7"/>
      <c r="F13" s="7"/>
    </row>
    <row r="14" spans="1:7" ht="15.75" customHeight="1" thickBot="1" x14ac:dyDescent="0.4">
      <c r="A14" s="2" t="s">
        <v>10</v>
      </c>
      <c r="B14" s="3" t="s">
        <v>34</v>
      </c>
      <c r="C14" s="3" t="s">
        <v>86</v>
      </c>
      <c r="D14" s="5"/>
      <c r="E14" s="3">
        <f t="shared" si="0"/>
        <v>0</v>
      </c>
      <c r="F14" s="3"/>
    </row>
    <row r="15" spans="1:7" ht="15" thickBot="1" x14ac:dyDescent="0.4">
      <c r="A15" s="2" t="s">
        <v>11</v>
      </c>
      <c r="B15" s="3" t="s">
        <v>34</v>
      </c>
      <c r="C15" s="3" t="s">
        <v>39</v>
      </c>
      <c r="D15" s="5"/>
      <c r="E15" s="3">
        <f t="shared" si="0"/>
        <v>0</v>
      </c>
      <c r="F15" s="3"/>
    </row>
    <row r="16" spans="1:7" ht="35" thickBot="1" x14ac:dyDescent="0.4">
      <c r="A16" s="2" t="s">
        <v>12</v>
      </c>
      <c r="B16" s="3" t="s">
        <v>34</v>
      </c>
      <c r="C16" s="3" t="s">
        <v>59</v>
      </c>
      <c r="D16" s="5"/>
      <c r="E16" s="3">
        <f t="shared" si="0"/>
        <v>0</v>
      </c>
      <c r="F16" s="3"/>
    </row>
    <row r="17" spans="1:6" ht="15" thickBot="1" x14ac:dyDescent="0.4">
      <c r="A17" s="2" t="s">
        <v>12</v>
      </c>
      <c r="B17" s="3" t="s">
        <v>34</v>
      </c>
      <c r="C17" s="3" t="s">
        <v>112</v>
      </c>
      <c r="D17" s="5"/>
      <c r="E17" s="3">
        <f t="shared" ref="E17:E18" si="1">IF(D17="ANO",1,IF(D17="NE",0,IF(D17="",0,0.5)))</f>
        <v>0</v>
      </c>
      <c r="F17" s="3"/>
    </row>
    <row r="18" spans="1:6" ht="15" thickBot="1" x14ac:dyDescent="0.4">
      <c r="A18" s="2"/>
      <c r="B18" s="3" t="s">
        <v>34</v>
      </c>
      <c r="C18" s="3" t="s">
        <v>113</v>
      </c>
      <c r="D18" s="5"/>
      <c r="E18" s="3">
        <f t="shared" si="1"/>
        <v>0</v>
      </c>
      <c r="F18" s="3"/>
    </row>
    <row r="19" spans="1:6" ht="15" thickBot="1" x14ac:dyDescent="0.4">
      <c r="A19" s="6" t="s">
        <v>13</v>
      </c>
      <c r="B19" s="9"/>
      <c r="C19" s="7" t="s">
        <v>82</v>
      </c>
      <c r="D19" s="8"/>
      <c r="E19" s="7"/>
      <c r="F19" s="7"/>
    </row>
    <row r="20" spans="1:6" ht="35" thickBot="1" x14ac:dyDescent="0.4">
      <c r="A20" s="2" t="s">
        <v>14</v>
      </c>
      <c r="B20" s="3" t="s">
        <v>83</v>
      </c>
      <c r="C20" s="3" t="s">
        <v>71</v>
      </c>
      <c r="D20" s="5"/>
      <c r="E20" s="3">
        <f t="shared" si="0"/>
        <v>0</v>
      </c>
      <c r="F20" s="3"/>
    </row>
    <row r="21" spans="1:6" ht="35" thickBot="1" x14ac:dyDescent="0.4">
      <c r="A21" s="2" t="s">
        <v>15</v>
      </c>
      <c r="B21" s="3" t="s">
        <v>83</v>
      </c>
      <c r="C21" s="3" t="s">
        <v>40</v>
      </c>
      <c r="D21" s="5"/>
      <c r="E21" s="3">
        <f t="shared" si="0"/>
        <v>0</v>
      </c>
      <c r="F21" s="3"/>
    </row>
    <row r="22" spans="1:6" ht="35" thickBot="1" x14ac:dyDescent="0.4">
      <c r="A22" s="2" t="s">
        <v>16</v>
      </c>
      <c r="B22" s="3" t="s">
        <v>83</v>
      </c>
      <c r="C22" s="3" t="s">
        <v>87</v>
      </c>
      <c r="D22" s="5"/>
      <c r="E22" s="3">
        <f t="shared" si="0"/>
        <v>0</v>
      </c>
      <c r="F22" s="3"/>
    </row>
    <row r="23" spans="1:6" ht="15" thickBot="1" x14ac:dyDescent="0.4">
      <c r="A23" s="2" t="s">
        <v>16</v>
      </c>
      <c r="B23" s="3" t="s">
        <v>83</v>
      </c>
      <c r="C23" s="3" t="s">
        <v>114</v>
      </c>
      <c r="D23" s="5"/>
      <c r="E23" s="3">
        <f t="shared" ref="E23" si="2">IF(D23="ANO",1,IF(D23="NE",0,IF(D23="",0,0.5)))</f>
        <v>0</v>
      </c>
      <c r="F23" s="3"/>
    </row>
    <row r="24" spans="1:6" ht="15" thickBot="1" x14ac:dyDescent="0.4">
      <c r="A24" s="6" t="s">
        <v>17</v>
      </c>
      <c r="B24" s="9"/>
      <c r="C24" s="7" t="s">
        <v>72</v>
      </c>
      <c r="D24" s="8"/>
      <c r="E24" s="7"/>
      <c r="F24" s="7"/>
    </row>
    <row r="25" spans="1:6" ht="15" thickBot="1" x14ac:dyDescent="0.4">
      <c r="A25" s="2" t="s">
        <v>18</v>
      </c>
      <c r="B25" s="3" t="s">
        <v>77</v>
      </c>
      <c r="C25" s="3" t="s">
        <v>88</v>
      </c>
      <c r="D25" s="5"/>
      <c r="E25" s="3">
        <f t="shared" si="0"/>
        <v>0</v>
      </c>
      <c r="F25" s="3"/>
    </row>
    <row r="26" spans="1:6" ht="15" thickBot="1" x14ac:dyDescent="0.4">
      <c r="A26" s="2" t="s">
        <v>19</v>
      </c>
      <c r="B26" s="3" t="s">
        <v>77</v>
      </c>
      <c r="C26" s="3" t="s">
        <v>89</v>
      </c>
      <c r="D26" s="5"/>
      <c r="E26" s="3">
        <f t="shared" si="0"/>
        <v>0</v>
      </c>
      <c r="F26" s="3"/>
    </row>
    <row r="27" spans="1:6" ht="15" thickBot="1" x14ac:dyDescent="0.4">
      <c r="A27" s="2" t="s">
        <v>20</v>
      </c>
      <c r="B27" s="3" t="s">
        <v>77</v>
      </c>
      <c r="C27" s="3" t="s">
        <v>90</v>
      </c>
      <c r="D27" s="5"/>
      <c r="E27" s="3">
        <f t="shared" si="0"/>
        <v>0</v>
      </c>
      <c r="F27" s="3"/>
    </row>
    <row r="28" spans="1:6" ht="15" thickBot="1" x14ac:dyDescent="0.4">
      <c r="A28" s="2" t="s">
        <v>21</v>
      </c>
      <c r="B28" s="3" t="s">
        <v>77</v>
      </c>
      <c r="C28" s="3" t="s">
        <v>41</v>
      </c>
      <c r="D28" s="5"/>
      <c r="E28" s="3">
        <f t="shared" si="0"/>
        <v>0</v>
      </c>
      <c r="F28" s="3"/>
    </row>
    <row r="29" spans="1:6" ht="15" thickBot="1" x14ac:dyDescent="0.4">
      <c r="A29" s="6" t="s">
        <v>22</v>
      </c>
      <c r="B29" s="9"/>
      <c r="C29" s="7" t="s">
        <v>76</v>
      </c>
      <c r="D29" s="8"/>
      <c r="E29" s="7"/>
      <c r="F29" s="7"/>
    </row>
    <row r="30" spans="1:6" ht="23.5" thickBot="1" x14ac:dyDescent="0.4">
      <c r="A30" s="2" t="s">
        <v>23</v>
      </c>
      <c r="B30" s="3" t="s">
        <v>78</v>
      </c>
      <c r="C30" s="3" t="s">
        <v>91</v>
      </c>
      <c r="D30" s="5"/>
      <c r="E30" s="3">
        <f t="shared" si="0"/>
        <v>0</v>
      </c>
      <c r="F30" s="3"/>
    </row>
    <row r="31" spans="1:6" ht="23.5" thickBot="1" x14ac:dyDescent="0.4">
      <c r="A31" s="2" t="s">
        <v>24</v>
      </c>
      <c r="B31" s="3" t="s">
        <v>78</v>
      </c>
      <c r="C31" s="3" t="s">
        <v>50</v>
      </c>
      <c r="D31" s="5"/>
      <c r="E31" s="3">
        <f t="shared" si="0"/>
        <v>0</v>
      </c>
      <c r="F31" s="3"/>
    </row>
    <row r="32" spans="1:6" ht="58" thickBot="1" x14ac:dyDescent="0.4">
      <c r="A32" s="2" t="s">
        <v>25</v>
      </c>
      <c r="B32" s="3" t="s">
        <v>78</v>
      </c>
      <c r="C32" s="3" t="s">
        <v>49</v>
      </c>
      <c r="D32" s="5"/>
      <c r="E32" s="3">
        <f t="shared" si="0"/>
        <v>0</v>
      </c>
      <c r="F32" s="3"/>
    </row>
    <row r="33" spans="1:6" ht="15" thickBot="1" x14ac:dyDescent="0.4">
      <c r="A33" s="2"/>
      <c r="B33" s="3" t="s">
        <v>78</v>
      </c>
      <c r="C33" s="3" t="s">
        <v>115</v>
      </c>
      <c r="D33" s="5"/>
      <c r="E33" s="3">
        <f t="shared" ref="E33" si="3">IF(D33="ANO",1,IF(D33="NE",0,IF(D33="",0,0.5)))</f>
        <v>0</v>
      </c>
      <c r="F33" s="3"/>
    </row>
    <row r="34" spans="1:6" ht="15" thickBot="1" x14ac:dyDescent="0.4">
      <c r="A34" s="6" t="s">
        <v>42</v>
      </c>
      <c r="B34" s="9"/>
      <c r="C34" s="7" t="s">
        <v>53</v>
      </c>
      <c r="D34" s="8"/>
      <c r="E34" s="7"/>
      <c r="F34" s="7"/>
    </row>
    <row r="35" spans="1:6" ht="15" thickBot="1" x14ac:dyDescent="0.4">
      <c r="A35" s="2" t="s">
        <v>43</v>
      </c>
      <c r="B35" s="3" t="s">
        <v>52</v>
      </c>
      <c r="C35" s="3" t="s">
        <v>54</v>
      </c>
      <c r="D35" s="5"/>
      <c r="E35" s="3">
        <f t="shared" si="0"/>
        <v>0</v>
      </c>
      <c r="F35" s="3"/>
    </row>
    <row r="36" spans="1:6" ht="15" thickBot="1" x14ac:dyDescent="0.4">
      <c r="A36" s="2" t="s">
        <v>44</v>
      </c>
      <c r="B36" s="3" t="s">
        <v>52</v>
      </c>
      <c r="C36" s="3" t="s">
        <v>92</v>
      </c>
      <c r="D36" s="5"/>
      <c r="E36" s="3">
        <f t="shared" si="0"/>
        <v>0</v>
      </c>
      <c r="F36" s="3"/>
    </row>
    <row r="37" spans="1:6" ht="58" thickBot="1" x14ac:dyDescent="0.4">
      <c r="A37" s="2" t="s">
        <v>45</v>
      </c>
      <c r="B37" s="3" t="s">
        <v>52</v>
      </c>
      <c r="C37" s="3" t="s">
        <v>55</v>
      </c>
      <c r="D37" s="5"/>
      <c r="E37" s="3">
        <f t="shared" si="0"/>
        <v>0</v>
      </c>
      <c r="F37" s="3"/>
    </row>
    <row r="38" spans="1:6" ht="15" thickBot="1" x14ac:dyDescent="0.4">
      <c r="A38" s="2" t="s">
        <v>46</v>
      </c>
      <c r="B38" s="3" t="s">
        <v>52</v>
      </c>
      <c r="C38" s="3" t="s">
        <v>56</v>
      </c>
      <c r="D38" s="5"/>
      <c r="E38" s="3">
        <f t="shared" si="0"/>
        <v>0</v>
      </c>
      <c r="F38" s="3"/>
    </row>
    <row r="39" spans="1:6" ht="15" thickBot="1" x14ac:dyDescent="0.4">
      <c r="A39" s="2" t="s">
        <v>47</v>
      </c>
      <c r="B39" s="3" t="s">
        <v>52</v>
      </c>
      <c r="C39" s="3" t="s">
        <v>57</v>
      </c>
      <c r="D39" s="5"/>
      <c r="E39" s="3">
        <f t="shared" si="0"/>
        <v>0</v>
      </c>
      <c r="F39" s="3"/>
    </row>
    <row r="40" spans="1:6" ht="15" thickBot="1" x14ac:dyDescent="0.4">
      <c r="A40" s="2" t="s">
        <v>48</v>
      </c>
      <c r="B40" s="3" t="s">
        <v>52</v>
      </c>
      <c r="C40" s="3" t="s">
        <v>58</v>
      </c>
      <c r="D40" s="5"/>
      <c r="E40" s="3">
        <f t="shared" si="0"/>
        <v>0</v>
      </c>
      <c r="F40" s="3"/>
    </row>
    <row r="41" spans="1:6" ht="15" thickBot="1" x14ac:dyDescent="0.4">
      <c r="A41" s="6" t="s">
        <v>51</v>
      </c>
      <c r="B41" s="9"/>
      <c r="C41" s="7" t="s">
        <v>80</v>
      </c>
      <c r="D41" s="8"/>
      <c r="E41" s="7"/>
      <c r="F41" s="7"/>
    </row>
    <row r="42" spans="1:6" ht="41.25" customHeight="1" thickBot="1" x14ac:dyDescent="0.4">
      <c r="A42" s="2" t="s">
        <v>60</v>
      </c>
      <c r="B42" s="3" t="s">
        <v>79</v>
      </c>
      <c r="C42" s="3" t="s">
        <v>69</v>
      </c>
      <c r="D42" s="5"/>
      <c r="E42" s="3">
        <f t="shared" si="0"/>
        <v>0</v>
      </c>
      <c r="F42" s="3"/>
    </row>
    <row r="43" spans="1:6" ht="23.5" thickBot="1" x14ac:dyDescent="0.4">
      <c r="A43" s="2" t="s">
        <v>61</v>
      </c>
      <c r="B43" s="3" t="s">
        <v>79</v>
      </c>
      <c r="C43" s="3" t="s">
        <v>70</v>
      </c>
      <c r="D43" s="5"/>
      <c r="E43" s="3">
        <f t="shared" si="0"/>
        <v>0</v>
      </c>
      <c r="F43" s="3"/>
    </row>
    <row r="44" spans="1:6" ht="35" thickBot="1" x14ac:dyDescent="0.4">
      <c r="A44" s="2" t="s">
        <v>62</v>
      </c>
      <c r="B44" s="3" t="s">
        <v>79</v>
      </c>
      <c r="C44" s="3" t="s">
        <v>93</v>
      </c>
      <c r="D44" s="5"/>
      <c r="E44" s="3">
        <f t="shared" si="0"/>
        <v>0</v>
      </c>
      <c r="F44" s="3"/>
    </row>
    <row r="45" spans="1:6" ht="35" thickBot="1" x14ac:dyDescent="0.4">
      <c r="A45" s="2" t="s">
        <v>63</v>
      </c>
      <c r="B45" s="3" t="s">
        <v>79</v>
      </c>
      <c r="C45" s="3" t="s">
        <v>94</v>
      </c>
      <c r="D45" s="5"/>
      <c r="E45" s="3">
        <f t="shared" si="0"/>
        <v>0</v>
      </c>
      <c r="F45" s="3"/>
    </row>
    <row r="46" spans="1:6" ht="23.5" thickBot="1" x14ac:dyDescent="0.4">
      <c r="A46" s="2" t="s">
        <v>64</v>
      </c>
      <c r="B46" s="3" t="s">
        <v>79</v>
      </c>
      <c r="C46" s="3" t="s">
        <v>95</v>
      </c>
      <c r="D46" s="5"/>
      <c r="E46" s="3">
        <f t="shared" si="0"/>
        <v>0</v>
      </c>
      <c r="F46" s="3"/>
    </row>
    <row r="47" spans="1:6" ht="35" thickBot="1" x14ac:dyDescent="0.4">
      <c r="A47" s="2" t="s">
        <v>65</v>
      </c>
      <c r="B47" s="3" t="s">
        <v>79</v>
      </c>
      <c r="C47" s="3" t="s">
        <v>96</v>
      </c>
      <c r="D47" s="5"/>
      <c r="E47" s="3">
        <f t="shared" si="0"/>
        <v>0</v>
      </c>
      <c r="F47" s="3"/>
    </row>
    <row r="48" spans="1:6" ht="23.5" thickBot="1" x14ac:dyDescent="0.4">
      <c r="A48" s="2" t="s">
        <v>73</v>
      </c>
      <c r="B48" s="3" t="s">
        <v>79</v>
      </c>
      <c r="C48" s="3" t="s">
        <v>66</v>
      </c>
      <c r="D48" s="5"/>
      <c r="E48" s="3">
        <f t="shared" si="0"/>
        <v>0</v>
      </c>
      <c r="F48" s="3"/>
    </row>
    <row r="49" spans="1:6" ht="23.5" thickBot="1" x14ac:dyDescent="0.4">
      <c r="A49" s="2" t="s">
        <v>74</v>
      </c>
      <c r="B49" s="3" t="s">
        <v>79</v>
      </c>
      <c r="C49" s="3" t="s">
        <v>67</v>
      </c>
      <c r="D49" s="5"/>
      <c r="E49" s="3">
        <f t="shared" si="0"/>
        <v>0</v>
      </c>
      <c r="F49" s="3"/>
    </row>
    <row r="50" spans="1:6" ht="23.5" thickBot="1" x14ac:dyDescent="0.4">
      <c r="A50" s="2" t="s">
        <v>75</v>
      </c>
      <c r="B50" s="3" t="s">
        <v>79</v>
      </c>
      <c r="C50" s="3" t="s">
        <v>68</v>
      </c>
      <c r="D50" s="5"/>
      <c r="E50" s="3">
        <f t="shared" si="0"/>
        <v>0</v>
      </c>
      <c r="F50" s="3"/>
    </row>
    <row r="51" spans="1:6" ht="15" thickBot="1" x14ac:dyDescent="0.4">
      <c r="A51" s="6" t="s">
        <v>99</v>
      </c>
      <c r="B51" s="9"/>
      <c r="C51" s="7" t="s">
        <v>100</v>
      </c>
      <c r="D51" s="8"/>
      <c r="E51" s="7"/>
      <c r="F51" s="7"/>
    </row>
    <row r="52" spans="1:6" ht="15" thickBot="1" x14ac:dyDescent="0.4">
      <c r="A52" s="2" t="s">
        <v>101</v>
      </c>
      <c r="B52" s="3" t="s">
        <v>106</v>
      </c>
      <c r="C52" s="3" t="s">
        <v>109</v>
      </c>
      <c r="D52" s="5"/>
      <c r="E52" s="3">
        <f t="shared" ref="E52:E56" si="4">IF(D52="ANO",1,IF(D52="NE",0,IF(D52="",0,0.5)))</f>
        <v>0</v>
      </c>
      <c r="F52" s="3"/>
    </row>
    <row r="53" spans="1:6" ht="15" thickBot="1" x14ac:dyDescent="0.4">
      <c r="A53" s="2" t="s">
        <v>102</v>
      </c>
      <c r="B53" s="3" t="s">
        <v>106</v>
      </c>
      <c r="C53" s="3" t="s">
        <v>111</v>
      </c>
      <c r="D53" s="5"/>
      <c r="E53" s="3">
        <f t="shared" si="4"/>
        <v>0</v>
      </c>
      <c r="F53" s="3"/>
    </row>
    <row r="54" spans="1:6" ht="15" thickBot="1" x14ac:dyDescent="0.4">
      <c r="A54" s="2" t="s">
        <v>103</v>
      </c>
      <c r="B54" s="3" t="s">
        <v>106</v>
      </c>
      <c r="C54" s="3" t="s">
        <v>107</v>
      </c>
      <c r="D54" s="5"/>
      <c r="E54" s="3">
        <f t="shared" si="4"/>
        <v>0</v>
      </c>
      <c r="F54" s="3"/>
    </row>
    <row r="55" spans="1:6" ht="15" thickBot="1" x14ac:dyDescent="0.4">
      <c r="A55" s="2" t="s">
        <v>104</v>
      </c>
      <c r="B55" s="3" t="s">
        <v>106</v>
      </c>
      <c r="C55" s="3" t="s">
        <v>108</v>
      </c>
      <c r="D55" s="5"/>
      <c r="E55" s="3">
        <f t="shared" si="4"/>
        <v>0</v>
      </c>
      <c r="F55" s="3"/>
    </row>
    <row r="56" spans="1:6" ht="15" thickBot="1" x14ac:dyDescent="0.4">
      <c r="A56" s="2" t="s">
        <v>105</v>
      </c>
      <c r="B56" s="3" t="s">
        <v>106</v>
      </c>
      <c r="C56" s="3" t="s">
        <v>110</v>
      </c>
      <c r="D56" s="5"/>
      <c r="E56" s="3">
        <f t="shared" si="4"/>
        <v>0</v>
      </c>
      <c r="F56" s="3"/>
    </row>
  </sheetData>
  <conditionalFormatting sqref="A24:A41 C25">
    <cfRule type="expression" dxfId="83" priority="356">
      <formula>#REF!="Zamítnuto"</formula>
    </cfRule>
  </conditionalFormatting>
  <conditionalFormatting sqref="A4:F18 C19:D19 E19:E22 A19:B23 D20:D22 D23:E23 C24:D24 E24:E32 D25:D28 C29:D29 D30:D32 D33:E33 C34:D34 D35:D40 C41:D41 D42:D50">
    <cfRule type="expression" dxfId="82" priority="484">
      <formula>#REF!="Zamítnuto"</formula>
    </cfRule>
  </conditionalFormatting>
  <conditionalFormatting sqref="A4:F18 C19:D19 F19 E19:E22 A19:B23 D20:D22 D23:E23 A24 C24:D24 E24:E32 D25:D28 A29 C29:D29 D30:D32 D33:E33 A34 C34:D34 D35:D40 A41 C41:D41 D42:D50">
    <cfRule type="expression" dxfId="81" priority="483">
      <formula>$E4="Vysoká"</formula>
    </cfRule>
    <cfRule type="expression" dxfId="80" priority="482">
      <formula>$E4="Střední"</formula>
    </cfRule>
    <cfRule type="expression" dxfId="79" priority="481">
      <formula>$E4="Malá"</formula>
    </cfRule>
  </conditionalFormatting>
  <conditionalFormatting sqref="B24:B56 E34:E56 A51 C51:D51 D52:D56">
    <cfRule type="expression" dxfId="78" priority="20">
      <formula>#REF!="Zamítnuto"</formula>
    </cfRule>
    <cfRule type="expression" dxfId="77" priority="19">
      <formula>$E24="Vysoká"</formula>
    </cfRule>
    <cfRule type="expression" dxfId="76" priority="17">
      <formula>$E24="Malá"</formula>
    </cfRule>
    <cfRule type="expression" dxfId="75" priority="18">
      <formula>$E24="Střední"</formula>
    </cfRule>
  </conditionalFormatting>
  <conditionalFormatting sqref="C20:C21">
    <cfRule type="expression" dxfId="74" priority="688">
      <formula>#REF!="Zamítnuto"</formula>
    </cfRule>
    <cfRule type="expression" dxfId="73" priority="687">
      <formula>#REF!="Vysoká"</formula>
    </cfRule>
    <cfRule type="expression" dxfId="72" priority="686">
      <formula>#REF!="Střední"</formula>
    </cfRule>
    <cfRule type="expression" dxfId="71" priority="685">
      <formula>#REF!="Malá"</formula>
    </cfRule>
  </conditionalFormatting>
  <conditionalFormatting sqref="C22:C23 C26:C28 C30:C33 C36:C37 C40 C47">
    <cfRule type="expression" dxfId="70" priority="540">
      <formula>#REF!="Zamítnuto"</formula>
    </cfRule>
    <cfRule type="expression" dxfId="69" priority="539">
      <formula>$E21="Vysoká"</formula>
    </cfRule>
    <cfRule type="expression" dxfId="68" priority="538">
      <formula>$E21="Střední"</formula>
    </cfRule>
    <cfRule type="expression" dxfId="67" priority="537">
      <formula>$E21="Malá"</formula>
    </cfRule>
  </conditionalFormatting>
  <conditionalFormatting sqref="C25 A25:A28 A30:A33 A35:A40">
    <cfRule type="expression" dxfId="66" priority="355">
      <formula>#REF!="Vysoká"</formula>
    </cfRule>
    <cfRule type="expression" dxfId="65" priority="354">
      <formula>#REF!="Střední"</formula>
    </cfRule>
    <cfRule type="expression" dxfId="64" priority="353">
      <formula>#REF!="Malá"</formula>
    </cfRule>
  </conditionalFormatting>
  <conditionalFormatting sqref="C35 F35">
    <cfRule type="expression" dxfId="63" priority="691">
      <formula>$E32="Vysoká"</formula>
    </cfRule>
    <cfRule type="expression" dxfId="62" priority="690">
      <formula>$E32="Střední"</formula>
    </cfRule>
    <cfRule type="expression" dxfId="61" priority="689">
      <formula>$E32="Malá"</formula>
    </cfRule>
    <cfRule type="expression" dxfId="60" priority="692">
      <formula>#REF!="Zamítnuto"</formula>
    </cfRule>
  </conditionalFormatting>
  <conditionalFormatting sqref="C38 C42 A42:A50 C44:C46 C49:C50">
    <cfRule type="expression" dxfId="59" priority="592">
      <formula>#REF!="Zamítnuto"</formula>
    </cfRule>
    <cfRule type="expression" dxfId="58" priority="591">
      <formula>$E36="Vysoká"</formula>
    </cfRule>
    <cfRule type="expression" dxfId="57" priority="590">
      <formula>$E36="Střední"</formula>
    </cfRule>
    <cfRule type="expression" dxfId="56" priority="589">
      <formula>$E36="Malá"</formula>
    </cfRule>
  </conditionalFormatting>
  <conditionalFormatting sqref="C39 C43">
    <cfRule type="expression" dxfId="55" priority="661">
      <formula>$E36="Malá"</formula>
    </cfRule>
    <cfRule type="expression" dxfId="54" priority="664">
      <formula>#REF!="Zamítnuto"</formula>
    </cfRule>
    <cfRule type="expression" dxfId="53" priority="663">
      <formula>$E36="Vysoká"</formula>
    </cfRule>
    <cfRule type="expression" dxfId="52" priority="662">
      <formula>$E36="Střední"</formula>
    </cfRule>
  </conditionalFormatting>
  <conditionalFormatting sqref="C48">
    <cfRule type="expression" dxfId="51" priority="477">
      <formula>#REF!="Malá"</formula>
    </cfRule>
    <cfRule type="expression" dxfId="50" priority="478">
      <formula>#REF!="Střední"</formula>
    </cfRule>
    <cfRule type="expression" dxfId="49" priority="480">
      <formula>#REF!="Zamítnuto"</formula>
    </cfRule>
    <cfRule type="expression" dxfId="48" priority="479">
      <formula>#REF!="Vysoká"</formula>
    </cfRule>
  </conditionalFormatting>
  <conditionalFormatting sqref="C52 A52:A56 C54:C56">
    <cfRule type="expression" dxfId="47" priority="22">
      <formula>$E50="Střední"</formula>
    </cfRule>
    <cfRule type="expression" dxfId="46" priority="24">
      <formula>#REF!="Zamítnuto"</formula>
    </cfRule>
    <cfRule type="expression" dxfId="45" priority="23">
      <formula>$E50="Vysoká"</formula>
    </cfRule>
  </conditionalFormatting>
  <conditionalFormatting sqref="C53:C54">
    <cfRule type="expression" dxfId="44" priority="2">
      <formula>$E50="Střední"</formula>
    </cfRule>
    <cfRule type="expression" dxfId="43" priority="3">
      <formula>$E50="Vysoká"</formula>
    </cfRule>
    <cfRule type="expression" dxfId="42" priority="4">
      <formula>#REF!="Zamítnuto"</formula>
    </cfRule>
    <cfRule type="expression" dxfId="41" priority="1">
      <formula>$E50="Malá"</formula>
    </cfRule>
  </conditionalFormatting>
  <conditionalFormatting sqref="C54:C56 C52 A52:A56">
    <cfRule type="expression" dxfId="40" priority="21">
      <formula>$E50="Malá"</formula>
    </cfRule>
  </conditionalFormatting>
  <conditionalFormatting sqref="F19:F21">
    <cfRule type="expression" dxfId="39" priority="56">
      <formula>#REF!="Zamítnuto"</formula>
    </cfRule>
  </conditionalFormatting>
  <conditionalFormatting sqref="F20:F21">
    <cfRule type="expression" dxfId="38" priority="54">
      <formula>#REF!="Střední"</formula>
    </cfRule>
    <cfRule type="expression" dxfId="37" priority="53">
      <formula>#REF!="Malá"</formula>
    </cfRule>
    <cfRule type="expression" dxfId="36" priority="55">
      <formula>#REF!="Vysoká"</formula>
    </cfRule>
  </conditionalFormatting>
  <conditionalFormatting sqref="F22:F23 F26:F28 F30:F33 F36:F37 F40 F47">
    <cfRule type="expression" dxfId="35" priority="44">
      <formula>#REF!="Zamítnuto"</formula>
    </cfRule>
    <cfRule type="expression" dxfId="34" priority="43">
      <formula>$E21="Vysoká"</formula>
    </cfRule>
    <cfRule type="expression" dxfId="33" priority="42">
      <formula>$E21="Střední"</formula>
    </cfRule>
    <cfRule type="expression" dxfId="32" priority="41">
      <formula>$E21="Malá"</formula>
    </cfRule>
  </conditionalFormatting>
  <conditionalFormatting sqref="F24 F29 F34 F41">
    <cfRule type="expression" dxfId="31" priority="38">
      <formula>$E24="Střední"</formula>
    </cfRule>
    <cfRule type="expression" dxfId="30" priority="37">
      <formula>$E24="Malá"</formula>
    </cfRule>
    <cfRule type="expression" dxfId="29" priority="39">
      <formula>$E24="Vysoká"</formula>
    </cfRule>
  </conditionalFormatting>
  <conditionalFormatting sqref="F24:F25">
    <cfRule type="expression" dxfId="28" priority="32">
      <formula>#REF!="Zamítnuto"</formula>
    </cfRule>
  </conditionalFormatting>
  <conditionalFormatting sqref="F25">
    <cfRule type="expression" dxfId="27" priority="29">
      <formula>#REF!="Malá"</formula>
    </cfRule>
    <cfRule type="expression" dxfId="26" priority="31">
      <formula>#REF!="Vysoká"</formula>
    </cfRule>
    <cfRule type="expression" dxfId="25" priority="30">
      <formula>#REF!="Střední"</formula>
    </cfRule>
  </conditionalFormatting>
  <conditionalFormatting sqref="F29 F34 F41">
    <cfRule type="expression" dxfId="24" priority="40">
      <formula>#REF!="Zamítnuto"</formula>
    </cfRule>
  </conditionalFormatting>
  <conditionalFormatting sqref="F38 F42 F44:F45 F49:F50">
    <cfRule type="expression" dxfId="23" priority="46">
      <formula>$E36="Střední"</formula>
    </cfRule>
    <cfRule type="expression" dxfId="22" priority="47">
      <formula>$E36="Vysoká"</formula>
    </cfRule>
    <cfRule type="expression" dxfId="21" priority="48">
      <formula>#REF!="Zamítnuto"</formula>
    </cfRule>
    <cfRule type="expression" dxfId="20" priority="45">
      <formula>$E36="Malá"</formula>
    </cfRule>
  </conditionalFormatting>
  <conditionalFormatting sqref="F39 F43 F46">
    <cfRule type="expression" dxfId="19" priority="52">
      <formula>#REF!="Zamítnuto"</formula>
    </cfRule>
    <cfRule type="expression" dxfId="18" priority="49">
      <formula>$E36="Malá"</formula>
    </cfRule>
    <cfRule type="expression" dxfId="17" priority="50">
      <formula>$E36="Střední"</formula>
    </cfRule>
    <cfRule type="expression" dxfId="16" priority="51">
      <formula>$E36="Vysoká"</formula>
    </cfRule>
  </conditionalFormatting>
  <conditionalFormatting sqref="F48">
    <cfRule type="expression" dxfId="15" priority="34">
      <formula>#REF!="Střední"</formula>
    </cfRule>
    <cfRule type="expression" dxfId="14" priority="35">
      <formula>#REF!="Vysoká"</formula>
    </cfRule>
    <cfRule type="expression" dxfId="13" priority="36">
      <formula>#REF!="Zamítnuto"</formula>
    </cfRule>
    <cfRule type="expression" dxfId="12" priority="33">
      <formula>#REF!="Malá"</formula>
    </cfRule>
  </conditionalFormatting>
  <conditionalFormatting sqref="F51">
    <cfRule type="expression" dxfId="11" priority="5">
      <formula>$E51="Malá"</formula>
    </cfRule>
    <cfRule type="expression" dxfId="10" priority="6">
      <formula>$E51="Střední"</formula>
    </cfRule>
    <cfRule type="expression" dxfId="9" priority="7">
      <formula>$E51="Vysoká"</formula>
    </cfRule>
    <cfRule type="expression" dxfId="8" priority="8">
      <formula>#REF!="Zamítnuto"</formula>
    </cfRule>
  </conditionalFormatting>
  <conditionalFormatting sqref="F52 F54:F55">
    <cfRule type="expression" dxfId="7" priority="12">
      <formula>#REF!="Zamítnuto"</formula>
    </cfRule>
    <cfRule type="expression" dxfId="6" priority="11">
      <formula>$E50="Vysoká"</formula>
    </cfRule>
    <cfRule type="expression" dxfId="5" priority="10">
      <formula>$E50="Střední"</formula>
    </cfRule>
    <cfRule type="expression" dxfId="4" priority="9">
      <formula>$E50="Malá"</formula>
    </cfRule>
  </conditionalFormatting>
  <conditionalFormatting sqref="F53 F56">
    <cfRule type="expression" dxfId="3" priority="16">
      <formula>#REF!="Zamítnuto"</formula>
    </cfRule>
    <cfRule type="expression" dxfId="2" priority="15">
      <formula>$E50="Vysoká"</formula>
    </cfRule>
    <cfRule type="expression" dxfId="1" priority="14">
      <formula>$E50="Střední"</formula>
    </cfRule>
    <cfRule type="expression" dxfId="0" priority="13">
      <formula>$E50="Malá"</formula>
    </cfRule>
  </conditionalFormatting>
  <dataValidations count="3">
    <dataValidation type="list" allowBlank="1" showInputMessage="1" showErrorMessage="1" sqref="B52:B56" xr:uid="{00000000-0002-0000-0000-000000000000}">
      <formula1>"Obecné, Hosting, Správa dat,Oprávnění,Aktualizace verí,Protokolování,Smluvní ujednání,Podpora"</formula1>
    </dataValidation>
    <dataValidation type="list" allowBlank="1" showInputMessage="1" showErrorMessage="1" sqref="D4:D56" xr:uid="{00000000-0002-0000-0000-000001000000}">
      <formula1>"ANO,NE"</formula1>
    </dataValidation>
    <dataValidation type="list" allowBlank="1" showInputMessage="1" showErrorMessage="1" sqref="B4:B51" xr:uid="{00000000-0002-0000-0000-000002000000}">
      <formula1>"Obecné, Hosting, Správa dat,Oprávnění,Aktualizace verí,Protokolování,Smluvní ujednání"</formula1>
    </dataValidation>
  </dataValidations>
  <pageMargins left="0.31496062992125984" right="0.31496062992125984" top="0.39370078740157483" bottom="0.39370078740157483" header="0" footer="0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Kyb. bezpečnost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2023-03-28T11:31:19Z</dcterms:created>
  <dcterms:modified xsi:type="dcterms:W3CDTF">2024-12-03T20:31:15Z</dcterms:modified>
</cp:coreProperties>
</file>