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C:\Users\DavidB\Documents\Projekty\IROP_zakladne_skoly\!ZS_podklady_VO\zSpisska_Bela\doplnenie_exante_kontroly\Vytlacene\"/>
    </mc:Choice>
  </mc:AlternateContent>
  <xr:revisionPtr revIDLastSave="0" documentId="13_ncr:1_{4DDCF794-9E0A-4107-851D-D17A3FD24941}" xr6:coauthVersionLast="45" xr6:coauthVersionMax="45" xr10:uidLastSave="{00000000-0000-0000-0000-000000000000}"/>
  <bookViews>
    <workbookView xWindow="-120" yWindow="-120" windowWidth="29040" windowHeight="15840" tabRatio="888" activeTab="3" xr2:uid="{00000000-000D-0000-FFFF-FFFF00000000}"/>
  </bookViews>
  <sheets>
    <sheet name="Časť A1_Didaktické pomôcky" sheetId="20" r:id="rId1"/>
    <sheet name="Časť A2_Techa tech vybav._ IKT" sheetId="18" r:id="rId2"/>
    <sheet name="Časť A3_Interierové vybavenie" sheetId="19" r:id="rId3"/>
    <sheet name="Časť A4_Knižničný fond" sheetId="21" r:id="rId4"/>
  </sheets>
  <definedNames>
    <definedName name="_xlnm.Print_Area" localSheetId="3">'Časť A4_Knižničný fond'!$A$1:$J$48</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21" l="1"/>
  <c r="H10" i="21" s="1"/>
  <c r="F11" i="21"/>
  <c r="H11" i="21" s="1"/>
  <c r="G39" i="21"/>
  <c r="F39" i="21"/>
  <c r="H39" i="21" s="1"/>
  <c r="G38" i="21"/>
  <c r="F38" i="21"/>
  <c r="H38" i="21" s="1"/>
  <c r="G37" i="21"/>
  <c r="F37" i="21"/>
  <c r="H37" i="21" s="1"/>
  <c r="G36" i="21"/>
  <c r="F36" i="21"/>
  <c r="H36" i="21" s="1"/>
  <c r="G35" i="21"/>
  <c r="F35" i="21"/>
  <c r="H35" i="21" s="1"/>
  <c r="G34" i="21"/>
  <c r="F34" i="21"/>
  <c r="H34" i="21" s="1"/>
  <c r="G33" i="21"/>
  <c r="F33" i="21"/>
  <c r="H33" i="21" s="1"/>
  <c r="G32" i="21"/>
  <c r="F32" i="21"/>
  <c r="H32" i="21" s="1"/>
  <c r="G31" i="21"/>
  <c r="F31" i="21"/>
  <c r="H31" i="21" s="1"/>
  <c r="G30" i="21"/>
  <c r="F30" i="21"/>
  <c r="H30" i="21" s="1"/>
  <c r="G29" i="21"/>
  <c r="F29" i="21"/>
  <c r="H29" i="21" s="1"/>
  <c r="G28" i="21"/>
  <c r="F28" i="21"/>
  <c r="H28" i="21" s="1"/>
  <c r="G27" i="21"/>
  <c r="F27" i="21"/>
  <c r="H27" i="21" s="1"/>
  <c r="G26" i="21"/>
  <c r="F26" i="21"/>
  <c r="H26" i="21" s="1"/>
  <c r="G25" i="21"/>
  <c r="F25" i="21"/>
  <c r="H25" i="21" s="1"/>
  <c r="G24" i="21"/>
  <c r="F24" i="21"/>
  <c r="H24" i="21" s="1"/>
  <c r="G23" i="21"/>
  <c r="F23" i="21"/>
  <c r="H23" i="21" s="1"/>
  <c r="G22" i="21"/>
  <c r="F22" i="21"/>
  <c r="H22" i="21" s="1"/>
  <c r="G21" i="21"/>
  <c r="F21" i="21"/>
  <c r="H21" i="21" s="1"/>
  <c r="G20" i="21"/>
  <c r="F20" i="21"/>
  <c r="H20" i="21" s="1"/>
  <c r="G19" i="21"/>
  <c r="F19" i="21"/>
  <c r="H19" i="21" s="1"/>
  <c r="G18" i="21"/>
  <c r="F18" i="21"/>
  <c r="H18" i="21" s="1"/>
  <c r="G17" i="21"/>
  <c r="F17" i="21"/>
  <c r="H17" i="21" s="1"/>
  <c r="G16" i="21"/>
  <c r="F16" i="21"/>
  <c r="H16" i="21" s="1"/>
  <c r="G15" i="21"/>
  <c r="F15" i="21"/>
  <c r="H15" i="21" s="1"/>
  <c r="G14" i="21"/>
  <c r="F14" i="21"/>
  <c r="H14" i="21" s="1"/>
  <c r="G13" i="21"/>
  <c r="F13" i="21"/>
  <c r="H13" i="21" s="1"/>
  <c r="G12" i="21"/>
  <c r="F12" i="21"/>
  <c r="H12" i="21" s="1"/>
  <c r="G11" i="21"/>
  <c r="G10" i="21"/>
  <c r="G9" i="21"/>
  <c r="F9" i="21"/>
  <c r="H9" i="21" s="1"/>
  <c r="G8" i="21"/>
  <c r="F8" i="21"/>
  <c r="H8" i="21" s="1"/>
  <c r="G7" i="21"/>
  <c r="F7" i="21"/>
  <c r="H7" i="21" s="1"/>
  <c r="G29" i="19"/>
  <c r="G28" i="19"/>
  <c r="F28" i="19"/>
  <c r="H28" i="19" s="1"/>
  <c r="G27" i="19"/>
  <c r="F27" i="19"/>
  <c r="H27" i="19" s="1"/>
  <c r="G26" i="19"/>
  <c r="F26" i="19"/>
  <c r="H26" i="19" s="1"/>
  <c r="H25" i="19"/>
  <c r="G25" i="19"/>
  <c r="F25" i="19"/>
  <c r="G24" i="19"/>
  <c r="F24" i="19"/>
  <c r="H24" i="19" s="1"/>
  <c r="G23" i="19"/>
  <c r="F23" i="19"/>
  <c r="H23" i="19" s="1"/>
  <c r="G22" i="19"/>
  <c r="F22" i="19"/>
  <c r="H22" i="19" s="1"/>
  <c r="G21" i="19"/>
  <c r="F21" i="19"/>
  <c r="H21" i="19" s="1"/>
  <c r="G20" i="19"/>
  <c r="F20" i="19"/>
  <c r="H20" i="19" s="1"/>
  <c r="G19" i="19"/>
  <c r="F19" i="19"/>
  <c r="H19" i="19" s="1"/>
  <c r="G18" i="19"/>
  <c r="F18" i="19"/>
  <c r="H18" i="19" s="1"/>
  <c r="G17" i="19"/>
  <c r="F17" i="19"/>
  <c r="H17" i="19" s="1"/>
  <c r="G16" i="19"/>
  <c r="F16" i="19"/>
  <c r="H16" i="19" s="1"/>
  <c r="G15" i="19"/>
  <c r="F15" i="19"/>
  <c r="H15" i="19" s="1"/>
  <c r="G14" i="19"/>
  <c r="F14" i="19"/>
  <c r="H14" i="19" s="1"/>
  <c r="G13" i="19"/>
  <c r="F13" i="19"/>
  <c r="H13" i="19" s="1"/>
  <c r="G12" i="19"/>
  <c r="F12" i="19"/>
  <c r="H12" i="19" s="1"/>
  <c r="G11" i="19"/>
  <c r="F11" i="19"/>
  <c r="H11" i="19" s="1"/>
  <c r="G10" i="19"/>
  <c r="F10" i="19"/>
  <c r="H10" i="19" s="1"/>
  <c r="G9" i="19"/>
  <c r="F9" i="19"/>
  <c r="H9" i="19" s="1"/>
  <c r="G8" i="19"/>
  <c r="F8" i="19"/>
  <c r="H8" i="19" s="1"/>
  <c r="H29" i="19" s="1"/>
  <c r="G7" i="19"/>
  <c r="F7" i="19"/>
  <c r="H7" i="19" s="1"/>
  <c r="G28" i="18"/>
  <c r="F28" i="18"/>
  <c r="H28" i="18" s="1"/>
  <c r="G27" i="18"/>
  <c r="F27" i="18"/>
  <c r="H27" i="18" s="1"/>
  <c r="H26" i="18"/>
  <c r="G26" i="18"/>
  <c r="F26" i="18"/>
  <c r="G25" i="18"/>
  <c r="F25" i="18"/>
  <c r="H25" i="18" s="1"/>
  <c r="G24" i="18"/>
  <c r="F24" i="18"/>
  <c r="H24" i="18" s="1"/>
  <c r="G23" i="18"/>
  <c r="F23" i="18"/>
  <c r="H23" i="18" s="1"/>
  <c r="G22" i="18"/>
  <c r="F22" i="18"/>
  <c r="H22" i="18" s="1"/>
  <c r="H21" i="18"/>
  <c r="G21" i="18"/>
  <c r="F21" i="18"/>
  <c r="G20" i="18"/>
  <c r="F20" i="18"/>
  <c r="H20" i="18" s="1"/>
  <c r="G19" i="18"/>
  <c r="F19" i="18"/>
  <c r="H19" i="18" s="1"/>
  <c r="H18" i="18"/>
  <c r="G18" i="18"/>
  <c r="F18" i="18"/>
  <c r="G17" i="18"/>
  <c r="F17" i="18"/>
  <c r="H17" i="18" s="1"/>
  <c r="G16" i="18"/>
  <c r="F16" i="18"/>
  <c r="H16" i="18" s="1"/>
  <c r="G15" i="18"/>
  <c r="F15" i="18"/>
  <c r="H15" i="18" s="1"/>
  <c r="G14" i="18"/>
  <c r="F14" i="18"/>
  <c r="H14" i="18" s="1"/>
  <c r="G13" i="18"/>
  <c r="F13" i="18"/>
  <c r="H13" i="18" s="1"/>
  <c r="G12" i="18"/>
  <c r="F12" i="18"/>
  <c r="H12" i="18" s="1"/>
  <c r="G11" i="18"/>
  <c r="F11" i="18"/>
  <c r="H11" i="18" s="1"/>
  <c r="H10" i="18"/>
  <c r="G10" i="18"/>
  <c r="F10" i="18"/>
  <c r="G9" i="18"/>
  <c r="F9" i="18"/>
  <c r="H9" i="18" s="1"/>
  <c r="G8" i="18"/>
  <c r="F8" i="18"/>
  <c r="H8" i="18" s="1"/>
  <c r="G7" i="18"/>
  <c r="G29" i="18" s="1"/>
  <c r="F7" i="18"/>
  <c r="H7" i="18" s="1"/>
  <c r="G55" i="20"/>
  <c r="F55" i="20"/>
  <c r="H55" i="20" s="1"/>
  <c r="G54" i="20"/>
  <c r="F54" i="20"/>
  <c r="H54" i="20" s="1"/>
  <c r="G53" i="20"/>
  <c r="F53" i="20"/>
  <c r="H53" i="20" s="1"/>
  <c r="G52" i="20"/>
  <c r="F52" i="20"/>
  <c r="H52" i="20" s="1"/>
  <c r="G51" i="20"/>
  <c r="F51" i="20"/>
  <c r="H51" i="20" s="1"/>
  <c r="G50" i="20"/>
  <c r="F50" i="20"/>
  <c r="H50" i="20" s="1"/>
  <c r="G49" i="20"/>
  <c r="F49" i="20"/>
  <c r="H49" i="20" s="1"/>
  <c r="G48" i="20"/>
  <c r="F48" i="20"/>
  <c r="H48" i="20" s="1"/>
  <c r="G47" i="20"/>
  <c r="F47" i="20"/>
  <c r="H47" i="20" s="1"/>
  <c r="G46" i="20"/>
  <c r="F46" i="20"/>
  <c r="H46" i="20" s="1"/>
  <c r="G45" i="20"/>
  <c r="F45" i="20"/>
  <c r="H45" i="20" s="1"/>
  <c r="G44" i="20"/>
  <c r="F44" i="20"/>
  <c r="H44" i="20" s="1"/>
  <c r="G43" i="20"/>
  <c r="F43" i="20"/>
  <c r="H43" i="20" s="1"/>
  <c r="G42" i="20"/>
  <c r="F42" i="20"/>
  <c r="H42" i="20" s="1"/>
  <c r="G41" i="20"/>
  <c r="F41" i="20"/>
  <c r="H41" i="20" s="1"/>
  <c r="G40" i="20"/>
  <c r="F40" i="20"/>
  <c r="H40" i="20" s="1"/>
  <c r="G39" i="20"/>
  <c r="F39" i="20"/>
  <c r="H39" i="20" s="1"/>
  <c r="G38" i="20"/>
  <c r="F38" i="20"/>
  <c r="H38" i="20" s="1"/>
  <c r="G37" i="20"/>
  <c r="F37" i="20"/>
  <c r="H37" i="20" s="1"/>
  <c r="G36" i="20"/>
  <c r="F36" i="20"/>
  <c r="H36" i="20" s="1"/>
  <c r="G35" i="20"/>
  <c r="F35" i="20"/>
  <c r="H35" i="20" s="1"/>
  <c r="G34" i="20"/>
  <c r="F34" i="20"/>
  <c r="H34" i="20" s="1"/>
  <c r="G33" i="20"/>
  <c r="F33" i="20"/>
  <c r="H33" i="20" s="1"/>
  <c r="G32" i="20"/>
  <c r="F32" i="20"/>
  <c r="H32" i="20" s="1"/>
  <c r="G31" i="20"/>
  <c r="F31" i="20"/>
  <c r="H31" i="20" s="1"/>
  <c r="G30" i="20"/>
  <c r="F30" i="20"/>
  <c r="H30" i="20" s="1"/>
  <c r="G29" i="20"/>
  <c r="F29" i="20"/>
  <c r="H29" i="20" s="1"/>
  <c r="H28" i="20"/>
  <c r="G28" i="20"/>
  <c r="G27" i="20"/>
  <c r="F27" i="20"/>
  <c r="H27" i="20" s="1"/>
  <c r="G26" i="20"/>
  <c r="F26" i="20"/>
  <c r="H26" i="20" s="1"/>
  <c r="G25" i="20"/>
  <c r="F25" i="20"/>
  <c r="H25" i="20" s="1"/>
  <c r="G24" i="20"/>
  <c r="F24" i="20"/>
  <c r="H24" i="20" s="1"/>
  <c r="G23" i="20"/>
  <c r="F23" i="20"/>
  <c r="H23" i="20" s="1"/>
  <c r="G22" i="20"/>
  <c r="F22" i="20"/>
  <c r="H22" i="20" s="1"/>
  <c r="G21" i="20"/>
  <c r="F21" i="20"/>
  <c r="H21" i="20" s="1"/>
  <c r="G20" i="20"/>
  <c r="F20" i="20"/>
  <c r="H20" i="20" s="1"/>
  <c r="G19" i="20"/>
  <c r="F19" i="20"/>
  <c r="H19" i="20" s="1"/>
  <c r="G18" i="20"/>
  <c r="F18" i="20"/>
  <c r="H18" i="20" s="1"/>
  <c r="G17" i="20"/>
  <c r="F17" i="20"/>
  <c r="H17" i="20" s="1"/>
  <c r="G16" i="20"/>
  <c r="F16" i="20"/>
  <c r="H16" i="20" s="1"/>
  <c r="G15" i="20"/>
  <c r="F15" i="20"/>
  <c r="H15" i="20" s="1"/>
  <c r="G14" i="20"/>
  <c r="F14" i="20"/>
  <c r="H14" i="20" s="1"/>
  <c r="G13" i="20"/>
  <c r="F13" i="20"/>
  <c r="H13" i="20" s="1"/>
  <c r="G12" i="20"/>
  <c r="F12" i="20"/>
  <c r="H12" i="20" s="1"/>
  <c r="G11" i="20"/>
  <c r="F11" i="20"/>
  <c r="H11" i="20" s="1"/>
  <c r="G10" i="20"/>
  <c r="F10" i="20"/>
  <c r="H10" i="20" s="1"/>
  <c r="G9" i="20"/>
  <c r="F9" i="20"/>
  <c r="H9" i="20" s="1"/>
  <c r="G8" i="20"/>
  <c r="F8" i="20"/>
  <c r="H8" i="20" s="1"/>
  <c r="G7" i="20"/>
  <c r="F7" i="20"/>
  <c r="H7" i="20" s="1"/>
  <c r="H29" i="18" l="1"/>
  <c r="G40" i="21"/>
  <c r="G56" i="20"/>
  <c r="H40" i="21"/>
  <c r="H56"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DavidB</author>
  </authors>
  <commentList>
    <comment ref="B13" authorId="0" shapeId="0" xr:uid="{C3C3A862-6D3D-4BFE-AA8C-3B93736697A5}">
      <text>
        <r>
          <rPr>
            <b/>
            <sz val="9"/>
            <color indexed="81"/>
            <rFont val="Segoe UI"/>
            <charset val="1"/>
          </rPr>
          <t>DavidB:</t>
        </r>
        <r>
          <rPr>
            <sz val="9"/>
            <color indexed="81"/>
            <rFont val="Segoe UI"/>
            <charset val="1"/>
          </rPr>
          <t xml:space="preserve">
Opravené</t>
        </r>
      </text>
    </comment>
    <comment ref="B14" authorId="0" shapeId="0" xr:uid="{E6911480-9463-490A-90E2-BCC5A4E1C66E}">
      <text>
        <r>
          <rPr>
            <b/>
            <sz val="9"/>
            <color indexed="81"/>
            <rFont val="Segoe UI"/>
            <charset val="1"/>
          </rPr>
          <t>DavidB:</t>
        </r>
        <r>
          <rPr>
            <sz val="9"/>
            <color indexed="81"/>
            <rFont val="Segoe UI"/>
            <charset val="1"/>
          </rPr>
          <t xml:space="preserve">
Opravené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DavidB</author>
  </authors>
  <commentList>
    <comment ref="B19" authorId="0" shapeId="0" xr:uid="{45381EE0-D298-49F5-9173-65B68F1614BD}">
      <text>
        <r>
          <rPr>
            <b/>
            <sz val="9"/>
            <color indexed="81"/>
            <rFont val="Segoe UI"/>
            <charset val="1"/>
          </rPr>
          <t>DavidB:</t>
        </r>
        <r>
          <rPr>
            <sz val="9"/>
            <color indexed="81"/>
            <rFont val="Segoe UI"/>
            <charset val="1"/>
          </rPr>
          <t xml:space="preserve">
Opravené</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DavidB</author>
  </authors>
  <commentList>
    <comment ref="B7" authorId="0" shapeId="0" xr:uid="{73855001-4958-4B42-B24A-4077367A4B1A}">
      <text>
        <r>
          <rPr>
            <b/>
            <sz val="9"/>
            <color indexed="81"/>
            <rFont val="Segoe UI"/>
            <charset val="1"/>
          </rPr>
          <t>DavidB:</t>
        </r>
        <r>
          <rPr>
            <sz val="9"/>
            <color indexed="81"/>
            <rFont val="Segoe UI"/>
            <charset val="1"/>
          </rPr>
          <t xml:space="preserve">
opravené</t>
        </r>
      </text>
    </comment>
    <comment ref="B21" authorId="0" shapeId="0" xr:uid="{517858E6-E7AC-4B33-9458-0182B4744409}">
      <text>
        <r>
          <rPr>
            <b/>
            <sz val="9"/>
            <color indexed="81"/>
            <rFont val="Segoe UI"/>
            <charset val="1"/>
          </rPr>
          <t>DavidB:</t>
        </r>
        <r>
          <rPr>
            <sz val="9"/>
            <color indexed="81"/>
            <rFont val="Segoe UI"/>
            <charset val="1"/>
          </rPr>
          <t xml:space="preserve">
opravené</t>
        </r>
      </text>
    </comment>
    <comment ref="B22" authorId="0" shapeId="0" xr:uid="{10247F1B-1BEE-41F9-93D0-46EA1843237D}">
      <text>
        <r>
          <rPr>
            <b/>
            <sz val="9"/>
            <color indexed="81"/>
            <rFont val="Segoe UI"/>
            <charset val="1"/>
          </rPr>
          <t>DavidB:</t>
        </r>
        <r>
          <rPr>
            <sz val="9"/>
            <color indexed="81"/>
            <rFont val="Segoe UI"/>
            <charset val="1"/>
          </rPr>
          <t xml:space="preserve">
opravené</t>
        </r>
      </text>
    </comment>
    <comment ref="B24" authorId="0" shapeId="0" xr:uid="{BDFC069C-4A1F-4BF1-BE96-AF311CE99529}">
      <text>
        <r>
          <rPr>
            <b/>
            <sz val="9"/>
            <color indexed="81"/>
            <rFont val="Segoe UI"/>
            <charset val="1"/>
          </rPr>
          <t>DavidB:</t>
        </r>
        <r>
          <rPr>
            <sz val="9"/>
            <color indexed="81"/>
            <rFont val="Segoe UI"/>
            <charset val="1"/>
          </rPr>
          <t xml:space="preserve">
Správna verzia je v SP, žiadame o zmenu projektu z dôvodu chýb pri písaní</t>
        </r>
      </text>
    </comment>
    <comment ref="B25" authorId="0" shapeId="0" xr:uid="{2D06FC0D-1457-4A6B-A8AB-FB97F59F3F79}">
      <text>
        <r>
          <rPr>
            <b/>
            <sz val="9"/>
            <color indexed="81"/>
            <rFont val="Segoe UI"/>
            <charset val="1"/>
          </rPr>
          <t>DavidB:</t>
        </r>
        <r>
          <rPr>
            <sz val="9"/>
            <color indexed="81"/>
            <rFont val="Segoe UI"/>
            <charset val="1"/>
          </rPr>
          <t xml:space="preserve">
Správna verzia je v SP, žiadame o zmenu projektu z dôvodu chýb pri písaní</t>
        </r>
      </text>
    </comment>
    <comment ref="B26" authorId="0" shapeId="0" xr:uid="{C967F17C-E741-41FE-B6EC-A80438A7A138}">
      <text>
        <r>
          <rPr>
            <b/>
            <sz val="9"/>
            <color indexed="81"/>
            <rFont val="Segoe UI"/>
            <charset val="1"/>
          </rPr>
          <t>DavidB:</t>
        </r>
        <r>
          <rPr>
            <sz val="9"/>
            <color indexed="81"/>
            <rFont val="Segoe UI"/>
            <charset val="1"/>
          </rPr>
          <t xml:space="preserve">
Správna verzia je v SP, žiadame o zmenu projektu z dôvodu chýb pri písaní</t>
        </r>
      </text>
    </comment>
    <comment ref="B27" authorId="0" shapeId="0" xr:uid="{323F3CE5-76EC-4A14-B301-F04969E22072}">
      <text>
        <r>
          <rPr>
            <b/>
            <sz val="9"/>
            <color indexed="81"/>
            <rFont val="Segoe UI"/>
            <charset val="1"/>
          </rPr>
          <t>DavidB:</t>
        </r>
        <r>
          <rPr>
            <sz val="9"/>
            <color indexed="81"/>
            <rFont val="Segoe UI"/>
            <charset val="1"/>
          </rPr>
          <t xml:space="preserve">
Správna verzia je v SP, žiadame o zmenu projektu z dôvodu chýb pri písaní</t>
        </r>
      </text>
    </comment>
  </commentList>
</comments>
</file>

<file path=xl/sharedStrings.xml><?xml version="1.0" encoding="utf-8"?>
<sst xmlns="http://schemas.openxmlformats.org/spreadsheetml/2006/main" count="592" uniqueCount="407">
  <si>
    <t>ks</t>
  </si>
  <si>
    <t>DPH</t>
  </si>
  <si>
    <t>Cena spolu</t>
  </si>
  <si>
    <t>Jedn. cena bez DPH/ ks</t>
  </si>
  <si>
    <t>Jednotka</t>
  </si>
  <si>
    <t>Počet</t>
  </si>
  <si>
    <t xml:space="preserve">Názov projektu: </t>
  </si>
  <si>
    <t>Cena spolu bez DPH</t>
  </si>
  <si>
    <t>Interaktívna tabuľa + dataprojektor s krátkou projekčnou vzdialenosťou</t>
  </si>
  <si>
    <t>CPU min. 7500 bodov v CPU benchmark, min. i5, RAM min. 8GB DDR4-2400, moznost rozsirit na min. 20GB, HDD min. 256GB SSD M.2, MECHANIKA min. DVD+-RW v tele notebooku, OBRAZOVKA 15.6" FHD 1080p, 220 nitov, 720p webkamera, PORTY min. 2x USB 3.0 + 1x USB-C, RJ45, VGA + HDMI, min. 4-v-1 citacka pam. kariet, KOMUNIKACIA min. Gigabit ethernet + min. 11ac wifi + bluetooth 4.1, BEZPECNOST min. integrovany TPM 2.0 cip, KLAVESNICA podsvietena SK/CZ, BATERIA min 2 clanky min 30Wh s vydrzou min 5 hodin v uspornom rezime, OS min. Microsoft Windows 10 Pro 64bit SK, VAHA max 2.2kg, ZARUKA min. 2 roky v servisnom stredisku</t>
  </si>
  <si>
    <t>Laboratórny pH tester s veľkým digitálnym displejom a so zabudovanou elektródou, rozsah merania: 0 až 14 pH, rozlíšenie: 0,01 pH, presnosť: ±0,2 pH, kalibrácia: 2-bodová, automatické rozpoznanie pufrov (4 a 7 / 7 a 10), náhradná elektróda, cca. 1000 hod. kontinuálneho merania. Súčasťou balenia sú: 2 balenia po 20 mL pufru pH 4, 2 balenia po 20 mL pufru pH 7, 2 balenia po 20 mL čistiaceho roztoku.</t>
  </si>
  <si>
    <t>Chemický kahan s príslušenstvom</t>
  </si>
  <si>
    <t xml:space="preserve">Chemický, sklenený liehový kahan s príslušenstvom. Sada má obsahovať min.: 1 ks liehový kahan s objemom 250ml, hrúbka skla 1,8 mm, 1ks laboratórna trojnožka so sieťkou nad kahan, 250 ml lieh na horenie. </t>
  </si>
  <si>
    <t>sada</t>
  </si>
  <si>
    <t>Názov</t>
  </si>
  <si>
    <t>Minimálna požadovaná špecifikácia ovládaná perom alebo prstom min šesť žiakov súčasne, 4:3 pomer strán, rozmery tabule 178x138cm, uhl. 206cm, príslušenstvo: 4 interaktívne perá (s možnosťou magnetického uchytenia na pravej strane tabule) s ukazovadlom, slovenská lokalizácia SW tabule, slovenská lokalizácia pomocníka, funkcia rozpoznávania rukopisu so Slovenskou diakritikou, rozpoznávanie geometrických tvarov, Spolupráca s vyzualizérom, Možnosť upraviť si ovládaci panel softvéru presne podľa vlastných špecifikácií, možnosť uložiť si svoje nastavenia softvéru pod vlastné meno, súčasťou montážna sada na stenu, Pripojenie k PC/NB pomocou USB káblu, Možnosť bezdrôtového prenosu, Rozlíšenie 32000x32000 bodov, Podpora OS Windows, Mac, Linux. Projektor s krátkou proj. Vzdiaľ. svietivosť min 3200 ansi, výdrž lampy min 10000 hod., technológia DLP, rozlíšenie XGA, maximálne podporované rozlíšenie WUXGA,  zabudovaný reproduktor, Kontrastný pomer  min 15000:1, Projekčná vzdialenosť 54 - 154cm, Vertikálna korekcia obrazu min +/-40 stupňov, Hmotnosť max 2,6Kg, Rozmery max 333x244x108mm, Hlúčnosť max 28dB (ECO), Pripojenie pomocou VGA, HDMI, S-Video, RS-232, Požadujeme aby bolo servisné stredisko výrobcu na Slovensku.</t>
  </si>
  <si>
    <t>Učiteľská katedra  so stoličkou - odborná učebňa techniky</t>
  </si>
  <si>
    <t>Pracovisko učiteľa - odborná učebňa techniky</t>
  </si>
  <si>
    <t>Kovové skrine na odkladanie náradia - odborná učebňa techniky</t>
  </si>
  <si>
    <t>Pracovisko žiaka na obrábanie dreva - odborná učebňa techniky</t>
  </si>
  <si>
    <t>Pracovisko žiaka na obrábanie kovu - odborná učebňa techniky</t>
  </si>
  <si>
    <t>Stolička kovová, otočná, dielenská</t>
  </si>
  <si>
    <t>Pracovisko učiteľa má byť v zložení minimálne katedra učiteľa a stolička učiteľa. Katedra učiteľa pre učebňu techniky má byť minimálne vo vyhotovení: kovová konštrukcia z jaklového profilu min. 50×50×2 mm, rám 30×20×2 mm, pracovná laminodoska s hrúbkou min. 18 mm a ABS hranami. Povrchová úprava – vypaľovací lak z umelej živice. Katedra má byť s 2-zásuvkovým kontajnerom z celozváranej konštrukcie, uzamykanie na cylindrický zámok. Minimálny rozmer stola má byť  1300 x 750 x 750 mm.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</si>
  <si>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Dielenské pracovisko učiteľa pripojiteľné na napätie 230 V. Súčasťou pracoviska majú byť stavebnicové zariadenia na obrábanie dreva a kovov (sústruh, brúska), úložný priestor na odkladanie nástrojov a závesný panel. Minimálny rozmer pracoviska 150x60x112 cm (š x h x v). Nosná konštrukcia má byť vyrobená z min. 3 mm plechu, skrinka a police majú byť vyrobené z min. 1 mm hrubého plechu. Dvierka sa majú otvárať do 90° a majú byť osadené v čapoch. Stolová doska má byť vyrobená min. z bukových hranolov priebežne lepených do tvaru dosky, následne obrúsených a ošetrených roztokmi olejov a prísadami. Závesný panel má byť z perforovaného plechu, minimálne do výšky 1120 mm. Pracovná doska má mať zrazené hrany. Pripojenie pracoviska na napätie 230 V má byť zabezpečené z elektrického rozvodu dielne s možnosťou pripojenia na existujúci samostatný prívod elektriny v učebni, istený prúdovým chráničom max. na 16A, pričom na prístupnej strane pracoviska má byť vyvedená  3x zásuvka na 230 V. Pracovisko má mať bezpečnostný certifikát. Stavebnicové zariadenie na obrábanie dreva a kovov má mať min. funkciu brúsky a sústruhu minimálne s nasledujúcim technickými parametrami: bezpečné napájacie napätie, pozdĺžny posuv, má obsahovať min. príslušenstvo:  trojčeľusťové skľučovadlo, držiak nástroja, otočný strediaci hrot, sústružnícky nôž a videomanuál. Súčasťou dodávky pracoviska je projekt pre jeho zapojenie, otestovanie, zaškolenie a Protokol o uvedení do prevádzky.</t>
  </si>
  <si>
    <t>Kovová dielenská skriňa určená na odkladanie dielenského náradia. Má byť robustnej zváranej konštrukcie z oceľového plechu hrúbky min. 0,7 mm, s oblými hranami, uzamykanie dverí dvojbodovým rozvorovým zámkom. Vnútorné vybavenie min.: 4 police , nosnosť police min. 50 kg, nosnosť zásuvky min. 40 kg, štandardná perforácia chrbta, Rozmery min. (š x v x h): 780x1920x380 mm, povrchová úprava - vypaľovací lak z umelej živice.</t>
  </si>
  <si>
    <t>Dielenská stolička, kovová konštrukcia z plochooválu s klzákmi so širokou dosadacou plochou, klzáky nezanechávajú farebne stopy na PVC gume. Sedák je vyrobený z lepeného masívneho dreva ošetrený lakom, stolička je otočná nastaviteľná pomocou kovovej šroubovice v rozsahu min. 360-470 mm.</t>
  </si>
  <si>
    <t>Vizualizér</t>
  </si>
  <si>
    <t>Ručné náradie s príslušenstvom</t>
  </si>
  <si>
    <t>Akumulátorové náradie</t>
  </si>
  <si>
    <t>Náradia pre elektroniku s príslušenstvom</t>
  </si>
  <si>
    <t xml:space="preserve">Mikrospájkovačka s príslušenstvom </t>
  </si>
  <si>
    <t>Nožnice na strihanie plechu s príslušenstvom</t>
  </si>
  <si>
    <t>Teplovzdušná pištoľ s príslušenstvom</t>
  </si>
  <si>
    <t>Vypalovačka do dreva</t>
  </si>
  <si>
    <t>Zverák s príslušenstvom</t>
  </si>
  <si>
    <t xml:space="preserve">Sada univerzálnych meracích prístrojov </t>
  </si>
  <si>
    <t>Sada na meranie spotreby el. energie</t>
  </si>
  <si>
    <t>Sada na znázornenie pravouhlého premietania</t>
  </si>
  <si>
    <t>Sada základných druhov mechanizmov, pohonov a prevodov</t>
  </si>
  <si>
    <t>Sada na obrábanie dreva s príslušenstvom</t>
  </si>
  <si>
    <t>Sada na obrábanie kovu a plastov s príslušenstvom</t>
  </si>
  <si>
    <t xml:space="preserve">Vzorkovnice základných druhov technických materiálov </t>
  </si>
  <si>
    <t>Triedna sada pre znázornenie využitia robotov v priemysle a v bežnom živote.  Prostredníctvom WIFI alebo pripojením robotického zariadenia do externého boxu, umožňuje ovládať viacero robotických zariadení  z jednej operačnej stanice. Simulácia výrobnej linky. Vizuálne programovanie v slovenskom jazyku. Manuál a videomanuál v slovenskom jazyku. Materiál : Hliníková zliatina 6061, Inžiniersky plast,  rozsah pohybu 4 smerový, max váha zdvíhaného objektu 0,45kg, dosah ramena min 30cm, lineárna dráha, komunikačné porty min USB,BT,WIFI</t>
  </si>
  <si>
    <t>Akumulátorové náradie - Minimálne požadované parametre sú: Akumulátorová vŕtačka / skrutkovač LI 12CD, 1 batéria 12V Li-ion 1,3Ah, krútiaci moment 14/21Nm, upínací rozsah 0,8 - 10 mm, otáčky bez záťaže od 0 do 1350 ot./min , 2 stupne, Chod doprava/doľava, dvojstupňová prevodovka, manuál v slovenskom jazyku. Súčasťou dodávky má byť náhradná Li batéria</t>
  </si>
  <si>
    <t xml:space="preserve">Súprava základného ručného náradia pre elektroniku. Súprava má obsahovať minimálne 7 ks skrutkovačov pre elektroniku a to: PH0-2, ploché: 2,5-5,5mm so skúšačkou v obale a 6 ks rôznych klieští pre elektroniku a to  minimálne 1 ks  kombinované 118 mm, 1 ks štiepacie bočné 110 mm, 1 ks štiepacie čelné 111 mm, 1 ks polguľaté rovné 120 mm, 1 ks polguľaté dlhé 148 mm, 1 ks odizolovacie 155 mm. </t>
  </si>
  <si>
    <t xml:space="preserve">Mikrospájkovačka minimálne analógová spájkovacia stanica s minimálnym výkonom 9 W a regulovateľnou teplotou v rozsahu min. od 170°C do 380°C. Napájacie napätie stanice má byť 230V AC a napájacie napätie spájkovačky maximálne 24V. Tvar hrotu je požadovaný kužeľový s priemerom 2 mm. Spájkovačka má mať krátky čas ohrevu a má byť vhodná pre školské prostredie. Sada základných pomôcok na spájkovanie má obsahovať minimálne 250 g spájkovacieho cínu hrúbky minimálne 1 mm a kolofóniu minimálne 50 g, 1 ks odsávačku s dĺžkou min. 178 mm, hmotnosťou max. 60 g. </t>
  </si>
  <si>
    <t xml:space="preserve">Sada nožníc na strihanie plechu s príslušenstvom má minimálne obsahovať: 1ks nožníc na strihanie plechu s minimálnym prevodom do 1,1 mm a 1ks sady základného pozinkovaného materiálu rôznej hrúbky v rozmedzí od 0,55 mm do 0,7 mm, veľkosť min. 200x300 mm. </t>
  </si>
  <si>
    <t xml:space="preserve">Vypaľovačka do učebne dreva, minimálne je požadovaný  ručný nástroj vhodný pre školské prostredie, s minimálnym príkom 165W a osvetlením pracovnej plochy. </t>
  </si>
  <si>
    <t>Sada školských dielenských zverákov. Sada má minimálne obsahovať 1 ks otočný zverák s kovadlinou dĺžky min. 120 mm aj s upevňovacími skrutkami a 1 ks zverák polohovací s max. dĺžkou čeľustí 75 mm a maximálnym rozstupom čeľustí 75 mm, pričom čeľuste majú byť chránené gumovými krytmi, 1 ks zverák rýchloupínací s max. dĺžkou čeľustí 60 mm, 2 ks svorky stolárske, 2 ks svorky zámočnícke, 2 ks svorky rýchloupínacie.</t>
  </si>
  <si>
    <t xml:space="preserve">Sada univerzálnych meracích prístrojov min. na meranie napätia a prúdu. Požadované sú analógové prístroje z odolného plastu. Voltmeter na galvanometrickom princípe triedy 2.0, s krátkodobým preťažením bez poškodenia, s ochrannou diódou proti prepólovaniu,  nula nastaviteľná skrutkou, 4 mm zdierky pre vodiče. Meracie rozsahy: 0 až 3 V / 15 V / 30 V, Delenie stupnice: 0,1 V / 1 V / 1 V, Dĺžka stupnice: 75 mm, minimálny rozmery: 100 x 140 x 90 mm.  Ampérmeter  na gavlanometrickom princípe triedy 2.0, s krátkodobým preťažením bez poškodenia, s ochrannou diódou proti prepólovaniu,  nula nastaviteľná skrutkou, 4 mm zdierky pre vodiče. Meracie rozsahy: 0 až 50/500 mA / 5 A, Delenie stupnice: 1/10/100 mA, Dĺžka stupnice: 75 mm, min. rozmery: 100 x 140 x 90 mm. a digitálny multimeter so skúšačkou. </t>
  </si>
  <si>
    <t xml:space="preserve">Sada na meranie spotreby elektrickej energie má obsahovať minimálne demonštračný prístroj s LCD displejom, 3 funkcionálnymi tlačidlami a možnosťou nastavenia jednotkovej ceny, vhodný na pripojenie do elektrickej zásuvky na maximálne 230V/16A, pričom je  prístroj možné použiť pre dve tarify, súčasťou sady má byť tepelné záťažové teleso na znázornenie zmeny spotreby elektrickej energie. </t>
  </si>
  <si>
    <t xml:space="preserve">Súprava obsahujúca minimálne 2x rohové zrkadlo s drevený, stojanom, 2x sadu vzorov s minimálne 10-timi úlohami na kontrolu pravouhlého premietania na kartičkách, 2x sadu odrážajúcich vzorov pre pravouhlé premietanie obsahujúcu minimálne 200 ks drevených tvarov v piatich farbách. </t>
  </si>
  <si>
    <t xml:space="preserve"> Zostava na demonštráciu základných druhov mechanizmov, pohonov a prevodov (druhy, podstata, smer otáčania, hnacie a hnané koleso, atď.). Súprava má obsahovať minimálne  10 ks funkčných modelov jednoduchých mechanizmov a prevodov, ktoré je možné navzájom prepájať a demonštrovať rôzne druhy pohybu, 3 ks 3D modelov motorov v reze a 11 ks rôznych 2D modelov pohonov a prevodov v reze. Sada pre dielňu. </t>
  </si>
  <si>
    <t>Sada na obrábanie dreva pre skupinu žiakov. Súprava má obsahovať komponenty na zostavenie minimálne 8 variant rôznych zariadení na obrábanie dreva, pričom to musia byť minimálne sústruh, pílka a obrusovačka, požadovaný motor s otáčkami  minimálne  20 000 ot./min., 3A. Požadované špecifikácie a príslušenstvo sústruhu sú: minimálna vzdialenosť medzi stredmi v rozsahu minimálne 50-120 mm, pohyb čepele lupienkovej pílky z bezpečnostných dôvodov max. 6 mm, rozmery obrábacieho stolíka minimálne 70x80 mm, otočný strediaci hrot, stabilizačné dosky, lupienkové pílky, upínacie klieštiny, stolík na lupienkovú pílku, sane, zverák, podpora pre nástroj,  hnací remeň, kryt remeňa, motor, 2 ks medzikus, skrutkovač, frézka, vrták, dlátko, brúsny papier, výstredník, priečny a pozdĺžny posuv, trojčeľusťové skľučovadlo, zdroj 12V, držiak nástroja, nástrojová brúska s brúsnym kotúčom, ochranné okuliare, 10 ks náhradné lupienkové pílky, základová doska vrátane háčikov na uchytenie protišmykových podložiek (nožičiek), 2 ks mikrosvoriek, upínacie klieštiny, kovový podstavec pod dlátko. K stavebnici je potrebné dodať aj prehľadný úložný systém určený pre uskladnenie stavebníc na obrábanie, s vekom a svorkami (klipsňami) na zatvorenie veka, s vnútorným odnímateľným dielom rozdelením na dve sekcie, s výškou min. 25 cm. Súčasťou stavebnice má byť videomanuál v slovenskom jazyku. Súčasťou stavebnice má byť dielenská sada základného materiálu na obrábanie minimálne v zložení: 30 ks preglejka z topoľa (min. A4 formát), 30 ks valček  z lipového dreva 20x90 mm, 100 ks palička z bukového dreva 60x100 mm, 15 ks polotovarov na výrobu soľničky 40x90 mm, 30 ks drevené lištičky min. 100 mm.</t>
  </si>
  <si>
    <t>Sada na obrábanie kovu a iných materiálov pre skupinu žiakov. Súprava má obsahovať komponenty na zostavenie minimálne 3 variant rôznych zariadení na obrábanie mäkkých kovov. Minimálne je požadované, aby bola na sústruhu vzdialenosť medzi stredmi v rozsahu 40 -70 mm, pracovná plocha frézky má byť minimálne 140x30x30 mm, motor s otáčkami minimálne  20 000 ot./min. Požadované je, aby z komponentov bolo možné zostaviť min. horizontálnu a vertikálnu frézku a sústruh. Súčasťou príslušenstva má byť: remeň, kryt remeňa, motor, trojčeľusťové skľučovadlo, pozdĺžny posuv, koník, držiak nástroja, stabilizačné platne, krížový posuv, skrutkovač, klieština, uťahovák klieštin, fréza, sane, kovový medzikus, otočný strediaci hrot, podložky na nastavenie nástroja, sústružnícky nôž, upevňovanie pomocou T drážky a zdroj, nástrojová brúska s brúsnym kotúčom, kovový zverák, ochranné okuliare, základová doska vrátane háčikov na uchytenie protišmykových podložiek (nožičiek), 2 ks mikrosvoriek, 10 ks náhradné lupienkové pílky, kovový podstavec pod dlátko, rozširujúci set umožňujúci postaviť stroje na obrábanie dreva (lupienková pílka + ručná brúska, klieštiny a dlátko). K stavebnici je potrebné dodať aj prehľadný úložný systém určený pre uskladnenie stavebníc na obrábanie, s vekom a svorkami (klipsňami) na zatvorenie veka, s vnútorným odnímateľným dielom rozdelením na dve sekcie, s výškou min. 25 cm. Súčasťou stavebnice má byť videomanuál v slovenskom jazyku a dielenská sada základného materiálu na obrábanie v zložení: 15 ks hliníkový valček 10x80 mm, 15 ks umelý kameň 40x40 mm, 30 ks farebný akryl min. 30x30 mm.</t>
  </si>
  <si>
    <t xml:space="preserve">Vzorkovnice základných druhov technických materiálov (drevo, kov, plasty),vzorky tesnení (dvere, okná a pod.), vzorky tepelných izolácií (vata, pena, polystyrén a pod.). Rozmery vzoriek by mali byť minimálne  50x50x5mm, s vyznačením názvu materiálu na vzorke v slovenskom jazyku. Každá vzorkovnica má obsahovať vzorky minimálne 5 rôznych druhov technických materiálov (t.j. minimálne 5x drevo, 5x kov, 5x plast, 5x tesnenia, 5x tepelné izolácie). Súbory vzorkovníc majú byť uložené v prenosnom kufríku. </t>
  </si>
  <si>
    <t xml:space="preserve">Identifikačné údaje: </t>
  </si>
  <si>
    <t>Obchodné meno:</t>
  </si>
  <si>
    <t>Adresa:</t>
  </si>
  <si>
    <t>IČO:</t>
  </si>
  <si>
    <t xml:space="preserve">Platca DPH: </t>
  </si>
  <si>
    <t>Dátum, meno a podpis oprávnenej osoby:</t>
  </si>
  <si>
    <t>Spolu Technické a technologické vybavenie-IKT</t>
  </si>
  <si>
    <t>Spolu Interierové vybavenie- IKT</t>
  </si>
  <si>
    <t>Spolu didaktické pomôcky</t>
  </si>
  <si>
    <t>Špecifikácia  (minimálna požadovaná špecifikácia)</t>
  </si>
  <si>
    <t>Názov predmetu zákazky: Zriadenie odborných učební ZŠ J. M. Petzvala a ZŠ M. R. Štefánika v Spišskej Belej</t>
  </si>
  <si>
    <t>Verejný obstarávateľ: Mesto Spišská Belá</t>
  </si>
  <si>
    <t>Vyplní uchádzač: 1.(ÁNO/ NIE/ Ekvivalent) a 2.(Výrobca alebo typové označenie)</t>
  </si>
  <si>
    <t>Interfejs na zber dát - biochémia</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</si>
  <si>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</si>
  <si>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SW k iterfejsu - multilicencia</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</si>
  <si>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</si>
  <si>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Laboratórne podnosy</t>
  </si>
  <si>
    <t xml:space="preserve">Sada laboratórnych podnosov pre učiteľa - jeden podnos v rozmere min. 400x300x40 mm a druhý podnos s minimálnym rozmerom 250x250x40 mm, s teplotnou odolnosťou min. do 50°C  a chemickou odolnosťou minimálne pre materiály PS. </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</si>
  <si>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auto/manuál,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</si>
  <si>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Programovateľné zariadenie</t>
  </si>
  <si>
    <t>Slúži na vykonávanie chemických pokusov v odbornej učebne chémie a biológie. Spája modernú technológiu s týmito predmetmi .Možnosť naprogramovania fyzických úkonov potrebných k prevedeniu chemických pokusov. Možnosť použitia laserovej techniky priamo v chemickom a biologickom procese. Premiestňovanie rôznych chemických nádob a nástrojov aj s obsahom chemikálií. Využitie možnosti variability zariadenia pri prevedení a urýchlovaní chemických reakcií, ako je miešanie, prelievanie, držanie nad otvoreným ohňom chemického kahana. To všetko z rôznych vzdialeností v rámci učebne. Možnosť oddeľovania jednotlivých častí biologických predmetov s mimoriadnou presnosťou využitím laserovej techniky. Využitie 3D tlače (súčasť balenia) na vytvorenie rôznych pomôcok, ako sú napríklad rôzne stojany na skúmavky špeciálne na mieru a pod. Manuál a videomanuál v slovenskom jazyku. Možnosť manuálneho programovania. Ovládanie je možné cez PC, mobilu alebo joystiku (súčasť balenia).</t>
  </si>
  <si>
    <t>Stojan na sušenie chemického skla a pomôcok</t>
  </si>
  <si>
    <t>Stojan na sušenie laboratórneho skla  a pomôcok má kapacitu  55 miest a pozostáva z 2 častí - stojan a miska na zachytávanie vody, rozmery stojana (VxDxŠ) 64x36x14 cm. Materiál - chemicky odolný plast.</t>
  </si>
  <si>
    <t>Sada 3D modelov na chémiu - učiteľ</t>
  </si>
  <si>
    <t xml:space="preserve">Sada 3D modelov pre učiteľa zložená  z 8 ks demonštračných 3D modelov na chémiu v zložení:  1x interaktívny model atómu, 1x žiacky model atómu, 1x súprava anorganická chémia (obsahujúca 51 atómov priemeru 14,5mm a 38 spojovacích prvkov), 1x súprava organická chémia (obsahujúca 50 atómov priemeru 14,5mm a 64 spojovacích prvkov), 1x model Chloridu sodného (rozmer 13,5x13,5x12,5cm), 1x model Grafitu (35x25x26.5 cm) , 1x model Diamantu (31x31x 8 cm) , 1x model síranu vápenatého (rozmer 31x31x28cm). Každý z modelov je z odolného plastu vhodnom pre školské prostredie, s popisom jednotlivých častí v slovenskom jazyku. </t>
  </si>
  <si>
    <t>Sada laboratórneho skla a laboratórnych pomôcok - učiteľ</t>
  </si>
  <si>
    <t xml:space="preserve">Triedna sada laboratórneho skla a pomôcok obsahuje: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lievik, 1 ks byreta objem 25 ml, sklená tyčinka, stojan na 10 skúmaviek (plast alebo drevo), 3 rôzne kovové držiaky, 8x kadička vysoká s výlevkou  400ml, 8x kadička nízka s výlevkou  150ml, 8x kadička vysoká s výlevkou  250ml, 8x banka kúžeľová úzkohrdlá 250 ml, 8x skúmavka s guľatým dnom priem. 12 mm s vyhrnutým okrajom, 8x skúmavka s guľatým dnom priem. 14 mm s vyhrnutým okrajom, 8x pipeta delená 10 ml, 8x miska Petriho sklenená 9 0 mm, 8x valec odmerný vysoký 250 ml, 8x lievik,  8x sklená tyčinka, 8x stojan na 10 skúmaviek, 8x tri rôzne kovové držiaky. </t>
  </si>
  <si>
    <t>Triedna sada anatomických modelov</t>
  </si>
  <si>
    <t>Triedna sada 9 ks demonštračných 3D modelov na biológiu - časť anatómia, minimálne v zložení: rozoberateľné ľudské torzo (min. 10 častí, výška min. 85cm), model srdca, model kože, model oka, model mozgu, model lebky, model ucha, model panvy muža, model panvy ženy. Každý z modelov má byť z odolného plastu, vhodnom pre školské prostredie, minimálne v rozmedzí 20 cm -80 cm, na podstavci, s popisom častí v slovenskom jazyku.</t>
  </si>
  <si>
    <t>Triedna sada zoologických modelov</t>
  </si>
  <si>
    <t xml:space="preserve">Triedna sada 10 ks demonštračných 3D modelov na biológiu - časť zoológia, minimálne v zložení: had, ryba, zajac, holub, žaba, netopier, včela, motýľ, jašterica, model živočíšnej bunky. Každý z modelov má byť z odolného plastu, vhodnom pre školské prostredie, minimálne v životnej veľkosti alebo väčšie a s popisom jednotlivých častí v slovenskom jazyku. </t>
  </si>
  <si>
    <t>Triedna sada biologických modelov</t>
  </si>
  <si>
    <t>Triedna sada 5 ks demonštračných 3D modelov na biológiu - časť neživá príroda, minimálne s témami: Kolobeh vody v prírode, Slnečná sústava, Model pangea, Sada min. 12 ks rôznych skamenelín rastlín a živočíchov v samostatnom obale,  Sada min. 20 ks rôznych minerálov a hornín. Každý z modelov má byť z odolného plastu vhodnom pre školské prostredie, s popisom jednotlivých častí v slovenskom jazyku.</t>
  </si>
  <si>
    <t>Učiteľský biologický mikroskop</t>
  </si>
  <si>
    <t xml:space="preserve">Minimálna špecifikácia Trinokulárna hlavica, otáčajúca sa v rozsahu 360°, náklon 45°,  zväčšenie 40-2000x, okuláre WF10x/18mm, H20x, objektívy achromatické: 4x,10x, 40xs, 100xs (olej), revolverový nosič pre 4 objektívy, pracovný stolík 140x130 mm, mechanický pracovný stolík so súradnicovou osou a držiaky preparátu,  Abbeov kondenzor , 1,25 N.A.,  irisová clona, ostrenie koaxiálne,   hrubé: 22 mm a jemné: 0,002 mm, hliníkové telo, osvetlenie LED, regulácia jasu, štd dodávaný fotoaparát 5MPx,  USB, software , systémové požiadavky Windows XP/Vista/7/8/10 (32-bit a 64-bit), minimálne Intel Core 2 2,8 GHz, USB port 2.0, kompatibilita pre systémy  Linux a Mac OS 10.6-10.10., jednotka pre spracovanie obrazu s min. 11.6" obrazovkou, HDMI výstupom a klávesnicou pripojiteľná k mikroskopu. </t>
  </si>
  <si>
    <t>Triedna sada pre simuláciu úrazov</t>
  </si>
  <si>
    <t>Základná sada pre simuláciu úrazov - demonštračná - obsahujúca dostatok materiálu na vytvorenie rôznych rán. Sada by mala slúžiť aj na demonštráciu triedenia ranených, rýchlu identifikáciu zranenia alebo úrazu. Sada by mala minimálne obsahovať: jednu komplikovanú otvorenú zlomeninu holennej kosti, jednu krvácajúcu ranu zo zásobníkom a pumpičkou, jednu nekrvácajúcu ranu, jednu fľašu koagulantu na vytvorenie umelej krvi, jedno balenie krvného prášku na prípravu 4,5 l umelej krvi, 12 samolepiacich rôznych tržných rán a otvorených zlomenín, jeden vosk simulujúci zranenie, jedno balenie rozbitého plexiskla, ktoré po vložení do vosku simuluje sklo v rane, 4 krémové farby - bielu, modrú, hnedú a červenú, lepiacu tyčinku, jeden rozprašovač, tri špachtle a tri stláčače jazyka. Celá sada by mala byť uložená v kufríku s max. váhou 2,5 kg.</t>
  </si>
  <si>
    <t>Sada senzorov pre biochémiu - učiteľ</t>
  </si>
  <si>
    <t>Minimálne požiadavky - sada senzorov má byť kompatibilná s interfejsom a softvérom k interfejsu a má obsahovať min. senzory: 1 ks pH senzor, 1 ks Senzor vodivosti kvapaliny, 1 ks Senzor CO2 (0..5000ppm), 1 ks Senzor O2 vo vzduchu (0..100%), 2 x Sada prepojovacích káblikov (4ks), 1x Senzor slanosti kvapaliny (0..35), 1x ORP senzor, 1 ks Senzor O2 vo vode (0..15mg/l).</t>
  </si>
  <si>
    <t>Digitálna učiteľská váha</t>
  </si>
  <si>
    <t>Presné digitálne váhy s kapacitou váženia max. 2000g, stupnica min. 0,01g, rozmer váž. plochy min. 130x180 mm, hmotnosť má byť možné merať v gramoch, unciach, karátoch, librách, funkcia počítania kusov, kalibračné funkcie 1kg závažím (súčasťou bal.), napájanie pomocou adaptéra AC 110-220V, alebo na batérie, ktoré majú byť súčasťou. Váhy majú byť dodané spolu so sadou závaží 500mg v zložení min. (1x závažie 200g, 2x závažie 100g, 1x závažie 50g, 2x závažie 20g, 1x závažie 10g, 1x kliešte)</t>
  </si>
  <si>
    <t>Prístroj na určenie pH s príslušenstvom</t>
  </si>
  <si>
    <t>Sada chemických kahanov s príslušenstvom</t>
  </si>
  <si>
    <t xml:space="preserve">Sada min. 2 ks sklenených liehových kahanov s príslušenstvom pre skupinu max. 4 žiakov. Minimálna požiadavka na jeden kahan s príslušenstvom je: 2 ks liehový kahan s kapacitou minimálne 250ml, hrúbku skla minimálne 1,8 mm,2 ks laboratórna trojnožka so sieťkou nad kahan, 2ks balenie 250 ml liehu na horenie. </t>
  </si>
  <si>
    <t>Sada tácok</t>
  </si>
  <si>
    <t xml:space="preserve">Sada tácok k laboratórnemu pracovisku má obsahovať minimálne 4 ks tácok pre skupinu max. 4 žiakov v zložení min. 2 ks s min. rozmerom  300x400x40 mm a 2 ks  smin. rozmerom 250x250x40mm, s teplotnou odolnosťou min. do 50°C  a chemickou odolnosťou pre materiály PS. </t>
  </si>
  <si>
    <t xml:space="preserve">Ekologická sada s príslušenstvom </t>
  </si>
  <si>
    <t xml:space="preserve">Ekologická sada min. 2 ks súprav pre skupinu max. 4 žiakov. Každá súprava má  minimálne obsahovať materiál na rozbor vody a pôdy a na meranie najdôležitejších látok, ktoré ovplyvňujú naše životné prostredie. Súprava má byť  v kufríku z pevného a vodotesného materiálu. Súprava má obsahovať minimálne: 80 stranový návod na použitie s farebnými ilustráciami, tabuľkami a podrobnými vysvetleniami v slovenskom jazyku,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sady má byť aj videomanuál pre prácu so súpravou.  </t>
  </si>
  <si>
    <t>Sada 3D modelov na chémiu - žiak</t>
  </si>
  <si>
    <t>Sada 3D modelov na chémiu pre žiakov je zložená z 3 ks demonštračných 3D modelov na chémiu v zložení:  1x interaktívny model atómu,1x anorganická chémia, 1x organická chémia. Každý z modelov je z odolného plastu vhodného pre školské prostredie, s popisom jednotlivých častí v slovenskom jazyku. Sada pre 2-4 žiakov.</t>
  </si>
  <si>
    <t>Sada laboratórneho skla a laboratórnych pomôcok</t>
  </si>
  <si>
    <t xml:space="preserve">Triedna sada laboratórneho skla a pomôcok obsahuje: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valec odmerný nízky plastový 250ml, 1x valec odmerný vysoký plastový 500ml, 1x lievik, 1 ks byreta objem 25 ml, sklená tyčinka, stojan na 10 skúmaviek (plast alebo drevo), 4 rôzne kovové upínacie držiaky, 4x kadička vysoká s výlevkou  400ml, 4x kadička nízka s výlevkou  150ml, 4x kadička vysoká s výlevkou  250ml, 4x banka kúžeľová úzkohrdlá 250 ml, 4x skúmavka s guľatým dnom priem. 12 mm s vyhrnutým okrajom, 4x skúmavka s guľatým dnom priem. 14 mm s vyhrnutým okrajom, 4x pipeta delená 10 ml, 4x miska Petriho sklenená 90 mm, 4x valec odmerný vysoký 250 ml, 4x valec odmerný nízky plastový 250ml, 4x valec odmerný vysoký plastový 500ml, 4x lievik, 4x sklená tyčinka, 4x stojan na 10 skúmaviek, 4x štyri rôzne držiaky. </t>
  </si>
  <si>
    <t>Školský mikroskop - žiacky</t>
  </si>
  <si>
    <t>Minimálna špecifikácia Monokulárna hlavica, otáčajúca sa v rozsahu 360°, náklon 45°,  zväčšenie 64-640 x, okulár WF16x, objektívy  4x,10x, 40x (pružinový) , revolverový nosič pre 3 objektívy, pracovný stolík 90x90 mm,  kondenzor  NA 0,65,  kotúčová  clona (6 otvorov) , ostrenie hrubé, kovové  telo, osvetlenie LED (horné aj spodné), regulácia jasu.  Minimálne požadované príslušenstvo k mikroskopu: 5 ks biologických stabilných preparátov, 1 ks farbiaca tekutina min. 0,02 ml, 1 hárok čistiacich obrúskov, sada podložných a krycích sklíčok, pipeta, pinzeta, skúmavka. Pre skupinu max. 4 žiakov.</t>
  </si>
  <si>
    <t xml:space="preserve">Sada preparačných nástrojov s príslušenstvom </t>
  </si>
  <si>
    <t>Sada min. 2 ks súpravy preparačných nástrojov pre skupinu max. 4 žiakov. Každá sada má min. obsahovať: 7 ks rôznych preparačných nástrojov ( t.j. pinzetu, nožnice, skalpel, stierku, preparačnú ihlu, pipetu, paličku). Náhradné komponenty obsahujú: podložné sklíčka 1bal (50ks), krycie sklíčka 1bal (100ks)  a farbiacu tekutinu (100ml).</t>
  </si>
  <si>
    <t>Súbor na robotické programovanie</t>
  </si>
  <si>
    <t>súbor</t>
  </si>
  <si>
    <t>Dielenské meradlá s príslušenstvom</t>
  </si>
  <si>
    <t xml:space="preserve">Súprava základných dielenských meradiel pre techniku má minimálne obsahovať 12 ks rôznych meradiel s minimálnou špecifikáciou: Meradlo oceľové neohybné: šírka 23 mm, hrúbka 0,8 mm, dĺžka 480 mm, Skladací meter drevený: min. 2 m, Zvinovací meter s protišmykovou gumou, začiatok metra obsahuje magnet, dĺžka min. 2 m, šírka min. 14 mm, Kružidlo rysovacie s tvrdenými hrotmi, min. 190 mm, Digitálny hĺbkomer s nosom: dieliky po 0,01 mm, rozsah min. 0-180 mm, 1 ks mikrometer v rozsahu 0-25 mm: dieliky po 0,01 mm, Uholník príložný pevný 200 mm, Uholník príložný nastaviteľný: dve stupnice, šírka min. 30 mm, rozsah 0-180°, dĺžka min. 700 mm, Uhlomer s posuvným ramenom: rozsah 0-180°, rozmer 130x250 mm, Meradlo posuvné digitálne: rozsah min.150 mm, rozlíšenie 0,01 mm, presnosť 0,03 mm, Kovové meradlo posuvné: rozsah min. 190 mm, rozlíšenie 0,055 mm.Dvojlúčový laser krížový, horizontálny a vertikálny lúč, statív k laseru. Súčasťou sady má byť videomanuál v slovenskom jazyku. </t>
  </si>
  <si>
    <t xml:space="preserve">Sada základného dielenského ručného náradia má byť minimálne v zložení: 1x sada 5 ks pilníkov (dĺžka 200 mm, s rukoväťami), 1x sada 6 ks ihlových pilníkov (dĺžka 160 mm z toho brúsna časť v rozsahu 45 - 50 mm, typy: nožový, guľatý, polguľatý, plochý, 3- a 4-hranný), 1x sada 3 ks pilníkov na železo (300 mm, typy: guľatý, polguľatý, plochý), 1x sada 3ks rašpiel (dĺžka 250 mm), 1x sada 6 ks sekáčov (typy: priebojník 2.7x110 mm a 3.9x142 mm, sekáč 3.8x125 mm, sekáč 11x130 mm, sekáč 14.6x148 mm, jamkovač 3x120 mm), 1x sada 3 ks rôznych profesionálnych dlát z uhlíkovej ocele, 1x sada 5 ks klieští v obale v zložení:  kombinované 125 mm, polguľaté rovné 125 mm, polguľaté rovné 150 mm, štípacie priame 115 mm, štípacie bočné 115 mm, 1x kladivo gumené a 1x kladivo kovové so sklolaminátovou rukoväťou (300 g), 1x sada klincov, 1x ochranná podložka, 1x oceľové nitovacie kliešte 255 mm, priemer 2,4-4,8 mm, chrómované, 1x pákové nitovacie kliešte 280 mm, priemer do 4,8 mm (4 násadce), 1x sada 500 nitov v rozsahu 3,2 – 4,8 mm, 1 ks pílka gumený povrch rúčky a rámu, 1 ks pílka  na kov min. 295 mm, rukoväť drevená, 1 ks pílka na drevo 300 mm, gumený povrch rúčky, 1 ks plastová šablóna na rezanie uhlov  min. rozmer 290x140x65 mm, 1 ks malá pílka. Príslušenstvo minimálne v zložení: 300 ks vrutov miin. 3-5mm x 12-55mm, 300 ks skrutiek, matíc a podložiek M2x12 mm, 5 ks pílových listov na kov 300 mm, 500 ks klincov rôzne druhy. Súčasťou sady má byť videomanuál v slovenskom jazyku. </t>
  </si>
  <si>
    <t>Montážne náradie pre vodoinštaláciu</t>
  </si>
  <si>
    <t xml:space="preserve">Montážne náradie pre vodoinštalatérske práce v prenosnom obale. Sada má obsahovať minimálne 12 ks vodoinštalatérskych nástrojov v zložení: hasák, sadu 7 ks vydlicovo račnových kľúčov 8-19 mm, sadu 18 ks skrutkovačov (-2-8 mm, PH00 - 2,TX5-10), sadu na zváranie plastových trubiek PPR, kliešte na delenie PPR trubiek, rezač rúrok 3-30 mm s ohrotovačom, pílku na železo, sadu 3 ks náhradných pílových listov kov obojstranných min. 295 mm, teplovzdušnú pištoľ, pilník, lepidlo, teflónovú pásku. </t>
  </si>
  <si>
    <t xml:space="preserve">Sada teplovzdušnej pištole a príslušenstva na zváranie plastov, sušenie, rozmrazovanie  a odstraňovanie starých náterov. Sada má minimálne obsahovať pištoľ s dvoma úrovňami výkonu - s minimálnym  výkonom 900 W a teplotou minimálne 330°C. Druhá úroveň s minimálnym výkonom 1600W a teplotou 500°C, súčasťou sady majú byť minimálne 3 ks náhradné trysky, sada zmršťovacieho materiálu pre elektrotechniku a prenosný kufrík. </t>
  </si>
  <si>
    <t>Nákova s príslušenstvom</t>
  </si>
  <si>
    <t xml:space="preserve">Sada školskej kováčskej nákovy pre techniku. Sada má obsahovať minimálne 1 ks nákovy z jedného kusa železa, s hmotnosťou minimálne 5 kg, jedným hrotom, 1 ks kováčskeho kladiva, 1 ks kováčskych klieští a základný materiál na kovanie. </t>
  </si>
  <si>
    <t>Sada na znázornenie bezpečného využitia elektrickej energie v domácnosti</t>
  </si>
  <si>
    <t xml:space="preserve">Demonštračná sada na ukážku bezpečného používania elektrickej energie v domácnosti. Sada má obsahovať minimálne 15 rôznych komponentov, umožňujúcich vykonanie minimálne 25 rôznych experimentov minimálne z týchto okruhov: základné zapojenia elektrospotrebičov, premena elektrickej energie na iné druhy energie, nehody spôsobené elektrickým prúdom, nehodové situácie v domácnosti. Súčasťou stavebnice má byť sada spojovacích vodičov so stojanom. Požadovaný je videomanuál v slovenskom jazyku. </t>
  </si>
  <si>
    <t>Sada na znázornenie skleníkového efektu</t>
  </si>
  <si>
    <t xml:space="preserve">Demonštračná pomôcka, materiál odolný plast, vhodný pre školské prostredie, minimálny rozmer 300x220x45 mm, s dvoma otvormi na teplomery s priemerom 7,5 mm, 4 farebné filtre (červený, oranžový, modrý a priesvitný), obsahuje teplomer a malú infračervenú lampu. Model má  slúžiť na znázornenie účinku zvyšovania teploty pôdy vplyvom skleníkového efektu. </t>
  </si>
  <si>
    <t>Sada na znázornenie zdrojov obnoviteľnej energie</t>
  </si>
  <si>
    <t>Stavebnica na znázornenie využitia alternatívnych zdrojov elektrickej energie. Má obsahovať minimálne:  veľkú vrtuľu a  malú vrtuľu na veternú energiu, solárny článok, nádoby na vodu so zvonom na vodík a zvonom na kyslík, reverzné elektrolyzéry a palivový článok, LED diódy na overenie prítomnosti energie, prepojovacie členy, hadičky,  stojan na vrtuľu, rôzne typy listov na veľkú vrtuľu, držiak na malú vrtuľu, ručné dynamo v priesvitnom plaste, palivový článok na etanol, 9 litrový zásobník na vodík, zostava s Peltierovým článkom, palivový článok na slanú vodu, merač energie, merací panel, CD so softvérom, autíčko na prezentáciu rôznych zdrojov energie, záťaž, superkapacitor. Popisy častí a návod v Slovenskom jazyku. Pomocou stavebnice má byť možné vytvoriť minimálne 11 rôznych experimentov súvisiacich s obnoviteľnou energiou, ktoré slúžia na ukážku kompletného systému získavania čistej energie v zmenšenej mierke.  Sada pre dielňu</t>
  </si>
  <si>
    <t xml:space="preserve">Sada na využitie obnoviteľnej enegie </t>
  </si>
  <si>
    <t>Sada má obsahovať minimálne: tankovaciu stanicu s mechanickým plnením vodíka, elektrolyzérom na výrobu vodíka, nádržkou na vodu a zásobníkom na vodík, solárny článok na získavanie energie pre výrobu vodíka. Minimálny rozmer modelu autíčka  má byť 10 cm, má byť z priesvitného plastu, umožňujúceho sledovať chemické procesy, so zásobníkom na vodík. Sada pre dielňu.</t>
  </si>
  <si>
    <t>Sada na znázornenie vodovodného systému</t>
  </si>
  <si>
    <t>Sada znázorňujúca bežný vodovodný systému.  Minimálne má obsahovať : odstredivé čerpadlo s motorom, tubu a káble, vodnú nádrž, trojnožku a tyčinku, stúpacie potrubie s dvoma kohútikmi, vodárenskú vežu so stúpacím potrubím, zdroj energie s batériami, plastový kontajner na vodu, sušič, prierezový model vodovodného kohútika. Sada pre dielňu.</t>
  </si>
  <si>
    <t>Stolárska hoblica - odborná učebňa techniky</t>
  </si>
  <si>
    <t>Dielenská stolárska hoblica so stabilnou konštrukciou, plát hoblice vyrobený z bukovej špárovky o hrúbke min. 30 mm, predok stoloveho plátu ma hrúbku min. 90 mm, podnož vyrobená z cinkovanej špárovky, hoblica mam prípravu na výmenu zveráku pre pravakov aj ľavákov, hoblica obsahuje poličku a odkladací žľab na stolovej doske po celej šírke. Rozmer bez zveráku: 1350*650*810 mm, rozmer s zverákom: 1500*760*850 mm, hoblica má predný a bočný zverák, povrchovo upravená lak alebo olej.</t>
  </si>
  <si>
    <t>Zriadenie odborných učebnípre žiakov ZŠ J. M. Petzvala v Spišskej Belej</t>
  </si>
  <si>
    <r>
      <t xml:space="preserve">PC SET pre učiteľa </t>
    </r>
    <r>
      <rPr>
        <sz val="12"/>
        <color theme="1"/>
        <rFont val="Calibri"/>
        <family val="2"/>
        <charset val="238"/>
        <scheme val="minor"/>
      </rPr>
      <t>(notebook + aplikačný software)</t>
    </r>
  </si>
  <si>
    <t xml:space="preserve">Interaktívny projektor + držiak + projekčná tabuľa + montážna sada </t>
  </si>
  <si>
    <t>Minimálna špecifikácia - interaktívny projektor s ovládaním dvoma interaktívnymi perami, s podporou 3D zobrazovania, technológia DLP s natívnym rozlíšením min. WXGA (1280x800), svetelným výkonom min. 3500 ANSI lumenov a kontrastom min. 10 000:1. Hodnota Throw ratio max. 0,35:1, vertikálna aj horizontálna korekcia lichobežníkového skreslenia. Zabudované reproduktory min. 2x10W, konektivita min. HDMI, VGA-In, VGA-Out, RJ45 x 1 (LAN Control /Service), RS-232 a Audio-In (Mini Jack). Interaktivita zabezpečená 2 interaktívnymi perami, možnosť  ovládania dotykom prstov. Nástenný držiak projektora má umožňovať upevnenie dataprojektora na stenu s možnosťou jemnej korekcie v 3 osiach. Sada softérov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dodatočného softvéru. Montážna sada má obsahovať minimálne: sieťový prepínač s minimálne 24xTP 10/100 Mbps Auto-Negotiation RJ45 portami a všetku potrebnú kabeláž pre pripojenie všetkých PC a tlačiarní v učebni.</t>
  </si>
  <si>
    <t>Softvér k interaktívnemu projektoru</t>
  </si>
  <si>
    <t>Sada softvérov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dodatočného softvéru</t>
  </si>
  <si>
    <t>Zázemie pre učiteľov (2ks notebook + multifunkčná tlačiareň</t>
  </si>
  <si>
    <t>CPU min. 3500 bodov v CPU benchmark, min. i3, RAM min. 4GB DDR4-2133, min. 1 slot volny, moznost rozsirit na min. 12GB, HDD min. 256GB SSD M.2, MECHANIKA min. DVD+-RW v tele notebooku, OBRAZOVKA 15.6" FHD 1080p, 220 nitov, 720p webkamera, PORTY min. 2x USB 3.0, RJ45, HDMI, min. 4-v-1 citacka pam. kariet, KOMUNIKACIA min. Gigabit ethernet + min. 11ac wifi + bluetooth 4.1, BEZPECNOST min. integrovany TPM 2.0 cip, BATERIA min 2 clanky min 30Wh s vydrzou min 5 hodin v uspornom rezime, OS min. Microsoft Windows 10 64bit SK, ZARUKA min. 2 roky v servisnom stredisku, Atramentová tlačiareň multifunkčná, A4, tlačiareň/skener/kopírka/fax, ESAT 9,7 obr. za minútu čiernobielo, 5,5 obr. za minútu farebne, 4800 x 1200 dpi, LCD, automatický podávač (ADF), AirPrint, USB, WiFi</t>
  </si>
  <si>
    <t>3D tlačiareň, softvér</t>
  </si>
  <si>
    <t>Oblasť tlače (minimálna) :  min. 150x150x150 mm, tlačová hlava single s možnosťou tvorby podper, presnosť tlače 0,1mm, hrúbka tlačovej vrstvy 0,05mm, rýchlosť tlače 90mm/s, výmenná tryska priemer 0,4mm , tlačová podložka sklenená alebo sklokeramická , odoberateľná, pripojenie k dátovému zdroju RJ-45 (Ethernet), tlačový  priestor úplne uzamykateľný -  to je  tlačový priestor aj zásobník s fillamentom, bezpečnostne prvky zakryté, tlačiareň so zámkami na dverách, snímač tlačovej podložky, dostupnosť vnútorného priestoru po zadaní prihlasovacích údajov. Zdroj tlačiarne úplne zakrytý, funkcia  overovania totožnosti: užívateľ (tlač), administrátor (výmena  fillamentov, nastavenie tlačiarne), monitoring 3D tlače(odosielanie e-mailu pri dokončení prace 3D tlačiarne), Záruka: 2 roky</t>
  </si>
  <si>
    <t>Server s procesorom min. 3GHz, RAM 8GB, HDD min 2TB, Microsoft Windows licencovaný softvér pre všetky zariadenia v učebni pripojené na server, Switch umožňujúci pripojiť všetky zariadenia v učebni na server s min. parametrami 10/100/1000M RJ45, kompletná kabeláž pre pripojenie všetkých zariadení v učebni k serveru</t>
  </si>
  <si>
    <t>Operačný systém pre školský server s licenciami pre  učiteľský PC a  žiacke stanice, kancelársky balík pre učiteľské a žiacke stanice , e-learning softvér umožňujúci  kresliť, vkladať niekoľko typov interaktívnych obsahov (3D, video, audio, flash, atď.) do kníh a pracovných zošitov programu.</t>
  </si>
  <si>
    <t>Notebook set pre žiaka</t>
  </si>
  <si>
    <t>CPU min. Pentium, RAM min. 4GB DDR4-2400, moznost rozsirit na min. 8GB, HDD min. 128GB SSD, MECHANIKA min. DVD+-RW v tele notebooku, OBRAZOVKA 15.6" HD, 220 nitov, 720p webkamera, PORTY min. 1x USB 3.0 + 1x USB 2.0, RJ45, HDMI, min. 4-v-1 citacka pam. Kariet, príslušenstvo – myš. KOMUNIKACIA min. Gigabit ethernet + min. 11ac wifi + bluetooth 4.1, BEZPECNOST min. integrovany TPM 2.0 cip, BATERIA min 2 clanky min 30Wh s vydrzou min 5 hodin v uspornom rezime, OS min. Microsoft Windows 10 64bit SK, VAHA max 1.9 kg, ZARUKA min. 2 roky v servisnom stredisku</t>
  </si>
  <si>
    <t>Notebook set pre učiteľa</t>
  </si>
  <si>
    <t>CPU min. 7500 bodov v CPU benchmark, min. i5, RAM min. 8GB DDR4-2400, moznost rozsirit na min. 20GB, HDD min. 256GB SSD M.2, MECHANIKA min. DVD+-RW v tele notebooku, OBRAZOVKA 15.6" FHD 1080p, 220 nitov, 720p webkamera, PORTY min. 2x USB 3.0 + 1x USB-C, RJ45, VGA + HDMI, min. 4-v-1 citacka pam. kariet, KOMUNIKACIA min. Gigabit ethernet + min. 11ac wifi + bluetooth 4.1, BEZPECNOST min. integrovany TPM 2.0 cip, KLAVESNICA podsvietena SK/CZ, príslušenstvo – myš, BATERIA min 2 clanky min 30Wh s vydrzou min 5 hodin v uspornom rezime, OS min. Microsoft Windows 10 Pro 64bit SK, VAHA max 2.2kg, ZARUKA min. 2 roky v servisnom stredisku</t>
  </si>
  <si>
    <t>Učiteľské PC</t>
  </si>
  <si>
    <t>CPU min. Pentium, RAM min. 4GB DDR4-2400, moznost rozsirit na min. 8GB, HDD min. 128GB SSD, MECHANIKA min. DVD+-RW v tele notebooku, OBRAZOVKA 15.6" HD, 220 nitov, 720p webkamera, PORTY min. 1x USB 3.0 + 1x USB 2.0, RJ45, HDMI, min. 4-v-1 citacka pam. kariet KOMUNIKACIA min. Gigabit ethernet + min. 11ac wifi + bluetooth 4.1, BEZPECNOST min. integrovany TPM 2.0 cip, BATERIA min 2 clanky min 30Wh s vydrzou min 5 hodin v uspornom rezime, OS min. Microsoft Windows 10 64bit SK, VAHA max 1.9 kg, ZARUKA min. 2 roky v servisnom stredisku, slúchadlá na obe uši úplne prekrývajúce ušnice s pevne pripojeným mikrofónom, odstup šumu min. 80 dB (pre mikrofón slúchadlá, aj celý prenosový systém), citlivosť min. 125Hz - 10.0kHz ≥ 100dB/1mW</t>
  </si>
  <si>
    <t>Digitálne jazykové laboratórium, elektronická jednotka na prenos a konverziu signálu, zariadenie na prenos zvuku, slúchadlá, komunikačné zariadenie, riadiaci software</t>
  </si>
  <si>
    <t>Slúži na multiplikáciu a prenos audio a video signálu a dát z učiteľského pracoviska na žiacke pracoviská a externé zariadenia (napr. videoprojektor) a na sprostredkovanie vzájomnej komunikácie medzi učiteľom a žiakom prostredníctvom náhlavových súprav, pripojenie a pripravenie do prevádzky bez potreby inštalácie software (Plug and Play), min. 16 konektorov RJ45 s napájaním (PoE) pre pripojenie žiackych terminálov, min. 2x vstupný VGA, HDMI, alebo DP konektor, min. 3x výstupný VGA, HDMI, alebo DP konektor, min. 3x vstupný 3,5 mm audio jack konektor, min. 5x výstupný 3,5 mm audio jack, RJ11 alebo USB konektor, min. 2x USB konektor, možnosť pripojenia záznamového dátového zariadenia (NAS) cez samostatný RJ45 konektor, vzorkovanie audio signálu 44.1Khz/16bit, prenos audiosignálu s oneskorením (latenciou)  max. 1ms, spracovanie videosignálu minimálne v HD rozlíšení (1366x768/50 Hz) , prenos videosignálu s oneskorením (latenciou) max. 1ms, Riadiaci software: systém komunikuje v slovenskom a anglickom jazyku pre učebňu angličtiny resp. v slovenskom a nemeckom pre učebňu nemčiny), učiteľ môže smerovať audiosignál zo svojho pracoviska na konkrétne žiacke pracovisko, alebo na všetky súčasne, viesť rozhovor s konkrétnym žiakom, alebo so všetkými súčasne, smerovať videosignál na všetky žiacke pracoviská a súčasne doplnkový videosignál na externé zariadenie (napr. videoprojektor), zdieľať so žiackymi pracoviskami svoju obrazovku, sledovať prácu konkrétneho žiaka a jeho obrazovku, rozdeliť žiakov do ľubovoľných skupín, v ktorých môžu vzájomne komunikovať, so žiackymi pracoviskami komunikovať písomne, môže im zasielať textové úlohy, žiak môže pracovať písomne na svojom pracovisku a odoslať výsledok v textovej forme na učiteľské pracovisko, učiteľ má možnosť okamžitého vyhodnotenia poradia odpovedí z jednotlivých žiackych pracovísk, učiteľ a žiak možu kedykoľvek zaznamenať svoj hlas a opakovane ho prehrať, audiosignál z vybraných pracovísk je možné zaznamenávať na externé záznamové zariadenie, žiak môže sťahovať na svoju obrazovku učebné texty</t>
  </si>
  <si>
    <t>Žiacka stanica</t>
  </si>
  <si>
    <t>Žiacka stanica: bez pohyblivých častí, pripojenie a pripravenie do prevádzky bez potreby inštalácie software (Plug and Play), možnosť pripojenia monitoru cez VGA, HDMI, alebo DP konektor, možnosť pripojenia klávesnice cez USB alebo VGA konektory, pripojenie slúchadiel cez 3,5 mm audio jack, RJ11 alebo USB konektor, pripojenie k riadiacej jednotke cez RJ45 konektor, napájanie cez RJ45 konektor (PoE), zapínanie a vypínanie na diaľku z riadiacej jednotky cez RJ45 konektor, Náhlavová súprava:, slúchadlá na obe uši úplne prekrývajúce ušnice s pevne pripojeným mikrofónom, odstup šumu min. 80 dB (pre mikrofón slúchadlá, aj celý prenosový systém), citlivosť min. 125Hz - 10.0kHz ≥ 100dB/1mW, LCD panel s podstavcom, uhol vertikálneho nastavenia min. od  -5°do 25°, uhlopriečka min. 500 mm (495 mm), konektory kompatibilné s príslušnými konektormi žiackeho terminálu, certifikát Green Compliance</t>
  </si>
  <si>
    <t>Počítač pre školského knihovníka</t>
  </si>
  <si>
    <t>prevedenie All in One, CPU min. 2500 bodov v CPU benchmark, min. Celeron, RAM min. 4GB DDR4-2400, min. 1 slot volny, moznost rozsirit na min. 16GB, HDD min. 500GB 7200rpm, MECHANIKA min. DVD+-RW v tele AIO, OBRAZOVKA min. 21.5" FHD 1080p, 176°/176°, 720p webkamera, PORTY min. 4x USB 2.0 + min. 2x USB 3.1, RJ45, HDMI, min. 6-v-1 citacka pam. kariet, KOMUNIKACIA min. Gigabit ethernet + min. 11ac wifi + bluetooth 4.0, PERIFERIE min. USB SK klavesnica + USB opticka mys od rovnakého výrobcu ako AIO, BEZPECNOST min. vypinanie jednotlivych USB portov v BIOSE + USB smart ochrana (nastavenie v BIOSe, aby pri starte PC boli zakázane všetky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Pro 64bit SK, ZARUKA min. 1 rok na mieste u zakaznika</t>
  </si>
  <si>
    <t>PC zostava/notebook pre používateľov knižnice</t>
  </si>
  <si>
    <t>prevedenie All in One, CPU min. 2500 bodov v CPU benchmark, min. Celeron, RAM min. 4GB DDR4-2400, min. 1 slot volny, moznost rozsirit na min. 16GB, HDD min. 500GB 7200rpm, MECHANIKA min. DVD+-RW v tele AIO, OBRAZOVKA min. 21.5" FHD 1080p, 176°/176°, 720p webkamera, PORTY min. 4x USB 2.0 + min. 2x USB 3.1, RJ45, HDMI, min. 6-v-1 citacka pam. kariet, KOMUNIKACIA min. Gigabit ethernet + min.  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Pro 64bit SK, ZARUKA min. 1 rok na mieste u zakaznika</t>
  </si>
  <si>
    <t>Tablet pre používateľov školskej knižnice</t>
  </si>
  <si>
    <t>multidotykový displej min. 10.1", IPS, 1280x800 bodov, pamäť RAM min 1GB LPDDR3, vnútorne úložisko min. 16GB, moznost rozsirit o microSD kartu s kapacitou az do 128GB, bateria s kapacitou min. 7000 mAh, vydrz min 13 hodin, komunikacia: wifi ac/b/g/n, bluetooth 4.0, GPS, kamera: min 5MP predna kamera + min 8MP zadna, senzory: G-senzor, konektivita: 3.5mm audio jack, microUSB, vaha max 510g, stereo reproduktory na prednej strane tabletu, Dolby Atmos, operacny system min. Android vo verzii min. 6, zaruka min. 2 roky v servisnom stredisku</t>
  </si>
  <si>
    <t>Knižnično-informačný systém</t>
  </si>
  <si>
    <t>Minimálna špecifikácia -  knižničný SW pre obsluhu, evidenciu a vyhodnocovanie zápožičiek a prácu knihovníka</t>
  </si>
  <si>
    <t>Čítačka čiarových kódov</t>
  </si>
  <si>
    <t>Minimálna špecifikácia - ručný laserový snímač čiarových kódov so šírkou záberu min. 49mm pri hlave snímača, rýchlosťou snímania min. 72 skenov/sek. a programovateľný pomocou kódov alebo sériovým rozhraním  s programom MetrSet</t>
  </si>
  <si>
    <t>Multifunkčné zariadenie (Kopírka, skener, tlačiareň)</t>
  </si>
  <si>
    <t>Technológia tlače atramentová, formát A4, tlač, kopírka, skener, fax, pripojenie na LAN aj cez WiFi, dotykový displej, 2 zásobníky papiera.</t>
  </si>
  <si>
    <t>Televízor</t>
  </si>
  <si>
    <t>LED LCD TV uhlopriečka 40", Full HD, 2xHDMI, USB, vlastný stojan</t>
  </si>
  <si>
    <t>DVD prehrávač</t>
  </si>
  <si>
    <t>Stolný DVD prehrávač, podporované formáty SVCD, DivX, MP3, WMA-CD, MPEG-4, JPEG</t>
  </si>
  <si>
    <t>Dataprojektor</t>
  </si>
  <si>
    <t>Minimálna špecifikácia - Projektor – DLP, 3D, nat. XGA 1024×768, max. WUXGA 1920×1200 (16 : 10), 3300 lm, 15000 : 1, HDMI, S-Video, D-Sub, USB, RS232, repro 2W</t>
  </si>
  <si>
    <t>Pracovisko učiteľa - biochémia</t>
  </si>
  <si>
    <t>Pracovisko učiteľa má byť v zložení minimálne katedra učiteľa, stolička učiteľa a kontajner. Katedra učiteľa pre odbornú učebňu fyziky má byť minimálne vo vyhotovení z pevnej konštrukcie a má obsahovať odkladací priestor –stacionárny kontajnér. Pracovná doska minimálne z LDT hrúbky min. 22mm,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 Pevný trojzásuvkový kontajner, ktorý je súčasťou stola.</t>
  </si>
  <si>
    <t>Laboratórne pracovisko učiteľa - biochémia</t>
  </si>
  <si>
    <t>Laboratórne pracovisko učiteľa s pripojením na sieťové napätie 230V. Požadovaný rozmer pracoviska min. 1800x600x800mm, konštrukcia aj pracovná plocha z chemicky odolného materiálu. Pracovisko má byť vyrobené s pevnou konštrukciou.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nezmazateľnými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pracoviska podľa vzorkovníka.</t>
  </si>
  <si>
    <t>Bezpečnostná skriňa na chemikálie - biochémia</t>
  </si>
  <si>
    <t>Bezpečnostná skriňa na chemikálie do školského laboratória. Konštrukcia min. z oceľového plechu hrúbky  0,7 mm, zváraná, oblé hrany, uzamykateľná, povrchová úprava vypaľovací lak z umelej živice. Minimálne 4 ks vysúvateľných nepriepustných vaničiek z pozinkovaného plechu, nosnosť vaničiek min. 30 kg, odvetrávanie v spodnej a vrchnej časti skrine. Rozmer jednej skrine min.: 900x550x1900 mm rozmer druhej skrine min. 900x350x1900mm.</t>
  </si>
  <si>
    <t>Laboratórne pracovisko žiaka - biochémia</t>
  </si>
  <si>
    <t>Laboratórne pracovisko pre skupinu 2 – 4 žiakov s pripojením na sieťové napätie 230V. Požadovaný rozmer pracoviska min. 1300x600x800mm, konštrukcia aj pracovná plocha z chemicky odolného materiálu. Pracovisko má byť vyrobené s pevnou konštrukciou.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otvory sú na NK závesoch , ktoré sa v prípade spájania do radu vycvaknú a montážny otvor slúži na vedenie rozvodu vody, odpadu a el. rozvodu.  Pracovná doska má byť z obojstranného postformingu min. hrúbky 36mm. 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z možnosťou pripojenia na existujúcu prípojku vody v učebni. Pripojenie pracoviska na napätie 230V má byť s možnosťou pripojenia na existujúci samostatný prívod elektriny v učebni, istený prúdovým chráničom max. na 16A.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podľa vzorkovníka.</t>
  </si>
  <si>
    <t>Žiacky laboratórny stôl - biochémia</t>
  </si>
  <si>
    <t>Minimálna špecifikácia - kovová konštrukcia s možnosťou vyrovnať nerovnosti podlahy ,prierez nohy je min 40x40 mm, stolová doska hrúbky min 18 mm v povrchovej úprave min. HPL laminát. Rozmer min. 1350x600x735 mm</t>
  </si>
  <si>
    <t>Laboratórna stolička pre žiaka - biochémia</t>
  </si>
  <si>
    <t>Minimálna špecifikácia - stolička s kovovou konštrukciou, sedák a operadlo min. s CPL laminátu, alebo iného materiálu vhodného pre laboratórne prostredie.</t>
  </si>
  <si>
    <t>Dielenské pracovisko na obrábanie dreva. Pracovisko má byť pripojiteľné na napätie 230V, má obsahovať min. stavebnicový sústruh na obrábanie dreva (parametre sústruhu: vzdialenosť medzi stredmi v rozsahu min. 50-120 mm, Motor: otáčky min. 11000 ot/min, 3A,  zdroj 12 V, držiak nástroja, dlátko, trojčeľusťové skľučovadlo, otočný strediaci hrot, sane,  podpora pre nástroj, upevňovanie pomocou T drážky, videomanuál v slovenčine ),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1120 mm. 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t>
  </si>
  <si>
    <t>Dielenské pracovisko na obrábanie kovu. Pracovisko má byť pripojiteľné na napätie 230V, má obsahovať min. brúsku na obrábanie kovu (parametre sústruhu: vzdialenosť medzi stredmi v rozsahu min.40 -70 mm, Motor: zdroj 12 V, otáčky motora min. 18 000 ot./min.,  pozdĺžny posuv,  trojčeľusťové skľučovadlo, držiak nástroja, otočný strediaci hrot,  nástroj, sústružnícky nôž, upevňovanie pomocou T drážky, videomanuál v slovenčine),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 cm. 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t>
  </si>
  <si>
    <t>Pracovisko žiaka pripojiteľné na 230V. Pracovisko obsahuje zariadenie na obrábanie dreva a kovov (vŕtačka, pílka, brúska) a úložný priestor na odkladanie nástrojov. Pracovný stôl 1200 x 600 x 900 mm, zváraná oceľová konštrukcia z jaklových profilov min. 40x40 mm, pracovná doska - lepené smrekové drevo obojstranne dýhované bukovou preglejkou s hrúbkou 40 mm osadené v ráme , možnosť pevnej respektíve nastaviteľnej pätky, maximalne zaťaženie pätky 100 kg. ( nie je súčasťou stola), možnosť vytvorenia zostavy, povrchová úprava - vypaľovací lak z umelej živice. v spodnej časti prepojene nohy stola profilom min. 40x40 mm pre väčšiu stabilitu stola. stôl je pevne zvarený !!! nedemontovateľný!!!</t>
  </si>
  <si>
    <t>Pracovisko učiteľa - nábytok</t>
  </si>
  <si>
    <t>Pracovisko učiteľa má byť v zložení minimálne katedra učiteľa, stolička učiteľa a kontajner. Katedra učiteľa má byť minimálne vo vyhotovení z pevnej kovovej konštrukcie a má obsahovať odkladací priestor - min. jednu uzamykateľnú zásuvku na kvalitných výsuvoch a výškovonastaviteľné nožičky. Pracovná doska minimálne z LDT hrúbky min. 22 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 Pevný trojzásuvkový kontajner, ktorý je súčasťou stola.</t>
  </si>
  <si>
    <t>Žiacky stôl</t>
  </si>
  <si>
    <t>Minimálna špecifikácia - kovová konštrukcia,  stolová doska hrúbky 18 mm v povrchovej úprave podľa požiadavky užívateľa. Rozmer min. 1300x600x750 mm</t>
  </si>
  <si>
    <t>Minimálna špecifikácia - konštrukcia stola s DTD 18 mm nerozoberateľný lepený spoj, stolová doska hrúbky 18 mm, ktorá presahuje z vonkajšej strany min. 70 mm ( montážny priestor pre kabeláž k technike ) stôl má aj drevený lub vysunutý čo najviac k vonkajšiemu okraju. V nohách stola sú otvory na spojenie jednotlivých stolov do celku. 1300x700x735 mm.</t>
  </si>
  <si>
    <t>Stolička/taburet pre žiaka</t>
  </si>
  <si>
    <t>Minimálna špecifikácia - stolička s kovovou konštrukciou oválneho profilu, sedák a operadlo čalúnené látkou s min 100 000 cyklov oteruvzdornosť. Možnosť stohovania stoličiek.</t>
  </si>
  <si>
    <t>Stolička pre knihovníka</t>
  </si>
  <si>
    <t>Minimálna špecifikácia: čalúnená stolička (alebo ekvivalent), pevný uhol operadla, nastaviteľná výška operadla a hĺbky sedáku, plynový piest, na kolieskach</t>
  </si>
  <si>
    <t>Knihovnícky regál</t>
  </si>
  <si>
    <t>Minimálna špecifikácia, rozmer 1800x680x360mm,  Materiál LDTD hrúbky min. 18 mm, s hranou ABS min. 2 mm, konštrukcia korpusu pevná lepená nerozoberateľná! Police prestaviteľné.  Farebné prevedenie podľa požiadaviek zadávateľa.</t>
  </si>
  <si>
    <t>Knihovnícky vozík</t>
  </si>
  <si>
    <t>Minimálna špecifikácia, rozmer min. 600x400x760mm,  Materiál LDTD hrúbky min. 18 mm, s hranou ABS min. 2 mm, Farebné prevedenie podľa požiadaviek zadávateľa, mobilný s možnosťou zabrzdenia koliesok.</t>
  </si>
  <si>
    <t>Stoly do študovne</t>
  </si>
  <si>
    <t>Minimálna špecifikácia, rozmer min. 600x600x750mm,  Materiál LDTD hrúbky min. 18 mm, s hranou ABS min. 2 mm, Farebné prevedenie podľa požiadaviek zadávateľa, s možnosťou vytvorenia variabilných zostáv.</t>
  </si>
  <si>
    <t>Stolička do študovne</t>
  </si>
  <si>
    <t>Minimálna špecifikácia: rokovacia čalúnená stolička, oceľový rám lakovaný na čierno (profil ovál), stohovateľná (5 ks), sedák so spodným plastovým krytom, nosnosť 100 kg. Poťah látka "C" min. 100 000 cyklov.</t>
  </si>
  <si>
    <t>Licencia multimediálnej učebnice v digitálnej forme pre základné školy. Obsah je spracovaný formou prezentácií (kreslených obrázkov, animácií, fotografií a testov) a obsahuje kompletný prierez učivom fyziky pre základné školy. Výučbový softvér je vytvorený podľa platných učebných osnov pre ZŠ a obsahuje odporúčaciu doložku MŠ. Obsah je prierezom učiva fyziky a obsahuje témy pre 6.ročník ZŠ: vlastnosti kvapalín, plynov, vlastnosti pevných látok a telies, hustota pevných látok, kvapalín a plynov, Pascalov zákon, Archimedov zákon. Obsah pre 7. ročník ZŠ: teplota, skupenstvá látok a ich zmeny, topenie, tuhnutie, vyparovanie, var, kondenzácia, teplo a využiteľná energia, tepelný stroj. Obsah pre 8. ročník ZŠ: svetlo, vlastnosti svetla, odram, lom, šošovky, optické vlastnosti oka, sila a jej znázornenie, meranie sily, skladanie síl, rovnováha síl, ťažisko, páka, kladka, tlaková sila, tlak, trenie, pokoj a pohyb telesa, trajektória pohybu, rovnomerný a nerovnomerný pohyb. Obsah pre 9. ročník ZŠ: magnetické a elektrické vlastnosti látok, elektrický prúd v kovových vodičoch, meranie prúdu a napätia, elektrický odpor vodiča, elektrická práca a príkon, magnetické pole v okolí vodiča, elektromagnet, vedenie elektrického prúdu v kvapalinách a plynoch, elektrolýza.</t>
  </si>
  <si>
    <t>Digitálne učebnice fyziky pre 8-ročné gymnáziá</t>
  </si>
  <si>
    <t>Licencia digitálnych učebníc pre 8-ročné gymnáziá. Obsah je spracovaný formou prezentácií (kreslených obrázkov, animácií, fotografií a cvičení) a obsahuje kompletný prierez učivom fyziky na úrovni fyziky 8-ročného gymnaziálneho obsahu. Tematický obsah: Sila a pohyb, Vlastnosti kvapalín a plynov, Magnetizmus, Elektrina, Periodické deje, EM žiarenie a častice mikrosveta. Výučbový softvér je vytvorený podľa platných učebných osnov pre ZŠ a obsahuje odporúčaciu doložku MŠ.</t>
  </si>
  <si>
    <t>Cvičebnica fyziky Testy pre 8-ročné gymnáziá</t>
  </si>
  <si>
    <t>Licencia digitálnych cvičebníc Testy pre 8-ročné gymnáziá. Obsahuje kompletný prierez učivom fyziky na úrovni fyziky 8-ročného gymnaziálneho obsahu. Tematický obsah: Sila a pohyb, Vlastnosti kvapalín a plynov, Magnetizmus, Elektrina, Periodické deje, EM žiarenie a častice mikrosveta. Výučbový softvér je vytvorený podľa platných učebných osnov pre ZŠ a obsahuje odporúčaciu doložku MŠ.</t>
  </si>
  <si>
    <t>Učebnica fyziky pre 8-ročné gymnáziá : Sila a pohyb</t>
  </si>
  <si>
    <t>Učebnica pre 8-ročné gymnáziá. Obsah je spracovaný formou textov, kreslených obrázkov a cvičení a obsahuje kompletný prierez učivom Sila a pohyb. Učebnica je vytvorená podľa platných učebných osnov pre ZŠ a obsahuje odporúčaciu doložku MŠ.</t>
  </si>
  <si>
    <t>Učebnica fyziky pre 8-ročné gymnáziá : Vlastnosti kvapalín a plynov</t>
  </si>
  <si>
    <t>Učebnica pre 8-ročné gymnáziá. Obsah je spracovaný formou textov, kreslených obrázkov a cvičení a obsahuje kompletný prierez učivom Vlastnosti kvapalín a plynov. Učebnica je vytvorená podľa platných učebných osnov pre ZŠ a obsahuje odporúčaciu doložku MŠ.</t>
  </si>
  <si>
    <t>Učebnica fyziky pre 8-ročné gymnáziá : Elektrina</t>
  </si>
  <si>
    <t>Učebnica pre 8-ročné gymnáziá. Obsah je spracovaný formou textov, kreslených obrázkov a cvičení a obsahuje kompletný prierez učivom Elektrina. Učebnica je vytvorená podľa platných učebných osnov pre ZŠ a obsahuje odporúčaciu doložku MŠ.</t>
  </si>
  <si>
    <t>Učebnica fyziky pre 8-ročné gymnáziá : Magnetizmus</t>
  </si>
  <si>
    <t>Učebnica pre 8-ročné gymnáziá. Obsah je spracovaný formou textov, kreslených obrázkov a cvičení a obsahuje kompletný prierez učivom Magnetizmus. Učebnica je vytvorená podľa platných učebných osnov pre ZŠ a obsahuje odporúčaciu doložku MŠ.</t>
  </si>
  <si>
    <t>Učebnica fyziky pre 8-ročné gymnáziá : Periodické deje</t>
  </si>
  <si>
    <t>Učebnica pre 8-ročné gymnáziá. Obsah je spracovaný formou textov, kreslených obrázkov a cvičení a obsahuje kompletný prierez učivom Periodické deje. Učebnica je vytvorená podľa platných učebných osnov pre ZŠ a obsahuje odporúčaciu doložku MŠ.</t>
  </si>
  <si>
    <t>Učebnica fyziky pre 8-ročné gymnáziá : EM žiarenie a častice mikrosveta</t>
  </si>
  <si>
    <t>Učebnica pre 8-ročné gymnáziá. Obsah je spracovaný formou textov, kreslených obrázkov a cvičení a obsahuje kompletný prierez učivom Elektromagnetické žiarenie a častice mikrosveta. Učebnica je vytvorená podľa platných učebných osnov pre ZŠ a obsahuje odporúčaciu doložku MŠ.</t>
  </si>
  <si>
    <t>Pracovné listy pre ZŠ, 6.ročník</t>
  </si>
  <si>
    <t>Pracovné listy pre ZŠ, 6.ročník, Vlastnosti látok. Obsah: návody riešenia a vysvetlenia jednoduchých experimentov, založených na využití pomôcok, ktoré sú ľahko dostupné. Tematický obsah experimentov: Prelievanie vzduchu a plynu, Fúkanie guľôčky do fľašky, Guľôčky v oleji, Plávanie kovovej spinky na vode, Pružnosť mydlovej blany, Plávajúca plechovka, Karteziánsky potápač, Galileiho teplomer, Prelievanie vody z fľaše do fľaše, Horenie sviečky, Papierový most, Odraz lopty, Balansujúci vtáčik na bidle.</t>
  </si>
  <si>
    <t>Pracovné listy pre ZŠ, 7.ročník</t>
  </si>
  <si>
    <t>Pracovné listy pre ZŠ, 7.ročník, Teplo a skupenské premeny. Obsah: návody riešenia a vysvetlenia jednoduchých experimentov, založených na využití pomôcok, ktoré sú ľahko dostupné. Tematický obsah experimentov: Čo drží viečko na zaváraninovej fľaške, Ako udržať vodu v prevrátenom pohári, Prečo je problém zodvihnúť papier, Odfúknutie fľašiek od seba, Vybratie valčeku von z otvoru hranola, Nabratie vody do prevrátenej fľaše, Čo horí na sviečke, Problém vriacej vody v injekčnej striekačke, Prečo mydlové bubliny praskajú, Zdvihnutie ľadu pomocou špajdle, Určenie dotykom čo bude teplejšie ?, Zapaľujeme papier, Odrezaný plameň sviečky, Zohriaty vzduch a nárast tlaku</t>
  </si>
  <si>
    <t>Pracovné listy pre ZŠ, 8.ročník</t>
  </si>
  <si>
    <t>Pracovné listy pre ZŠ, 8.ročník, Optika. Obsah: návody riešenia a vysvetlenia jednoduchých experimentov, založených na využití pomôcok, ktoré sú ľahko dostupné. Tematický obsah experimentov: Tieň, polotieň, Obraz za zrkadlom, Čo je za akváriom, Zrkadlový obraz obrátený a zväčšený a zmenšený, Zväčšenie a zmenšenie obrazu pomocou spojky, Pohľad cez rozptylku, Rozpoznanie krátkozrakosti a ďalekozrakosti, Skladanie farieb.</t>
  </si>
  <si>
    <t>Pracovné listy pre ZŠ, 9.ročník</t>
  </si>
  <si>
    <t>Pracovné listy pre ZŠ, 9.ročník, Elektrina a magnetizmus. Obsah: návody riešenia a vysvetlenia jednoduchých experimentov, založených na využití pomôcok, ktoré sú ľahko dostupné. Tematický obsah experimentov: Zelektrizovanie balónov, Pohyb predmetov (bublina, vrtuľka) elektrostatickým pôsobením,  Elektrostatický zvonček, Elektrizovanie dotykom, Telesá sa elektrostaticky odpudzujú, Je celý magnet magnetický?, Ako sa dá z klinca urobiť magnet, Magnetické pole bez magnetu, Magnet a cievka, Pohyb vodičom s prúdom, Elektromotor, Otáčanie vodivého kotúča na vode.</t>
  </si>
  <si>
    <t>Interaktívny vyučovací balík - Fyzika - Mechanika</t>
  </si>
  <si>
    <t>Balík obsahuje sadu  10 ks výukových DVD z rôznych oblastí fyziky. Každé DVD je rozdelené na podkapitoly s podrobnejšími témami. Filmy obsahujú pokusy i názorné animácie, ktoré sú často vytvorené zo zobrazenej reality. Pre znázornenie fyzikálnych javov slúžia aj zábavné hrané scénky - fyzikálne grotesky. Dôraz je na prepojenie fyzikálnej teórie s reálnym svetom a predovšetkým technikou. Obsiahnuté témy: Kinematika a dynamika, Trenie, Pôsobenie síl, Telesá v gravitačnom poli, Tekutiny, Kmitanie, Vlnenie, Zvuk, Šírenie svetla, Optika</t>
  </si>
  <si>
    <t>Interaktívny vyučovací balík - Prvouka</t>
  </si>
  <si>
    <t>Balík obsahuje: 1 ks Film na DVD v slovenskom jazyku s témou Vysokých Tatier, 1 ks DVD v slovenskom jazyku s témou rieky Dunaj, 1 sadu DVD v slovenskom jazyku s témou "Život". 5ks  Interaktívny vyučovací balík o ľudskom tele a jeho funkciách s animáciami, obsahuje tematické okruhy funkcie ľudského tela: Stavba ľudského tela, Koža, Pohybová sústava, Tráviaca sústava, Dýchacia sústava, Obehová sústava, Vylučovacia sústava, Zmyslové orgány, Hormonálna sústava, Rozmnožovanie. A tiež 5 ks Interaktívny vyučovací balík s témou prvouky s 3D animáciami pre žiakov prvého stupňa základných škôl. Pomocou interaktívnych úloh sa žiaci oboznámia s domácimi a divými zvieratami, ako aj ich mláďatami, ich vývojom a rozdielmi medzi cicavcami a vtákmi. Obsahuje tematické okruhy: Domáce zvieratá, Zoskupovanie (cicavce - vtáky), Zvieratá a ich mláďatá, Časti tela, Vtáky, Ryby, Obojživelníky, Plazy a ich porovnávanie. Ďalej 5 ks plnofarebnú encyklopédiu biológie v slovenskom jazyku, s rozsahom 250 strán.</t>
  </si>
  <si>
    <t>Interaktívny vyučovací balík - Chémia</t>
  </si>
  <si>
    <t>Balík obsahuje: sadu 3 ks filmov na DVD s chemickou tematikou v celkovej dĺžke trvania 220 min, rozdelenej na pokusy, z ktorých žiadny nepresiahne 15 min. Obsah tém: rýchlosť chemických reakcií, delenie zmesí, elektrolýza, kovy, nekovy, soli, oxidy, prírodné látky, syntetické látky, proces korózie. 5 ks Interaktívneho vyučovacieho balíka o stavbe chemických látok v slovenskom jazyku s animáciami, nákresmi, obrazmi, modelmi potrebnými k znázorneniu procesov na úrovni atómov a molekúl. Obsahuje tematické okruhy: Modely atómu, Stavba atómu, Stavba elektrónového obalu, Vznik elektrónového obalu atómu, Periodická sústava, Iónová väzba, Kovalentná väzba, Stavba molekúl,  Kovová väzba. Ďalej 5 ks Interaktívneho vyučovacieho balíka o skupenstve chemických látok v slovenskom jazyku s animáciami. Obsahuje tematické okruhy: Plyny, Kvapaliny (charakteristika, rozpustnosť, saturácia), Pevné látky (kryštalické mriežky atómové, iónové, kovové, molekulárne, uhlíkové), ďalej 4 ks Encyklopédie chémie obsahujúcej  farebné schémy a ilustrácie doplnené textovými vysvetlivkami uľahčujú pochopenie problematiky, pretože aj najzložitejšie javy sa podávajú jednoducho, zrozumiteľne a prístupne.</t>
  </si>
  <si>
    <t>Interaktívny vyučovací balík - Biológia - Ľudské telo a jeho funkcie</t>
  </si>
  <si>
    <t>Výukový interaktívny program na oboznámenie sa s funkciami ľudského tela, pre pochopenie fungovanie orgánov. 3D animácie, pomôcka pri ukážke procesov, ktoré sú bez prezentácie ťažko pochopiteľné (napr.: nervová sústava, obehová sústava a činnosť srdca). Tematické okruhy: Stavba ľudského tela, Koža,  Pohybová sústava, Tráviaca sústava, Dýchacia sústava, Obehová sústava, Vylučovacia sústava, Zmyslové orgány, Hormonálna sústava, Rozmnožovanie</t>
  </si>
  <si>
    <t>Interaktívny vyučovací balík - Chémia - Skupenstvá látok</t>
  </si>
  <si>
    <t>Balík obsahuje tematické okruhy: Plyny, Kvapaliny (charakteristika, rozpustnosť, saturácia), Pevné látky (kryštalické mriežky atómové, iónové, kovové, molekulárne, uhlíkové). Učivo obsahuje najdôležitejšie stručné informácie, nákresy, obrazy, modely potrebné k znázorneniu, animácie procesov na úrovni atómov a molekúl a interaktívne praktické úlohy.</t>
  </si>
  <si>
    <t>Interaktívny vyučovací balík - Nemecký jazyk</t>
  </si>
  <si>
    <t>Balík interaktívny program Nemecký jazyk pre začiatočníkov a stredne pokročilých obsahuje:  gramatiku, čítanie a písomné interaktívne cvičenia. Tématické okruhy: Persönliche Informationen, Familie, Zu Hause, Schule, Tägliche Routine, Freizeitaktivitäten, Essen und Trinken, Ferien, Urlaub, Kleidung, Gesundheit, Krankheiten. .</t>
  </si>
  <si>
    <t>Interaktívny vyučovací balík - Fyzika - Optika</t>
  </si>
  <si>
    <t>Balík obsahuje tematický okruh Optika. Pomocou animácií a úloh sa dajú demonštrovať rozličné fyzikálne javy a uskutočňovať rôzne merania. Tematické okruhy: Vlastnosti svetla, odraz svetla, zrkadlo, refrakcia, obraz v zrkadle, disperzia-rozptyl, optické nástroje.</t>
  </si>
  <si>
    <t>Interaktívny vyučovací balík - Matematika - Geometrické konštrukcie</t>
  </si>
  <si>
    <t>Balík obsahuje tieto tematické okruhy: Úsečky, Uhly, Kruhy, Trojuholníky, Štvoruholníky, Iné útvary. Softvér obsahuje 41 geometrických konštrukcií.</t>
  </si>
  <si>
    <t>Interaktívny vyučovací balík pre Dopravnú výchovu</t>
  </si>
  <si>
    <t>Obsah balíka: sieťová licencia s 1 aktiváciou na školskom serveri, (vrátane dodania 1 kusu inštalačného CD), galéria s fotografiami dopravných prostriedkov, základné druhy dopravy a rozdelenie dopravných prostriedkov, 19 cvičení rozdelených do štyroch skupín, vrátane prenosného dopravného ihriska obsahujúceho 10 ks rôznych dopravných značiek a semaforov.</t>
  </si>
  <si>
    <t>Interaktívny vyučovací balík - Polytechnika</t>
  </si>
  <si>
    <t>Obsah balíka: 5x Interaktívny vyučovací balík s témou polytechniky s animáciami pre žiakov druhého stupňa základných škôl. Obsahuje tematické okruhy: Priradenie, Kódovanie a dekódovanie, Plošné priečne rezy telies, Zobrazenie. Ďalej 5x DVD s témou obrábanie materiálov, 5x Encyklopédia s témou polytechniky.</t>
  </si>
  <si>
    <t>Knihy pre Polytechniku</t>
  </si>
  <si>
    <t>Sada odporúčaných 25 titulov pre Polytechniku ZŠ v počte 233 ks :
Valsecchi Patrizia: Originálne náramky; Umenie kaligrafie; Zabudnuté remeslá a život na vidieku; Najobľúbenejšie skladačky z papiera ; Tomislav Senćanski: Malý vedec 3 ; Zuzana Kriston-Bordi: Rozvojové zošit: Orientácia ; Rosa M. Curto: Urob si! Papierové skladačky a pozdravy ; Lucie Dvořáková: Velká kniha originálních nápadů ; Kreatívne sviatky ; Pia Pedevilla: Velikonoční tvoření ; 51 věcí, které si můžeš vyrobit z... papírové role ; Kolektív autorov: 12 fantastických papierových lietadielok ; Tom James: Nakresli si: Na ceste ; Chytré nápady ; 51 věcí, které si můžeš vyrobit z krabiček od vajec ; Vyrobím si sám: Zvířata ; Vyrobím si sám: Letadla ; Vyrobím si sám: Auta ; Skladačky pre šikovné ručičky: Na farme ; Mgr. Andrej Fujas a kol.: TECHNIKA PRE 5. ROČNÍK ZŠ - 2.vydanie; Ing. Eleonóra Boocová a kol.: TECHNIKA PRE 6. ROČNÍK ZŠ; TECHNIKA PRE 7. ROČNÍK ZŠ; Mgr. Ján Krotký, PhD. a kol.: TECHNIKA PRE 8. ROČNÍK ZŠ; TECHNIKA PRE 9. ROČNÍK ZŠ; Clive Gifford: Autá, vlaky, lode a lietadlá</t>
  </si>
  <si>
    <t>Knihy pre povinné čítanie SJ</t>
  </si>
  <si>
    <t>Sada odporúčaných 64 titulov Odporúčaného čítania pre ZŠ v počte 167 ks :
Dobšinský Pavol: Slovenské rozprávky 1. - 4. vydanie; Podjavorinská Ľudmila: Čin-Čin, 3.vydanie; Čulmanová Beatrica: Slovenské povesti; Rowlingová Joanne K.: Harry Potter 1 - Ilustrovaná edícia; Harry Potter 2 – ilustrovaná edícia; autor neuvedený: Harry Potter - Sprievodca k filmom; Kolektív: Najkrajšie rozprávky H.CH.Andersena; Figuli Margita: Tri gaštanové kone; Ezopove bájky; Pištáčik; Emil z Lonnebergy; Pippi Dlhá pančucha set; Hobit; Krista Bendová: Osmijanko rozpráva 8x8=64 rozprávok ; Mária Ďuríčková: Danka a Janka v rozprávke ; Danka a Janka ; Marianna Grznárová: Maťko a Kubko ; Josef Čapek: Rozprávky o psíčkovi a mačičke ; Antoine de Saint-Exupéry: Malý princ ; Roald Dahl: Charlie a továreň na čokoládu ; Kamoš obor ; Matilda ; Čarodejnice ; Fantastický pán Lišiak ; Krista Bendová, Tomáš Janovic: Bola raz jedna trieda ; Pavol Dobšinský, Ľudovít Fulla: Trojruža ; Jozef Cíger Hronský: Smelý Zajko ; Smelý Zajko v Afrike ; Budkáčik a Dubkáčik ; Eduard Petiška, Jindra Čapek: Príbehy tisíc a jednej noci ; Eduard Petiška: Staré řecké báje a pověsti ; Najkrajšie grécke báje a povesti ; Martin Pitro: Staré grécke báje a povesti ; Milan Rúfus: Modlitbičky ; Viera Ryšavá: Príbehy zo starej Bratislavy ; Martin Ťapák: Rysavá jalovica ; Charlotte Brontë: Jane Eyrová ; Daniel Defoe: Robinson Crusoe ; Jack London: Volanie divočiny, Biely tesák ; Harald Reinl: Legendárna kolekcia troch 3 filmov - Winnetou I., II., III. ; Vincent Šikula: Prázdniny so strýcom Rafaelom ; Božena Němcová: Babička ; Nick West: Traja pátrači 8 - Záhada kašľajúceho draka ; Robert Arthur: Traja pátrači 3 - Záhada šepkajúcej múmie ; Traja pátrači 62 - Záhada faraónovho odkazu ; Traja pátrači 7 - Tajomstvo ostrova kostier ; Marco Sonnleitner: Traja pátrači 61 -Záhada čierneho škorpióna ; Robert Arthur: Traja pátrači 59 - Záhada Hmlistej hory ; Traja pátrači 6 - Záhada miznúceho pokladu ; Traja pátrači 10 - Záhada Ohnivého oka ; Traja pátrači 60 - Záhada internetového upíra ; Mary V. Carey: Traja pátrači 67 - Záhada zlovestného strašiaka ; Megan Stine, H. William Stine: Traja pátrači 76, 77, 78 (3x) ; Mary V. Carey: Traja pátrači 71 - Záhada hrozného vlkolaka ; Traja pátrači 75 - Záhada starého denníka ; Traja pátrači 4 - Záhada zeleného strašidla ; Robert Arthur: Traja pátrači 5 - Záhada strieborného pavúka ; André Marx: Traja pátrači 55 - Záhada labyrintu bohov ; Ben Nevis: Traja pátrači 57 - Záhada tajomného dedičstva ; Marco Sonnleitner: Traja pátrači 63 - Záhada futbalovej horúčky ; Mary V. Carey: Traja pátrači 68, 69, 70 (3x) ; William Arden: Traja pátrači 72, 73, 74 (3x) ; Lucy Maud Montgomery: Anna zo Zeleného domu (kolekcia 1-8) ; Alica v krajine zázrakov</t>
  </si>
  <si>
    <t>Cudzojazyčné knihy a slovníky</t>
  </si>
  <si>
    <t xml:space="preserve">
Sada odporúčaných 36 titulov pre výučbu Cudzieho jazyka v ZŠ v počte 146 ks :
THAT´S US Pracovný zošit k učebnici angličtiny pre 3. ročník základných škôl ; THAT´S US Učebnica angličtiny pre 3. ročník základných škôl; Biskupičová Květa: Anglický jazyk - prehľad gramatiky; Vrška Mária: Nemecký jazyk- stručný prehľad gramatiky ; Ilustrovaný slovník anglicko- slovenský; Ilustrovaný slovník nemecko- slovenský; Ilustrovaný slovník taliansko - slovenský; Ilustrovaný slovník francúzsko- slovenský; Ilustrovaný slovník španielsko - slovenský; Anglicky 15 minút denne; Francúzsky 15 minút denne; Taliansky 15 minút denne; Macht mit 1 /Polyglot; Macht mit 1 Interaktiv/Polyglot; Nemecké synonymné slovesá; Nemecké väzby s podstatnými menami; Cvičebnica nemeckej gramatiky; Macht mit 2/Polyglot; Nemecké idiomy v praxi; Macht mit 2 Interaktiv/Polyglot; Nemecký praktický slovník/Lingea; Veľký slovník/Lingea; Eleonóra Kovácsová: Nemecko - slovenský, slovensko - nemecký slovník ; Soňa Stušková a kol.: Anglicko-slovenský a slovensko-anglický vreckový slovník ; Anglicko-slovenský obrázkový slovník ; Angelika Horňáková: Nemčina pre deti ; Elena Kováčiková, Valentína Glendová: Ruský jazyk pre 6. ročník základných škôl - Pracovný zošit ; Ruský jazyk pre 5. ročník základných škôl - Pracovný zošit ; Elena Kováčiková: Ruština pre samoukov ; Valentína Glendová: Ruský jazyk pre 9. ročník základných škôl - Pracovný zošit ; Ruský jazyk pre 8. ročník základných škôl ; Soňa Stušková, Štefan Greňa: Anglické frázové slovesá pre školy, kurzy i samoukov ; Eva Dienerová, Soňa Stušková: Cvičenia z anglického jazyka pre 3. ročník základnej školy ; Cvičenia z anglického jazyka pre 4. ročník základnej školy ; Monika Srnková, Klaudia Ježová: Cvičenia z anglického jazyka pre 9. r. ZŠ ; Valentína Glendová: Ruský jazyk pre 7. ročník ZŠ - Pracovný zošit</t>
  </si>
  <si>
    <t>Knihy „Beletria“</t>
  </si>
  <si>
    <t>Sada odporúčaných 140 titulov Beletrie pre ZŠ v počte 140 ks :
Špačková Zora: Babičkine rozprávky nad zlato; Náhliková Alica: Básničky do detskej izbičky; Sedlák Ivan: Ježko Pichliačik - čítanie s porozumením; Kollár Jozef : Keď ťa chytím, tak ťa zjem!; Eva Dienerová, Daniela Ondreičková : Maľované čítanie -Mravček Zvedavček; Kurilla Janko: Moja kniha o zvieratkách; Kolektív: Moje najmilšie bájky; Nováková Monika: O trpaslíkovi Hundroškovi; Ďuričová Ivona: Prečo lienky nosia podkolienky; Lasicová Hana: Pupo a Fazuľka; Hronská Branislava: Ťuki a jeho dobrodružstvá; Zabi nudu; Ďuričová Ivona: Zvieratká z abecedy; Černík Michal: Rozprávkové sníčky skryté do básničky; Holeinone Peter: Najkrajšie rozprávky; Jaroš Miro: Čarovné slovíčka; Čisté rúčky; Do školy sa teším; Na ceste; Pesničkový neposlušník ; Pri stole; Opet Peter: Život Adama; Petiška Eduard: Anička a básnička; Anička a flautička; Slobodová Elena: Zlatá reťaz (1): Ťap, ťap, ťapušky; Zlatá reťaz (2): Bol raz jeden domček; Zlatá reťaz (3): Slnko, poď na naše líčko; Zlatá reťaz (4): Orie Janík, orie; Zlatá reťaz (5): Spievam si ja, spievam; Motlová Milada : Riekanky, pesničky a rozprávky; Žigová Ada: O snehuliakovi s horúcim srdcom; Fry Michael: Exoti 2: Nulová tolerancia; Exoti 3: Kráľ Karl; Exoti: Lov na šikanátora; Kinney Jeff: Denník odvážneho bojka 1: Denník odvážne; Denník odvážneho bojka 2: Rodrick je šéf; Denník odvážneho bojka 3: Posled.kvapka; Denník odvážneho bojka 4: Prázdniny p; Denník odvážneho bojka 5: Krutá pravda; Denník odvážneho bojka 6: Ponorková choroba ; Denník odvážneho bojka 7: Piate koleso; Denník odvážneho bojka 8: To je ale...; Denník odvážneho bojka 9: Dlhá cesta; Toto nie je denník odvážneho bojka; Rowlingová Joanne K.: Fantastické zvery a ich výskyt - pôvodný scenár; Hermiona Grangerová - Sprievodca k filmu; Ron Weasley - Sprievodca k filmom; Collinsová Suzanne: Hry o život - trilógia, 5. vydanie; Preclíková Wűrfl Stanislava: Moja vianočná knižka; Havelková Silvia: O Šutierikovi, kamennom mužíčkovi; Matthews John &amp; Caitlin: Prefíkané bájky; Špačková Zora: Slovenské rozprávky; Chrobák Dobroslav: Drak sa vracia; Hemingway Ernest: Komu zvonia do hrobu; Zbohom zbraniam; Starec a more; Shakespeare William: Ako sa vám páči; Antonius a Kleopatra; Búrka; Coriolanus; Cymbelin; Dvaja veronskí šľachtici; Hamlet; Kráľ Lear; Macbeth; Oko za oko; Othello; Romeo a Júlia; Sen svätojánskej noci; Shakespeare - komplet 10 kníh; Skrotenie čertice; Sonety; Trojkráľový večer; Veľa kriku pre nič; Veselé panie z Windsoru; Zimná rozprávka; Dashner James: Labyrint - trilógia; Dohertyová Meghan: Nebuď hulvát; Green John: Na vine sú hviezdy, 2.vydanie; Papierové mestá, 3. vydanie; Poučka o podstate predvídateľnosti Katherine; Green, Maureen Johnsonová, Lauren Myraclová John: Nech sneží; Rowellová Rainbow: Eleanor a Park; Fanúšička; Láska; Rozum; Narcis; Uršuľa; Krv; Útek z rodnej obce; Prvá a posledná láska; Rubato; Mladý Dônč; Gombíky zo starej uniformy; Letmý sneh; Ponožky pred odletom; Krásna strojvodkyňa, krutá vojvodkyňa; Holá veta o láske; Melón sa vždy smeje; Denník Anny Frankovej; Hlava XXII; Lolita; Emma; Zvieracia farma; 1984; Mandolína kapitána Corelliho; Madame Tussaud; Ja, Mária Antoinetta; Zásady muštárne; Láska slečny Elliotovej; Lady Susan, Watsonovci, Sanditon; Búrlivé výšiny; Juvenílie; Stopárov sprievodca galaxiou. Kompletné vydanie kultovej päťdielnej trilógie; Sviňa a iné bájky; Denis a jeho sestry; Babka na rebríku; Operácia Orech a iné dedkoviny; Klára a mátohy; Láskavé rozprávky; Ukradni tri vajcia; Mimi a Líza; Klára a iglu; Marína a povaľači; Ja nič, ja muzikant; Traja kamoši a fakticky fantastický bunker; Až raz budem kapitánom; Nototo a strašidelná škola Elvíry Múdrej; Plajko; Adam a čarovná šmykľavka; Mimi a Líza 2; Zvon; Traja kamoši a fakticky fantastický poklad; Tajomný mlyn v Karpatoch; Deti z Bullerbynu; Kroniky Narnie set; Pán Prsteňov 1: Spoločenstvo prsteňa; Pán Prsteňov 2: Dve veže; Pán prsteňov 3: Návrat kráľa; Pán Prsteňov. Kompletné vydanie s ilustráciami Alana Leeho</t>
  </si>
  <si>
    <t>Knihy „Vzdelávanie učiteľov“</t>
  </si>
  <si>
    <t xml:space="preserve">
Sada odporúčaných 105 titulov Vzdelávanie učiteľov ZŠ v počte 310 ks:
Sogelová Tatiana: A vznikli písmenká 2.časť; A vznikli písmenká 1.; A vznikli písmenká 2.; Brúsime si jazýčky; Jureníková Adela: Čo má vedieť prvák z matematiky; Čo má vedieť druhák z matematiky; Čo má vedieť tretiak z matematiky; Bálint Ľudovít: Čo má vedieť štvrták z matematiky; Holovačová Anna: Diktáty a pravop. cv. pre 3. roč. ZŠ; Diktáty a pravop. cv. pre 4. roč. ZŠ; Lampartová Terézia: Diktáty a pravop. cv. pre 5. roč. ZŠ; Reiterová Monika: Finančná gramotnosť pre 1. stupeň ZŠ; Finančná gramotnosť pre 2. stupeň ZŠ; Lampartová Terézia: Chystáme sa do prímy; Korýtková Ivana: Matematika nás baví; Jozef Kuzma, Monika Reiterová : Matematika základnej školy v kocke ; Bálint Ľudovít: Nové testy z matematiky pre 9. roč. ZŠ; Somorová Renáta: Nové testy zo SJ a lit. pre 9. roč. ZŠ; Ľudovít Bálint, Jozef Kuzma : Opakujeme si matematiku pre 9. ročník ZŠ; Somorová Renáta: Opakujeme si slovenčinu pre 9. ročník ZŠ; Jureníková Adela: Päťminútovky z matematiky pre 1. ročník ; Päťminútovky z matematiky pre 2. ročník ; Päťminútovky z matematiky pre 3. ročník ; Päťminútovky z matematiky pre 4. ročník ZŠ; Sivoková Renáta: Päťminútovky zo SJ pre 2. ročník ZŠ; Lampartová Terézia: Päťminútovky zo SJ pre 3. a 4. roč. ZŠ; Päťminútovky zo SJ pre 5. a 6. roč. ZŠ; Päťminútovky zo SJ pre 7.-9. roč. ZŠ; Ľudovít Bálint, Jozef Kuzma : Precvičme si matematiku pre 5. roč. ZŠ; Precvičme si matematiku pre 7.ročník ZŠ; Precvičme si matematiku pre 8.ročník ZŠ; Somorová Renáta: Precvičme si slovenčinu pre 5. roč. ZŠ; Precvičme si slovenčinu pre 6. roč. ZŠ; Precvičme si slovenčinu pre 7. roč. ZŠ; Precvičme si slovenčinu pre 8. roč. ZŠ; Precvičme si slovenčinu pre 8.ročník ZŠ; Precvičujeme si vybrané slová; Slovenčina základnej školy v kocke; Feriancová Ingrid: Testy zo SJ a lit. pre 5. roč. ZŠ; Klaudová Jana: Učíme sa čítať; Pastorková Táňa: Učíme sa písať číslice; Beatrica Čulmanová, Miriam Onderiková: Učíme sa písať písmenká; Lampartová Terézia: Úlohy na rozv. čit. gram.žiakov 2. roč. ; Úlohy na rozv. čit. gram.žiakov 3. roč.; Úlohy na rozv. čit. gram.žiakov 4. roč. ; Somorová Renáta: Úlohy na rozvíjanie čitateľskej gramotnosti žiakov 5. a 6. ročníka ZŠ; Úlohy na rozvíjanie čitateľskej gramotnosti žiakov 7. - 9. ročníka ZŠ; Ľudovít Bálint, Jozef Kuzma : Úlohy na rozvíjanie matematickej gramotnosti žiakov 1.stupňa ZŠ; Holovačová Anna: Zábavné diktáty a pr. cv. pre 1. st. ZŠ; Lampartová Terézia: Zábavné diktáty a pravopisné cvičenia pre 2.stupeň ZŠ a osemročných gymnázií; Reiterová Monika: Matematika – Čísla; Matematika - Násobilka; Reiterová Monika: Matematika – Premena jednotiek; Matematika – Rovinné útvary; Harvanová Lenka: Periodická sústava chemických prvkov ; Somorová Renáta: Slovenský jazyk - podstatné mená a prídavné mená; Slovenský jazyk – prídavné mená ; Slovenský jazyk - slovné druhy; Slovenský jazyk - Vybrané slová; Slovenský jazyk - zámená a číslovky; Mgr. Hybenová, Mgr.Machynová: Slovenský jazyk - nová generácia; Terézia Lampartová: Päťminútovky pre 7. - 9. roč.; Päťminútovky pre 5. - 6. roč.; Jarmila Krajčovičová: Zošit pre učiteľa - Pomocník zo SJ 9; Zošit pre učiteľa - Pomocník zo LIT 9; Zošit pre učiteľa - Pomocník zo SJ 8; Zošit pre učiteľa - Pomocník zo LIT 8; Zošit pre učiteľa - Pomocník zo SJ 7; Zošit pre učiteľa - Pomocník zo LIT 7; Zošit pre učiteľa - Pomocník zo SJ 6; Zošit pre učiteľa - Pomocník zo LIT 6; Zošit pre učiteľa - Pomocník zo SJ 5; Zošit pre učiteľa - Pomocník zo LIT 5; Mgr. Alžbeta Slavkovská, Viera Machová: ÉČKA V POTRAVINÁCH; Psychológia pre -násťročných ; Precvičme si čítanie s porozumením; Precvičme si miery a váhy; Precvičme si násobenie a delenie; Pastorková Táňa: Veršovaná abeceda; Mária Tašková: Brúsime si jazýčky ; Slovenský jazyk pre 5. ročník základných škôl ; Alena Drozdíková, Daniela Ďurajková: Občianska náuka ; Marc Hillefeld: Po stopách strážcu podsvetia ; Kraus a kolektív: Slovník cudzích slov ; Viera Slujková, Roland Fisla: Hudobná náuka pre 7. ročník základných umeleckých škôl ; Slovenský jazyk pre 5. ročník základných škôl ; Adriana Wiegerová: Prírodoveda pre 4. ročník základnej školy ; Prehľad biológie - 1. časť ; Adriana Wiegerová: Prírodoveda pre 4. ročník základnej školy ; Eva Langsteinová, Belo Felix: Hudobná výchova pre 7. ročník základných škôl ; Renáta Somorová, Anna Kročitá: Slovenský jazyk a testy na prijímacie skúšky na stredné školy ; Eva Langsteinová a kol.: Hudobná výchova pre 8. ročník základných škôl ; Eva Langsteinová, Belo Felix: Hudobná výchova pre 6. ročník základných škôl ; František Kosper, Jana Fraasová: Nová zbierka úloh z matematiky pre 5. až 9. ročník ZŠ a 1. až 4. ročník gymnázií s osemročným štúdiom ; Viera Slujková, Roland Fisla: Hudobná náuka pre 5. ročník základných umeleckých škôl ; Katalin Drozdík: Šikovným deťom ; Tatiana Kelemenová: Budem vedieť slovenčinu - 6. ročník základných škôl ; Eva Langsteinová, Belo Felix: Hudobná výchova pre 5. ročník základných škôl ; Pavol Černek: Matematika pre 3. ročník základnej školy ; Ladislav Čarný a kolektív: Výtvarná výchova pre 3. ročník základnej školy ; Eva Dienerová: Počítajme hravo 1 ; Ľudmila Podjavorinská, Mária Rázusová-Martáková: Do školy ; Ondrej Sliacky: Dejiny slovenskej literatúry pre deti a mládež ; Zuzana Stanislavová: Dejiny slovenskej literatúry pre deti a mládež po roku 1960 ; Ján Findra: Štylistika súčasnej slovenčiny</t>
  </si>
  <si>
    <t>Audioknihy</t>
  </si>
  <si>
    <t>Sada odporúčaných 38 titulov Audiokníh pre ZŠ v počte 192 ks :
Nová zmluva ; Cecil Murphey a Ben Carson ·: Zlaté ruky ; Rozprávky o psíčkovi a mačičke ; Adam Vlk : Čin - Čin ; Antoine de Saint-Exupéry: Malý princ ; Emília Vášáryová: Emília Vášáryová: Danka A Janka ; Jozef Króner, Zuzana Krónerová a Ján Króner: Rozprávky Krónerovci ; Pavol Dobšinský: Slovenské prostonárodné povesti 1 ; Slovenské prostonárodné povesti 2; Slovenské prostonárodné povesti 3 ; Slovenské prostonárodné povesti 4 ; Slovenské prostonárodné povesti 5; Tomáš Vondrovic a Eduard Petiška : Řecké báje a pověsti I.-III. ; Biblia - Starý Zákon (1 - 10) ; Biblia - Starý Zákon (11 - 20) ; Biblia - Život Ježiša 1 ; Biblia - Život Ježiša 2 ; Biblia - Život Ježiša 3 ; Biblia - Život Ježiša 4; Biblia - Život Ježiša 5 ; Milan Rúfus ·: Óda na radosť; Óda na radosť; Štyri epištoly k ľuďom ; Murárska balada ; Daniel Hevier : Heviho diktátor; Stanislav Štepka : Jááánošííík ; Človečina ; Loď Svet - Správa o snoch, ktoré zobúdzajú pravdu; Charles Dickens : Oliver Twist ; Rôzni Autori : Angličtina do ucha ; Mária Podhradská : Veselá angličtina pre deti 1 (CD) ; Veselá angličtina pre deti 2 (CD) ; Nemčina do ucha; Ruština do ucha; Mária Podhradská : Veselá angličtina pre deti 3 (CD) ; Aljona Podlesnych: Ruské pohádky (RUS); Cingilingi pesnička ; Kamil Peteraj : Keby som bol detským kráľom</t>
  </si>
  <si>
    <t>Sada odporúčaných 52 titulov Pracovných zošitov pre ZŠ v počte 238 ks:
PhDr. Jana Višnovská, a kol.: BIOLÓGIA PRE 5. ROČNÍK ZŠ; Mgr. Katarína Grellnethová, a kol.: BIOLÓGIA PRE 6. ROČNÍK ZŠ A 1. ROČNÍK GYMNÁZIÍ S OSEMROČNÝM ŠTÚDIOM; Mgr. Katarína Kubinová, Mgr. Ivana Kuncová: BIOLÓGIA PRE 8. ROČNÍK ZŠ A 3. ROČNÍK GYMNÁZIÍ S OSEMROČNÝM ŠTÚDIOM; Mgr. Eva Ihringová,PhDr. Jana Višňovská: BIOLÓGIA PRE 9. ROČNÍK ZŠ A 4. ROČNÍK GYMNÁZIÍ S OSEMROČNÝM ŠTÚDIOM; PaedDr. Oľga Hírešová, a kol.: FYZIKA PRE 6. ROČNÍK ZŠ A 1. ROČNÍK GYMNÁZIÍ S OSEMROČNÝM GYMNÁZIOM; FYZIKA PRE 7. ROČNÍK ZŠ A 2. ROČNÍK GYMNÁZIÍ S OSEMROČNÝM ŠTÚDIOM; FYZIKA PRE 8. ROČNÍK ZŠ A 3. ROČNÍK GYMNÁZIÍ S OSEMROČNÝM GYMNÁZIOM; : FYZIKA PRE 9. ROČNÍK 2. POLROK; Mgr. Paulína Kuhnová a kol.: FYZIKA PRE 9. ROČNÍK ZŠ A 4. ROČNÍK GYMNÁZIÍ S OSEMROČNÝM ŠTÚDIOM; RNDr. Viera Lisá, Mgr. Katarína Javorová: CHÉMIA PRE 6. ROČNÍK 1. POLROK; CHÉMIA PRE 6. ROČNÍK 2. POLROK; CHÉMIA PRE 7. ROČNÍK 1. POLROK; CHÉMIA PRE 7. ROČNÍK 2. POLROK; CHÉMIA PRE 8. ROČNÍK 1. POLROK; CHÉMIA PRE 8. ROČNÍK 2. POLROK; CHÉMIA PRE 9. ROČNÍK 1. POLROK; CHÉMIA PRE 9. ROČNÍK 2. POLROK; Ing. Rastislav Geschwandtner: PRACOVNÉ VYUČOVANIE PRE 3. ROČNÍK ZŠ; Ing. Rastislav Geschwandtner, Mgr. Kristína Kissová: PRACOVNÉ VYUČOVANIE PRE 4. ROČNÍK ZŠ; PaedDr. Zuzana Duchoňová a kol.: PRÍRODOVEDA PRE 3. ROČNÍK ZŠ; P: PRÍRODOVEDA PRE 4. ROČNÍK ZŠ; PaedDr. ThDr. Ing. Terézia Žigová, PhD., Mgr. Pavol Kelecsényi: TESTOVANIE 5 - MATEMATIKA PRE 5. ROČNÍK ZŠ; PhDr. Katarína Hincová, PhD. a kol.: TESTOVANIE 5 - SLOVENSKÝ JAZYK A LITERATÚRA PRE 5. ROČNÍK; PaedDr. ThDr. Ing. Terézia Žigová, PhD.,Mgr. Pavol Kelecsényi: TESTOVANIE 9 - MATEMATIKA PRE 8. ROČNÍK; TESTOVANIE 9 - MATEMATIKA PRE 9. ROČNÍK; PhDr. Katarína Hincová PhD., a kol.: TESTOVANIE 9 – SLOVENSKÝ JAZYK A LITERATÚRA PRE 8. ROČNÍK; TESTOVANIE 9 - SLOVENSKÝ JAZYK A LITERATÚRA PRE 9. ROČNÍK; Mgr. Jana Králiková a kol.: TESTY Z MATEMATIKY NA PRIJÍMACIE SKÚŠKY NA OSEMROČNÉ GYMNÁZIÁ; Mgr. Monika Áčová a kol.: TESTY ZO SLOVENSKÉHO JAZYKA NA PRIJÍMACIE SKÚŠKY NA OSEMROČNÉ GYMNÁZIÁ; Beňuška Jozef, PaedDr.: Pracovné listy pre ZŠ, 6.ročník - Fyzika Beňuška; Pracovné listy pre ZŠ, 7.ročník - Fyzika Beňuška; Pracovné listy pre ZŠ, 8.ročník - Fyzika Beňuška; Pracovné listy pre ZŠ, 9.ročník - Fyzika Beňuška; Eva Dienerová: Nácvičné diktáty zo slovenského jazyka pre 4. ročník základných škôl ; Anna Rýzková, a kol.: Precvičme si pravopis - 7. ročník základných škôl ; Eva Dienerová: Pravopisné cvičenia ; Anna Rýzková, a kol.: Precvičme si pravopis - 6. ročník základných škôl ; Eva Dienerová: Nácvičné diktáty zo slovenského jazyka pre 1. ročník základných škôl ; Kolektív autorov: Prírodoveda pre 3. ročník základnej školy - Pracovný zošit ; Eva Dienerová: Nácvičné diktáty zo slovenského jazyka pre 4. ročník základných škôl ; Nácvičné diktáty zo slovenského jazyka pre 3. ročník základných škôl ; Pravopisné cvičenia pre 1. ročník ZŠ ; Jarmila Krajčovičová: Pravopisné cvičenia k učebnici slovenského jazyka pre 9. ročník ZŠ ; Ľudovít Hrdina, F a kol.: Matematika v príkladoch ; Eva Dienerová: Pravopisné cvičenia k učebnici slovenského jazyka pre 5. ročník základných škôl ; Počítajme hravo 2 ; Tatiana Kelemenová: Budem vedieť slovenčinu - 6. ročník základných škôl ; Klára Kausitz: Nácvičné diktáty zo slovenského jazyka pre 5. ročník základných škôl ; Nácvičné diktáty zo slovenského jazyka pre 7. ročník základných škôl ; Eva Dienerová: Pravopisné cvičenia k učebnici slovenského jazyka pre 4. ročník základných škôl ; Jarmila Krajčovičová: Nácvičné diktáty zo slovenského jazyka pre 6. ročník základných škôl ; Eva Dienerová: Pravopisné cvičenia k učebnici slovenského jazyka pre 2. ročník základných škôl</t>
  </si>
  <si>
    <t>Sada odporúčaných 68 titulov Náučnej literatúry pre ZŠ v počte 141 ks:
Popovič Dávid Ivan:Mať tak o koliesko viac; Janko Kurilla:Moja kniha o zvieratkách z farmy; Boccador Sabine:Povedz mi - Objavy a vynálezy!; Curtová Rosa M.:Nakresli si džungľu; Nauč sa kresliť; Nauč sa kresliť povolania; Nauč sa kresliť tvary; Nauč sa maľovať prstami ; Nauč sa používať farby; Fougerová Isabelle:Povedz mi ako?; Povedz mi prečo; Gilletová Émilie:Povedz mi koľko?; Cestuj v čase do ohromujúcej krajiny ; Môj atlas sveta; Objav a spoznaj záhady ľudského tela; Spoznaj úžasný svet divých zvierat; Vynájdi, objav a experimentuj vo svete ; Maincent Géraldine:Povedz mi kedy; Marrou Élisabeth:Povedz mi, čo to je?; Povedz mi, kde to je?; Gonick Larry:Matematika v komikse; Nočná obloha; Morské pobrežie; Fyzika 100 objavov, ktoré zmenili históriu; Základy včelárstva. Všetko, čo začínajúci včelári potrebujú vedieť; Najkrajšie národné parky sveta; Terapia kultúrou; Rocková Bratislava; Džezáky. Doba a scéna; Filmový génius Woody Allen; Kliatba rokenrolu; Abeceda módy; Genetika. 50 myšlienok, ktoré by ste mali poznať Zem 50 myšlienok, ktoré by ste mali poznať ; Vesmír. 50 myšlienok, ktoré by ste mali poznať; Včely; Stručné dejiny sveta pre mladých čitateľov; Môj prvý atlas Európy; Mapy; Moja prvá biblia; 365 aktivít v prírode; Veríš alebo neveríš; Cesta okolo sveta; To je teda sila!; Je evolúcia revolúcia; Inakší Inkovia; Úctyhodní Egypťania; Krutí Vikingovia; Krv, kosti a vnútornosti; Vesmír, hviezdy a slizkí ufóni; Nechutné trávenie; Hrdlorezi Kelti; Mizerná druhá svetová vojna; Divoké sopky; Otravné jedy; Bláznivá hudba; Ako uloviť mamuta; Turci, Habsburgovci a iné pohromy; Zákerná zeleň; Výbušné experimenty; Chrabrí rytieri a chladné hrady; Mizerný múr; Nebezpečný let; Šibnuté štíty; To je choré!; Podlé a sebecké zlomky; Totálne ohromujúca čokoláda; Krvavé revolúcie;</t>
  </si>
  <si>
    <t>Sada odporúčaných 88 titulov Encyklopédií, faktov pre ZŠ v počte 88 ks:
Preclíková Wűrfl Stanislava: Veľká encyklopédia zvierat ; Juglová Cécile: Moja malá encyklopédia-Spoznaj, ako fungujú veci okolo teba; Woodford, Steve Parker Chris: Veda - detská encyklopédia; Hecker a kol. Frank: Vreckový sprievodca prírodou; Hume Rob: Vtáky Európy, 2. vydanie; Kolektív: História, 2. vydanie; Zviera, 2.vyd.; Lascelles Christopher: Dejiny sveta v skratke; Kolektív: Veľký atlas sveta, 2. vydanie; Fila Interpretatio Klimt; Umenie na Slovensku; Martin Benka; Kamila Štanclová; Ľudovít Fulla; Photoreporting; Karol Plicka; Slovenské sochárstvo 1945 – 2015; Izmy, ako rozumieť modernému a súčasnému umeniu; Dokonalá paleta farieb; Túry do literatúry; Ruská moderna; Stredoeurópska moderna; Ruská avantgarda; Beatnici; Život na šľachtickom dvore. Odev, strava, domácnosť, hygiena a voľný čas; Móda na Slovensku; Tradície na Slovensku; Príbeh vlákna. Textilné remeslá na Slovensku; Nezrelá republika; Hoď do mňa kameňom. Spolužitie s Rómami na Slovensku; Stratená m(ÓDA)/Lost m(ODE); Krvavá grófka. Alžbeta Bátoryová / Fakty a výmysly; Izmy, ako rozumieť filmu; Vesmír v orechovej škrupinke; Smrť Kriváňa; Historické mestá na Slovensku; Taktne o tráviacom trakte; Miznúce mikróby; Príbeh filozofie. Kľúč ku klasickým dielam; Dejiny Biblie; Kresťanský svet: Fakty minulosti; Rozviazané jazyky; Rakúsko-Uhorsko. Habsburská ríša v rokoch 1867 – 1918 ; Anna Weltmanová: Tohle není matika ; Keri Smith: Odviaž sa! - Môj bláznivý zápisník ; Aleksandra Mizielińska, Daniel Mizieliński: Mapy ; Cesta naprieč dejinami ; Slnečná sústava ; Dinosaurus ; Piotr Socha: Včely ; Tom Schamp: Môj bláznivý obrázkový svet ; Yuval Zommer: Veľká kniha o malých tvoroch ; Miroslav Saniga: Rok v prírode ; Kolektív autorov: Encyklopédia bylín ; Tajomná príroda ; Moje malé príbehy Montessori - Prechádzka ; Miro Jaroš: Do školy sa teším ; Katarína Macurová: Prečo nekvitneš? ; Kamila Kopsová, Petr Kops: Ako sa dohovoriť s tigrom ; Mária Tašková: Moja pastelka ; Oceán ; Kamila Kopsová, Petr Kops: Tiger robí uáá uáá ; Ako sa krotí tiger ; Kolektív autorov: Náučné kartičky – Zvieratá ; Ernst H. Gombrich: Stručné dejiny sveta pre mladých čitateľov ; Elena Slobodová, Zuzana Hlavatá: Slovenský detský rok ; Kniha rekordov ; Učíme sa počítať! ; Sabine Boccador: Povedz mi - Objavy a vynálezy! ; Carol Vorderman: Matematika (slovenský jazyk) ; Géraldine Maincent: Povedz mi kedy ; Ľubica Brix, Zuzana Bačinská-Čajková: Kľúče od tabu ; Jana Melišová, Marek Mertinko : Slušné správanie - Ja a môj pes ; Najväčší bojovníci ; Kolektív autorov: Spoznaj úžasný svet divých zvierat ; Johnny Ball: Mysli si číslo ; Jiří Dvořák: Rostlinopis ; Deborah Kespert: Objavitelia ; Judit Katalin Berkes Tariová: Čarovné obrázky: sčítanie, odčítanie ; Čarovné obrázky: delenie ; Čarovné obrázky: násobenie ; Hana Primusová: Pozor, červená! ; Latso: Rozprávka o ekonomike ; Kriss Keller: Pompy, Titany a horúce predmety ; Pompy, Titany a ostré predmety ; Bibiana Ondrejková: Rozprávky o dievčinke Julke; Anna Kiljanová: Obed s drakom; Miroslava Atanasová: Sedem farieb dúhy;</t>
  </si>
  <si>
    <t>Hudobné nahrávky</t>
  </si>
  <si>
    <t>Sada hudobných nahrávok pre knižničný fond zvukové dokumenty obsahujúca témy: folklórna, hudba, moderná slovenská a svetová a svetová klasická hudba v počte min. 1 ks max. 5 ks z každej nahrávky podľa odsúhlaseného zoznamu  (celkový počet nahrávok 150 s toleranciou +/- 10%)</t>
  </si>
  <si>
    <t>Číslo</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</si>
  <si>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</si>
  <si>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</si>
  <si>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</si>
  <si>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</si>
  <si>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</si>
  <si>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</si>
  <si>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</si>
  <si>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</si>
  <si>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</si>
  <si>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</si>
  <si>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</si>
  <si>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</si>
  <si>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</si>
  <si>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</si>
  <si>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</si>
  <si>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</si>
  <si>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</si>
  <si>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</si>
  <si>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</si>
  <si>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</si>
  <si>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</si>
  <si>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</si>
  <si>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</si>
  <si>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</si>
  <si>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</si>
  <si>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</si>
  <si>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</si>
  <si>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</si>
  <si>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</si>
  <si>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</si>
  <si>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</si>
  <si>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</si>
  <si>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</si>
  <si>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4-1</t>
  </si>
  <si>
    <t>4-2</t>
  </si>
  <si>
    <t>4-3</t>
  </si>
  <si>
    <t>4-4</t>
  </si>
  <si>
    <t>4-5</t>
  </si>
  <si>
    <t>4-6</t>
  </si>
  <si>
    <t>4-7</t>
  </si>
  <si>
    <t>4-8</t>
  </si>
  <si>
    <t>4-9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</si>
  <si>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</si>
  <si>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</si>
  <si>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</si>
  <si>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</si>
  <si>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</si>
  <si>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</si>
  <si>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</si>
  <si>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</si>
  <si>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</si>
  <si>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</si>
  <si>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</si>
  <si>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</si>
  <si>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</si>
  <si>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</si>
  <si>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</si>
  <si>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</si>
  <si>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</si>
  <si>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</si>
  <si>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</si>
  <si>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</si>
  <si>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</si>
  <si>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</si>
  <si>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</si>
  <si>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</si>
  <si>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1-34</t>
  </si>
  <si>
    <t>1-35</t>
  </si>
  <si>
    <t>1-36</t>
  </si>
  <si>
    <t>1-37</t>
  </si>
  <si>
    <t>1-38</t>
  </si>
  <si>
    <t>1-39</t>
  </si>
  <si>
    <t>1-40</t>
  </si>
  <si>
    <t>1-41</t>
  </si>
  <si>
    <t>1-42</t>
  </si>
  <si>
    <t>1-43</t>
  </si>
  <si>
    <t>1-44</t>
  </si>
  <si>
    <t>1-45</t>
  </si>
  <si>
    <t>1-46</t>
  </si>
  <si>
    <t>1-47</t>
  </si>
  <si>
    <t>1-48</t>
  </si>
  <si>
    <t>1-49</t>
  </si>
  <si>
    <t>2-1</t>
  </si>
  <si>
    <t>2-2</t>
  </si>
  <si>
    <t>2-3</t>
  </si>
  <si>
    <t>2-4</t>
  </si>
  <si>
    <t>2-5</t>
  </si>
  <si>
    <t>2-6</t>
  </si>
  <si>
    <t>2-7</t>
  </si>
  <si>
    <t>2-8</t>
  </si>
  <si>
    <t>2-9</t>
  </si>
  <si>
    <t>2-10</t>
  </si>
  <si>
    <t>2-11</t>
  </si>
  <si>
    <t>2-12</t>
  </si>
  <si>
    <t>2-13</t>
  </si>
  <si>
    <t>2-14</t>
  </si>
  <si>
    <t>2-15</t>
  </si>
  <si>
    <t>2-16</t>
  </si>
  <si>
    <t>2-17</t>
  </si>
  <si>
    <t>2-18</t>
  </si>
  <si>
    <t>2-19</t>
  </si>
  <si>
    <t>2-20</t>
  </si>
  <si>
    <t>2-21</t>
  </si>
  <si>
    <t>2-22</t>
  </si>
  <si>
    <t>3-1</t>
  </si>
  <si>
    <t>3-2</t>
  </si>
  <si>
    <t>3-3</t>
  </si>
  <si>
    <t>3-4</t>
  </si>
  <si>
    <t>3-5</t>
  </si>
  <si>
    <t>3-6</t>
  </si>
  <si>
    <t>3-7</t>
  </si>
  <si>
    <t>3-8</t>
  </si>
  <si>
    <t>3-9</t>
  </si>
  <si>
    <t>3-10</t>
  </si>
  <si>
    <t>3-11</t>
  </si>
  <si>
    <t>3-12</t>
  </si>
  <si>
    <t>3-13</t>
  </si>
  <si>
    <t>3-14</t>
  </si>
  <si>
    <t>3-15</t>
  </si>
  <si>
    <t>3-16</t>
  </si>
  <si>
    <t>3-17</t>
  </si>
  <si>
    <t>3-18</t>
  </si>
  <si>
    <t>3-19</t>
  </si>
  <si>
    <t>3-20</t>
  </si>
  <si>
    <t>3-21</t>
  </si>
  <si>
    <t>3-22</t>
  </si>
  <si>
    <t>Časť A1: Didaktické pomôcky ZŠ J. M. Petzvala</t>
  </si>
  <si>
    <t xml:space="preserve">Časť A2: Technické a technologické vybavenie - IKT ZŠ J. M. Petzvala </t>
  </si>
  <si>
    <t>Časť A3: Interiérové vybavenie ZŠ J. M. Petzvala</t>
  </si>
  <si>
    <t>Časť A4: Knižničný fond ZŠ J. M. Petzvala</t>
  </si>
  <si>
    <t>Operačný systém, balík MS Office, ďalší e-learning softvér</t>
  </si>
  <si>
    <t>Pracovisko na vŕtanie, pílenie a brúsenie</t>
  </si>
  <si>
    <t>Digitálna učebnica Fyziky pre ZŠ a SŠ</t>
  </si>
  <si>
    <t>Školský server, kabeláž, softvér</t>
  </si>
  <si>
    <t>Knižničný fond – 1</t>
  </si>
  <si>
    <t>Knižničný fond - 2</t>
  </si>
  <si>
    <t>Knižničný fond - 3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</si>
</sst>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_-* #,##0.00\ [$€-1]_-;\-* #,##0.00\ [$€-1]_-;_-* &quot;-&quot;??\ [$€-1]_-;_-@_-"/>
  </numFmts>
  <fonts count="25"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0"/>
      <name val="Arial"/>
      <family val="2"/>
      <charset val="238"/>
    </font>
    <font>
      <b/>
      <sz val="14"/>
      <color theme="1"/>
      <name val="Times New Roman"/>
      <family val="1"/>
      <charset val="238"/>
    </font>
    <font>
      <b/>
      <sz val="8"/>
      <name val="Arial"/>
      <family val="2"/>
      <charset val="238"/>
    </font>
    <font>
      <b/>
      <sz val="10"/>
      <name val="Arial"/>
      <family val="2"/>
      <charset val="238"/>
    </font>
    <font>
      <sz val="10"/>
      <color theme="1"/>
      <name val="Arial"/>
      <family val="2"/>
      <charset val="238"/>
    </font>
    <font>
      <b/>
      <sz val="12"/>
      <name val="Calibri"/>
      <family val="2"/>
      <charset val="238"/>
      <scheme val="minor"/>
    </font>
    <font>
      <sz val="10"/>
      <color theme="1"/>
      <name val="Calibri"/>
      <family val="2"/>
      <charset val="238"/>
      <scheme val="minor"/>
    </font>
    <font>
      <b/>
      <sz val="10"/>
      <name val="Calibri"/>
      <family val="2"/>
      <charset val="238"/>
    </font>
    <font>
      <sz val="11"/>
      <color theme="1"/>
      <name val="Calibri"/>
      <family val="2"/>
      <charset val="238"/>
    </font>
    <font>
      <sz val="12"/>
      <color rgb="FF000000"/>
      <name val="Calibri"/>
      <family val="2"/>
      <charset val="238"/>
    </font>
    <font>
      <sz val="10"/>
      <name val="Calibri"/>
      <family val="2"/>
      <charset val="238"/>
    </font>
    <font>
      <sz val="11"/>
      <color rgb="FF000000"/>
      <name val="Calibri"/>
      <family val="2"/>
      <charset val="238"/>
      <scheme val="minor"/>
    </font>
    <font>
      <sz val="9"/>
      <color theme="1"/>
      <name val="Calibri"/>
      <family val="2"/>
      <charset val="238"/>
      <scheme val="minor"/>
    </font>
    <font>
      <sz val="12"/>
      <color theme="1"/>
      <name val="Calibri"/>
      <family val="2"/>
      <charset val="238"/>
      <scheme val="minor"/>
    </font>
    <font>
      <b/>
      <sz val="12"/>
      <color theme="1"/>
      <name val="Calibri"/>
      <family val="2"/>
      <charset val="238"/>
      <scheme val="minor"/>
    </font>
    <font>
      <sz val="11"/>
      <color rgb="FF000000"/>
      <name val="Calibri"/>
      <family val="2"/>
      <charset val="238"/>
    </font>
    <font>
      <sz val="9"/>
      <color theme="1"/>
      <name val="Calibri"/>
      <family val="2"/>
      <charset val="238"/>
    </font>
    <font>
      <sz val="9"/>
      <color rgb="FF000000"/>
      <name val="Calibri"/>
      <family val="2"/>
      <charset val="238"/>
    </font>
    <font>
      <sz val="8"/>
      <name val="Calibri"/>
      <family val="2"/>
      <charset val="238"/>
      <scheme val="minor"/>
    </font>
    <font>
      <sz val="9"/>
      <color indexed="81"/>
      <name val="Segoe UI"/>
      <charset val="1"/>
    </font>
    <font>
      <b/>
      <sz val="9"/>
      <color indexed="81"/>
      <name val="Segoe UI"/>
      <charset val="1"/>
    </font>
  </fonts>
  <fills count="9">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1" tint="0.499984740745262"/>
        <bgColor indexed="64"/>
      </patternFill>
    </fill>
    <fill>
      <patternFill patternType="solid">
        <fgColor rgb="FFFFFFFF"/>
        <bgColor rgb="FF000000"/>
      </patternFill>
    </fill>
    <fill>
      <patternFill patternType="solid">
        <fgColor rgb="FFFFFFFF"/>
        <bgColor indexed="64"/>
      </patternFill>
    </fill>
    <fill>
      <patternFill patternType="solid">
        <fgColor theme="6" tint="0.599963377788628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0" fontId="4" fillId="0" borderId="0"/>
    <xf numFmtId="0" fontId="8" fillId="0" borderId="0"/>
  </cellStyleXfs>
  <cellXfs count="80">
    <xf numFmtId="0" fontId="0" fillId="0" borderId="0" xfId="0"/>
    <xf numFmtId="0" fontId="7" fillId="0" borderId="0" xfId="0" applyFont="1"/>
    <xf numFmtId="0" fontId="0" fillId="0" borderId="0" xfId="0"/>
    <xf numFmtId="0" fontId="2" fillId="2" borderId="1"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justify" vertical="center" wrapText="1"/>
      <protection locked="0"/>
    </xf>
    <xf numFmtId="0" fontId="1" fillId="2" borderId="1" xfId="0" applyFont="1" applyFill="1" applyBorder="1" applyAlignment="1" applyProtection="1">
      <alignment vertical="center" wrapText="1"/>
      <protection locked="0"/>
    </xf>
    <xf numFmtId="0" fontId="0" fillId="0" borderId="0" xfId="0" applyBorder="1"/>
    <xf numFmtId="165" fontId="1" fillId="3" borderId="1" xfId="0" applyNumberFormat="1" applyFont="1" applyFill="1" applyBorder="1" applyAlignment="1" applyProtection="1">
      <alignment horizontal="right" vertical="center" wrapText="1"/>
      <protection locked="0"/>
    </xf>
    <xf numFmtId="0" fontId="0" fillId="0" borderId="0" xfId="0" applyAlignment="1">
      <alignment vertical="center" wrapText="1"/>
    </xf>
    <xf numFmtId="0" fontId="0" fillId="0" borderId="1" xfId="0" applyBorder="1" applyAlignment="1">
      <alignment vertical="center" wrapText="1"/>
    </xf>
    <xf numFmtId="0" fontId="10" fillId="0" borderId="1" xfId="0" applyFont="1" applyBorder="1" applyAlignment="1">
      <alignment vertical="center" wrapText="1"/>
    </xf>
    <xf numFmtId="0" fontId="11" fillId="6" borderId="4" xfId="0" applyFont="1" applyFill="1" applyBorder="1" applyAlignment="1">
      <alignment vertical="top" wrapText="1"/>
    </xf>
    <xf numFmtId="0" fontId="12" fillId="6" borderId="6" xfId="0" applyFont="1" applyFill="1" applyBorder="1"/>
    <xf numFmtId="4" fontId="13" fillId="6" borderId="6" xfId="0" applyNumberFormat="1" applyFont="1" applyFill="1" applyBorder="1"/>
    <xf numFmtId="4" fontId="13" fillId="6" borderId="7" xfId="0" applyNumberFormat="1" applyFont="1" applyFill="1" applyBorder="1"/>
    <xf numFmtId="0" fontId="0" fillId="0" borderId="0" xfId="0" applyBorder="1" applyAlignment="1">
      <alignment vertical="center" wrapText="1"/>
    </xf>
    <xf numFmtId="165" fontId="1" fillId="3" borderId="1" xfId="0" applyNumberFormat="1" applyFont="1" applyFill="1" applyBorder="1" applyAlignment="1" applyProtection="1">
      <alignment horizontal="center" vertical="center" wrapText="1"/>
      <protection locked="0"/>
    </xf>
    <xf numFmtId="0" fontId="15" fillId="0" borderId="1" xfId="0" applyFont="1" applyBorder="1" applyAlignment="1">
      <alignment vertical="center" wrapText="1"/>
    </xf>
    <xf numFmtId="0" fontId="15" fillId="0" borderId="1" xfId="0" applyFont="1" applyBorder="1" applyAlignment="1">
      <alignment horizontal="center" vertical="center" wrapText="1"/>
    </xf>
    <xf numFmtId="3" fontId="15" fillId="0" borderId="1" xfId="0" applyNumberFormat="1" applyFont="1" applyBorder="1" applyAlignment="1">
      <alignment horizontal="center" vertical="center" wrapText="1"/>
    </xf>
    <xf numFmtId="4" fontId="15" fillId="0" borderId="1" xfId="0" applyNumberFormat="1" applyFont="1" applyBorder="1" applyAlignment="1">
      <alignment horizontal="right" vertical="center" wrapText="1"/>
    </xf>
    <xf numFmtId="0" fontId="16" fillId="0" borderId="1" xfId="0" applyFont="1" applyBorder="1" applyAlignment="1">
      <alignment horizontal="justify" vertical="center" wrapText="1"/>
    </xf>
    <xf numFmtId="4" fontId="15" fillId="4" borderId="1" xfId="0" applyNumberFormat="1" applyFont="1" applyFill="1" applyBorder="1" applyAlignment="1">
      <alignment horizontal="right" vertical="center" wrapText="1"/>
    </xf>
    <xf numFmtId="165" fontId="1" fillId="0" borderId="1" xfId="0" applyNumberFormat="1" applyFont="1" applyFill="1" applyBorder="1" applyAlignment="1" applyProtection="1">
      <alignment horizontal="center" vertical="center" wrapText="1"/>
      <protection locked="0"/>
    </xf>
    <xf numFmtId="0" fontId="0" fillId="0" borderId="0" xfId="0" applyAlignment="1">
      <alignment wrapText="1"/>
    </xf>
    <xf numFmtId="0" fontId="0" fillId="0" borderId="1" xfId="0" applyBorder="1" applyAlignment="1">
      <alignment horizontal="center" vertical="center" wrapText="1"/>
    </xf>
    <xf numFmtId="3" fontId="0" fillId="0" borderId="1" xfId="0" applyNumberFormat="1" applyBorder="1" applyAlignment="1">
      <alignment horizontal="center" vertical="center" wrapText="1"/>
    </xf>
    <xf numFmtId="4" fontId="0" fillId="4" borderId="1" xfId="0" applyNumberFormat="1" applyFill="1" applyBorder="1" applyAlignment="1">
      <alignment horizontal="right" vertical="center" wrapText="1"/>
    </xf>
    <xf numFmtId="4" fontId="0" fillId="0" borderId="0" xfId="0" applyNumberFormat="1"/>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right" vertical="center" wrapText="1"/>
    </xf>
    <xf numFmtId="0" fontId="1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164" fontId="18" fillId="5" borderId="1" xfId="0" applyNumberFormat="1" applyFont="1" applyFill="1" applyBorder="1"/>
    <xf numFmtId="165" fontId="18" fillId="5" borderId="1" xfId="0" applyNumberFormat="1" applyFont="1" applyFill="1" applyBorder="1"/>
    <xf numFmtId="4" fontId="3" fillId="4" borderId="1" xfId="0" applyNumberFormat="1" applyFont="1" applyFill="1" applyBorder="1" applyAlignment="1">
      <alignment horizontal="right" vertical="center" wrapText="1"/>
    </xf>
    <xf numFmtId="3" fontId="0" fillId="0" borderId="1" xfId="0" applyNumberFormat="1" applyFill="1" applyBorder="1" applyAlignment="1">
      <alignment horizontal="center" vertical="center" wrapText="1"/>
    </xf>
    <xf numFmtId="165" fontId="18" fillId="5" borderId="1" xfId="0" applyNumberFormat="1" applyFont="1" applyFill="1" applyBorder="1" applyAlignment="1">
      <alignment wrapText="1"/>
    </xf>
    <xf numFmtId="0" fontId="16" fillId="0" borderId="1" xfId="0" applyFont="1" applyFill="1" applyBorder="1" applyAlignment="1">
      <alignment horizontal="justify" vertical="center" wrapText="1"/>
    </xf>
    <xf numFmtId="0" fontId="19" fillId="0" borderId="1" xfId="0" applyFont="1" applyBorder="1" applyAlignment="1">
      <alignment horizontal="left" vertical="center" wrapText="1"/>
    </xf>
    <xf numFmtId="0" fontId="19" fillId="0" borderId="1" xfId="0" applyFont="1" applyBorder="1" applyAlignment="1">
      <alignment horizontal="center" vertical="center" wrapText="1"/>
    </xf>
    <xf numFmtId="4" fontId="19" fillId="0" borderId="1" xfId="0" applyNumberFormat="1" applyFont="1" applyBorder="1" applyAlignment="1">
      <alignment horizontal="right" vertical="center" wrapText="1"/>
    </xf>
    <xf numFmtId="0" fontId="20" fillId="7" borderId="1" xfId="0" applyFont="1" applyFill="1" applyBorder="1" applyAlignment="1">
      <alignment horizontal="justify" vertical="center" wrapText="1"/>
    </xf>
    <xf numFmtId="0" fontId="20" fillId="0" borderId="1" xfId="0" applyFont="1" applyBorder="1" applyAlignment="1">
      <alignment horizontal="justify" vertical="center" wrapText="1"/>
    </xf>
    <xf numFmtId="4" fontId="19" fillId="4" borderId="1" xfId="0" applyNumberFormat="1" applyFont="1" applyFill="1" applyBorder="1" applyAlignment="1">
      <alignment horizontal="right" vertical="center" wrapText="1"/>
    </xf>
    <xf numFmtId="0" fontId="21" fillId="0" borderId="1" xfId="0" applyFont="1" applyBorder="1" applyAlignment="1">
      <alignment horizontal="justify" vertical="center" wrapText="1"/>
    </xf>
    <xf numFmtId="0" fontId="18" fillId="2" borderId="1" xfId="0" applyFont="1" applyFill="1" applyBorder="1" applyAlignment="1">
      <alignment vertical="center"/>
    </xf>
    <xf numFmtId="49" fontId="0" fillId="0" borderId="1" xfId="0" applyNumberFormat="1" applyBorder="1" applyAlignment="1">
      <alignment horizontal="center" vertical="center" wrapText="1"/>
    </xf>
    <xf numFmtId="0" fontId="11" fillId="6" borderId="2" xfId="0" applyFont="1" applyFill="1" applyBorder="1" applyAlignment="1">
      <alignment vertical="top" wrapText="1"/>
    </xf>
    <xf numFmtId="0" fontId="11" fillId="6" borderId="5" xfId="0" applyFont="1" applyFill="1" applyBorder="1" applyAlignment="1">
      <alignment vertical="top" wrapText="1"/>
    </xf>
    <xf numFmtId="0" fontId="11" fillId="6" borderId="9" xfId="0" applyFont="1" applyFill="1" applyBorder="1" applyAlignment="1">
      <alignment vertical="top" wrapText="1"/>
    </xf>
    <xf numFmtId="0" fontId="14" fillId="6" borderId="3" xfId="0" applyFont="1" applyFill="1" applyBorder="1" applyAlignment="1">
      <alignment vertical="top" wrapText="1"/>
    </xf>
    <xf numFmtId="0" fontId="14" fillId="6" borderId="0" xfId="0" applyFont="1" applyFill="1" applyAlignment="1">
      <alignment vertical="top" wrapText="1"/>
    </xf>
    <xf numFmtId="0" fontId="14" fillId="6" borderId="8" xfId="0" applyFont="1" applyFill="1" applyBorder="1" applyAlignment="1">
      <alignment vertical="top" wrapText="1"/>
    </xf>
    <xf numFmtId="0" fontId="12" fillId="6" borderId="3" xfId="0" applyFont="1" applyFill="1" applyBorder="1" applyAlignment="1">
      <alignment vertical="top" wrapText="1"/>
    </xf>
    <xf numFmtId="0" fontId="12" fillId="6" borderId="0" xfId="0" applyFont="1" applyFill="1" applyAlignment="1">
      <alignment vertical="top" wrapText="1"/>
    </xf>
    <xf numFmtId="0" fontId="12" fillId="6" borderId="8" xfId="0" applyFont="1" applyFill="1" applyBorder="1" applyAlignment="1">
      <alignment vertical="top" wrapText="1"/>
    </xf>
    <xf numFmtId="2" fontId="0" fillId="8" borderId="1" xfId="0" applyNumberFormat="1" applyFill="1" applyBorder="1"/>
    <xf numFmtId="0" fontId="14" fillId="6" borderId="3" xfId="0" applyFont="1" applyFill="1" applyBorder="1" applyAlignment="1">
      <alignment horizontal="left" vertical="top" wrapText="1"/>
    </xf>
    <xf numFmtId="0" fontId="14" fillId="6" borderId="0" xfId="0" applyFont="1" applyFill="1" applyBorder="1" applyAlignment="1">
      <alignment horizontal="left" vertical="top" wrapText="1"/>
    </xf>
    <xf numFmtId="0" fontId="14" fillId="6" borderId="8" xfId="0" applyFont="1" applyFill="1" applyBorder="1" applyAlignment="1">
      <alignment horizontal="left" vertical="top" wrapText="1"/>
    </xf>
    <xf numFmtId="0" fontId="12" fillId="6" borderId="3" xfId="0" applyFont="1" applyFill="1" applyBorder="1" applyAlignment="1">
      <alignment horizontal="left" vertical="top" wrapText="1"/>
    </xf>
    <xf numFmtId="0" fontId="12" fillId="6" borderId="0" xfId="0" applyFont="1" applyFill="1" applyBorder="1" applyAlignment="1">
      <alignment horizontal="left" vertical="top" wrapText="1"/>
    </xf>
    <xf numFmtId="0" fontId="12" fillId="6" borderId="8" xfId="0" applyFont="1" applyFill="1" applyBorder="1" applyAlignment="1">
      <alignment horizontal="left" vertical="top" wrapText="1"/>
    </xf>
    <xf numFmtId="0" fontId="11" fillId="6" borderId="2" xfId="0" applyFont="1" applyFill="1" applyBorder="1" applyAlignment="1">
      <alignment horizontal="left" vertical="top" wrapText="1"/>
    </xf>
    <xf numFmtId="0" fontId="11" fillId="6" borderId="5" xfId="0" applyFont="1" applyFill="1" applyBorder="1" applyAlignment="1">
      <alignment horizontal="left" vertical="top" wrapText="1"/>
    </xf>
    <xf numFmtId="0" fontId="11" fillId="6" borderId="9" xfId="0" applyFont="1" applyFill="1" applyBorder="1" applyAlignment="1">
      <alignment horizontal="left" vertical="top" wrapText="1"/>
    </xf>
    <xf numFmtId="0" fontId="6" fillId="0" borderId="1" xfId="0" applyFont="1" applyBorder="1" applyAlignment="1">
      <alignment horizontal="left" wrapText="1"/>
    </xf>
    <xf numFmtId="0" fontId="1" fillId="0" borderId="1" xfId="0" applyFont="1" applyBorder="1" applyAlignment="1">
      <alignment horizontal="left" wrapText="1"/>
    </xf>
    <xf numFmtId="0" fontId="5" fillId="0" borderId="1" xfId="0" applyFont="1" applyBorder="1" applyAlignment="1">
      <alignment horizontal="left" wrapText="1"/>
    </xf>
    <xf numFmtId="0" fontId="5" fillId="0" borderId="1" xfId="0" applyFont="1" applyBorder="1" applyAlignment="1">
      <alignment horizontal="left"/>
    </xf>
    <xf numFmtId="0" fontId="6" fillId="0" borderId="1" xfId="0" applyFont="1" applyBorder="1" applyAlignment="1">
      <alignment horizontal="left"/>
    </xf>
    <xf numFmtId="0" fontId="0" fillId="0" borderId="1" xfId="0" applyBorder="1" applyAlignment="1">
      <alignment horizontal="center"/>
    </xf>
    <xf numFmtId="0" fontId="9" fillId="5" borderId="6" xfId="0" applyFont="1" applyFill="1" applyBorder="1" applyAlignment="1" applyProtection="1">
      <alignment horizontal="left" vertical="center" wrapText="1"/>
      <protection locked="0"/>
    </xf>
    <xf numFmtId="0" fontId="9" fillId="5" borderId="7" xfId="0" applyFont="1" applyFill="1" applyBorder="1" applyAlignment="1" applyProtection="1">
      <alignment horizontal="left" vertical="center" wrapText="1"/>
      <protection locked="0"/>
    </xf>
    <xf numFmtId="0" fontId="12" fillId="6" borderId="0" xfId="0" applyFont="1" applyFill="1" applyAlignment="1">
      <alignment horizontal="left" vertical="top" wrapText="1"/>
    </xf>
    <xf numFmtId="0" fontId="14" fillId="6" borderId="0" xfId="0" applyFont="1" applyFill="1" applyAlignment="1">
      <alignment horizontal="left" vertical="top" wrapText="1"/>
    </xf>
    <xf numFmtId="0" fontId="18" fillId="5" borderId="6" xfId="0" applyFont="1" applyFill="1" applyBorder="1" applyAlignment="1">
      <alignment horizontal="left" wrapText="1"/>
    </xf>
    <xf numFmtId="0" fontId="18" fillId="5" borderId="7" xfId="0" applyFont="1" applyFill="1" applyBorder="1" applyAlignment="1">
      <alignment horizontal="left" wrapText="1"/>
    </xf>
  </cellXfs>
  <cellStyles count="3">
    <cellStyle name="Normálna" xfId="0" builtinId="0"/>
    <cellStyle name="Normálna 2" xfId="1" xr:uid="{00000000-0005-0000-0000-000001000000}"/>
    <cellStyle name="Normálna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64"/>
  <sheetViews>
    <sheetView view="pageLayout" zoomScaleNormal="100" zoomScaleSheetLayoutView="100" workbookViewId="0">
      <selection activeCell="B6" sqref="B6"/>
    </sheetView>
  </sheetViews>
  <sheetFormatPr defaultRowHeight="15" x14ac:dyDescent="0.25"/>
  <cols>
    <col min="1" max="1" width="9.140625" style="2"/>
    <col min="2" max="2" width="24.42578125" customWidth="1"/>
    <col min="3" max="3" width="10.140625" customWidth="1"/>
    <col min="4" max="4" width="9.140625" style="2"/>
    <col min="5" max="5" width="11.28515625" bestFit="1" customWidth="1"/>
    <col min="6" max="6" width="11.85546875" customWidth="1"/>
    <col min="7" max="7" width="15.5703125" style="2" bestFit="1" customWidth="1"/>
    <col min="8" max="8" width="18.42578125" customWidth="1"/>
    <col min="9" max="9" width="41.85546875" style="8" customWidth="1"/>
    <col min="10" max="10" width="30.28515625" style="8" customWidth="1"/>
  </cols>
  <sheetData>
    <row r="1" spans="1:10" s="2" customFormat="1" ht="15.75" customHeight="1" x14ac:dyDescent="0.25">
      <c r="A1" s="69" t="s">
        <v>67</v>
      </c>
      <c r="B1" s="69"/>
      <c r="C1" s="69"/>
      <c r="D1" s="69"/>
      <c r="E1" s="69"/>
      <c r="F1" s="69"/>
      <c r="G1" s="69"/>
      <c r="H1" s="69"/>
      <c r="I1" s="69"/>
      <c r="J1" s="69"/>
    </row>
    <row r="2" spans="1:10" s="2" customFormat="1" ht="15.75" customHeight="1" x14ac:dyDescent="0.3">
      <c r="A2" s="70" t="s">
        <v>66</v>
      </c>
      <c r="B2" s="70"/>
      <c r="C2" s="70"/>
      <c r="D2" s="70"/>
      <c r="E2" s="70"/>
      <c r="F2" s="70"/>
      <c r="G2" s="70"/>
      <c r="H2" s="70"/>
      <c r="I2" s="70"/>
      <c r="J2" s="70"/>
    </row>
    <row r="3" spans="1:10" ht="18.75" x14ac:dyDescent="0.3">
      <c r="A3" s="71" t="s">
        <v>396</v>
      </c>
      <c r="B3" s="71"/>
      <c r="C3" s="71"/>
      <c r="D3" s="71"/>
      <c r="E3" s="71"/>
      <c r="F3" s="71"/>
      <c r="G3" s="71"/>
      <c r="H3" s="71"/>
      <c r="I3" s="71"/>
      <c r="J3" s="71"/>
    </row>
    <row r="4" spans="1:10" ht="15" customHeight="1" x14ac:dyDescent="0.25">
      <c r="A4" s="72" t="s">
        <v>6</v>
      </c>
      <c r="B4" s="72"/>
      <c r="C4" s="72"/>
      <c r="D4" s="72"/>
      <c r="E4" s="72"/>
      <c r="F4" s="68" t="s">
        <v>135</v>
      </c>
      <c r="G4" s="68"/>
      <c r="H4" s="68"/>
      <c r="I4" s="68"/>
      <c r="J4" s="68"/>
    </row>
    <row r="5" spans="1:10" s="2" customFormat="1" x14ac:dyDescent="0.25">
      <c r="A5" s="73"/>
      <c r="B5" s="73"/>
      <c r="C5" s="73"/>
      <c r="D5" s="73"/>
      <c r="E5" s="73"/>
      <c r="F5" s="73"/>
      <c r="G5" s="73"/>
      <c r="H5" s="73"/>
      <c r="I5" s="73"/>
      <c r="J5" s="73"/>
    </row>
    <row r="6" spans="1:10" ht="45" x14ac:dyDescent="0.25">
      <c r="A6" s="47" t="s">
        <v>269</v>
      </c>
      <c r="B6" s="3" t="s">
        <v>14</v>
      </c>
      <c r="C6" s="4" t="s">
        <v>4</v>
      </c>
      <c r="D6" s="4" t="s">
        <v>5</v>
      </c>
      <c r="E6" s="7" t="s">
        <v>3</v>
      </c>
      <c r="F6" s="7" t="s">
        <v>1</v>
      </c>
      <c r="G6" s="7" t="s">
        <v>7</v>
      </c>
      <c r="H6" s="7" t="s">
        <v>2</v>
      </c>
      <c r="I6" s="5" t="s">
        <v>65</v>
      </c>
      <c r="J6" s="16" t="s">
        <v>68</v>
      </c>
    </row>
    <row r="7" spans="1:10" s="24" customFormat="1" ht="192" x14ac:dyDescent="0.25">
      <c r="A7" s="48" t="s">
        <v>270</v>
      </c>
      <c r="B7" s="17" t="s">
        <v>69</v>
      </c>
      <c r="C7" s="18" t="s">
        <v>0</v>
      </c>
      <c r="D7" s="19">
        <v>3</v>
      </c>
      <c r="E7" s="22"/>
      <c r="F7" s="22">
        <f t="shared" ref="F7:F30" si="0">ROUND(E7*0.2,2)</f>
        <v>0</v>
      </c>
      <c r="G7" s="22">
        <f t="shared" ref="G7:G30" si="1">ROUND(E7*D7,2)</f>
        <v>0</v>
      </c>
      <c r="H7" s="20">
        <f t="shared" ref="H7:H30" si="2">ROUND(D7*(E7+F7),2)</f>
        <v>0</v>
      </c>
      <c r="I7" s="21" t="s">
        <v>70</v>
      </c>
      <c r="J7" s="23"/>
    </row>
    <row r="8" spans="1:10" s="24" customFormat="1" ht="180" x14ac:dyDescent="0.25">
      <c r="A8" s="48" t="s">
        <v>271</v>
      </c>
      <c r="B8" s="17" t="s">
        <v>71</v>
      </c>
      <c r="C8" s="18" t="s">
        <v>0</v>
      </c>
      <c r="D8" s="19">
        <v>1</v>
      </c>
      <c r="E8" s="22"/>
      <c r="F8" s="22">
        <f t="shared" si="0"/>
        <v>0</v>
      </c>
      <c r="G8" s="22">
        <f t="shared" si="1"/>
        <v>0</v>
      </c>
      <c r="H8" s="20">
        <f t="shared" si="2"/>
        <v>0</v>
      </c>
      <c r="I8" s="21" t="s">
        <v>72</v>
      </c>
      <c r="J8" s="23"/>
    </row>
    <row r="9" spans="1:10" s="24" customFormat="1" ht="60" x14ac:dyDescent="0.25">
      <c r="A9" s="48" t="s">
        <v>272</v>
      </c>
      <c r="B9" s="17" t="s">
        <v>73</v>
      </c>
      <c r="C9" s="18" t="s">
        <v>114</v>
      </c>
      <c r="D9" s="19">
        <v>1</v>
      </c>
      <c r="E9" s="22"/>
      <c r="F9" s="22">
        <f t="shared" si="0"/>
        <v>0</v>
      </c>
      <c r="G9" s="22">
        <f t="shared" si="1"/>
        <v>0</v>
      </c>
      <c r="H9" s="20">
        <f t="shared" si="2"/>
        <v>0</v>
      </c>
      <c r="I9" s="21" t="s">
        <v>74</v>
      </c>
      <c r="J9" s="23"/>
    </row>
    <row r="10" spans="1:10" s="24" customFormat="1" ht="240" x14ac:dyDescent="0.25">
      <c r="A10" s="48" t="s">
        <v>273</v>
      </c>
      <c r="B10" s="17" t="s">
        <v>26</v>
      </c>
      <c r="C10" s="18" t="s">
        <v>0</v>
      </c>
      <c r="D10" s="19">
        <v>1</v>
      </c>
      <c r="E10" s="22"/>
      <c r="F10" s="22">
        <f t="shared" si="0"/>
        <v>0</v>
      </c>
      <c r="G10" s="22">
        <f t="shared" si="1"/>
        <v>0</v>
      </c>
      <c r="H10" s="20">
        <f t="shared" si="2"/>
        <v>0</v>
      </c>
      <c r="I10" s="21" t="s">
        <v>75</v>
      </c>
      <c r="J10" s="23"/>
    </row>
    <row r="11" spans="1:10" s="24" customFormat="1" ht="264" x14ac:dyDescent="0.25">
      <c r="A11" s="48" t="s">
        <v>274</v>
      </c>
      <c r="B11" s="17" t="s">
        <v>76</v>
      </c>
      <c r="C11" s="18" t="s">
        <v>0</v>
      </c>
      <c r="D11" s="19">
        <v>1</v>
      </c>
      <c r="E11" s="22"/>
      <c r="F11" s="22">
        <f t="shared" si="0"/>
        <v>0</v>
      </c>
      <c r="G11" s="22">
        <f t="shared" si="1"/>
        <v>0</v>
      </c>
      <c r="H11" s="20">
        <f t="shared" si="2"/>
        <v>0</v>
      </c>
      <c r="I11" s="21" t="s">
        <v>77</v>
      </c>
      <c r="J11" s="23"/>
    </row>
    <row r="12" spans="1:10" s="24" customFormat="1" ht="60" x14ac:dyDescent="0.25">
      <c r="A12" s="48" t="s">
        <v>275</v>
      </c>
      <c r="B12" s="9" t="s">
        <v>11</v>
      </c>
      <c r="C12" s="18" t="s">
        <v>114</v>
      </c>
      <c r="D12" s="19">
        <v>1</v>
      </c>
      <c r="E12" s="22"/>
      <c r="F12" s="22">
        <f t="shared" si="0"/>
        <v>0</v>
      </c>
      <c r="G12" s="22">
        <f t="shared" si="1"/>
        <v>0</v>
      </c>
      <c r="H12" s="20">
        <f t="shared" si="2"/>
        <v>0</v>
      </c>
      <c r="I12" s="21" t="s">
        <v>12</v>
      </c>
      <c r="J12" s="23"/>
    </row>
    <row r="13" spans="1:10" s="24" customFormat="1" ht="60" x14ac:dyDescent="0.25">
      <c r="A13" s="48" t="s">
        <v>276</v>
      </c>
      <c r="B13" s="17" t="s">
        <v>78</v>
      </c>
      <c r="C13" s="18" t="s">
        <v>0</v>
      </c>
      <c r="D13" s="19">
        <v>1</v>
      </c>
      <c r="E13" s="22"/>
      <c r="F13" s="22">
        <f t="shared" si="0"/>
        <v>0</v>
      </c>
      <c r="G13" s="22">
        <f t="shared" si="1"/>
        <v>0</v>
      </c>
      <c r="H13" s="20">
        <f t="shared" si="2"/>
        <v>0</v>
      </c>
      <c r="I13" s="21" t="s">
        <v>79</v>
      </c>
      <c r="J13" s="23"/>
    </row>
    <row r="14" spans="1:10" s="24" customFormat="1" ht="168" x14ac:dyDescent="0.25">
      <c r="A14" s="48" t="s">
        <v>277</v>
      </c>
      <c r="B14" s="17" t="s">
        <v>80</v>
      </c>
      <c r="C14" s="18" t="s">
        <v>114</v>
      </c>
      <c r="D14" s="19">
        <v>1</v>
      </c>
      <c r="E14" s="22"/>
      <c r="F14" s="22">
        <f t="shared" si="0"/>
        <v>0</v>
      </c>
      <c r="G14" s="22">
        <f t="shared" si="1"/>
        <v>0</v>
      </c>
      <c r="H14" s="20">
        <f t="shared" si="2"/>
        <v>0</v>
      </c>
      <c r="I14" s="21" t="s">
        <v>81</v>
      </c>
      <c r="J14" s="23"/>
    </row>
    <row r="15" spans="1:10" s="24" customFormat="1" ht="264" x14ac:dyDescent="0.25">
      <c r="A15" s="48" t="s">
        <v>278</v>
      </c>
      <c r="B15" s="17" t="s">
        <v>82</v>
      </c>
      <c r="C15" s="18" t="s">
        <v>114</v>
      </c>
      <c r="D15" s="19">
        <v>1</v>
      </c>
      <c r="E15" s="22"/>
      <c r="F15" s="22">
        <f t="shared" si="0"/>
        <v>0</v>
      </c>
      <c r="G15" s="22">
        <f t="shared" si="1"/>
        <v>0</v>
      </c>
      <c r="H15" s="20">
        <f t="shared" si="2"/>
        <v>0</v>
      </c>
      <c r="I15" s="21" t="s">
        <v>83</v>
      </c>
      <c r="J15" s="23"/>
    </row>
    <row r="16" spans="1:10" s="24" customFormat="1" ht="108" x14ac:dyDescent="0.25">
      <c r="A16" s="48" t="s">
        <v>279</v>
      </c>
      <c r="B16" s="17" t="s">
        <v>84</v>
      </c>
      <c r="C16" s="18" t="s">
        <v>114</v>
      </c>
      <c r="D16" s="19">
        <v>1</v>
      </c>
      <c r="E16" s="22"/>
      <c r="F16" s="22">
        <f t="shared" si="0"/>
        <v>0</v>
      </c>
      <c r="G16" s="22">
        <f t="shared" si="1"/>
        <v>0</v>
      </c>
      <c r="H16" s="20">
        <f t="shared" si="2"/>
        <v>0</v>
      </c>
      <c r="I16" s="21" t="s">
        <v>85</v>
      </c>
      <c r="J16" s="23"/>
    </row>
    <row r="17" spans="1:10" s="24" customFormat="1" ht="96" x14ac:dyDescent="0.25">
      <c r="A17" s="48" t="s">
        <v>280</v>
      </c>
      <c r="B17" s="17" t="s">
        <v>86</v>
      </c>
      <c r="C17" s="18" t="s">
        <v>114</v>
      </c>
      <c r="D17" s="19">
        <v>1</v>
      </c>
      <c r="E17" s="22"/>
      <c r="F17" s="22">
        <f t="shared" si="0"/>
        <v>0</v>
      </c>
      <c r="G17" s="22">
        <f t="shared" si="1"/>
        <v>0</v>
      </c>
      <c r="H17" s="20">
        <f t="shared" si="2"/>
        <v>0</v>
      </c>
      <c r="I17" s="21" t="s">
        <v>87</v>
      </c>
      <c r="J17" s="23"/>
    </row>
    <row r="18" spans="1:10" s="24" customFormat="1" ht="108" x14ac:dyDescent="0.25">
      <c r="A18" s="48" t="s">
        <v>281</v>
      </c>
      <c r="B18" s="17" t="s">
        <v>88</v>
      </c>
      <c r="C18" s="18" t="s">
        <v>114</v>
      </c>
      <c r="D18" s="19">
        <v>1</v>
      </c>
      <c r="E18" s="22"/>
      <c r="F18" s="22">
        <f t="shared" si="0"/>
        <v>0</v>
      </c>
      <c r="G18" s="22">
        <f t="shared" si="1"/>
        <v>0</v>
      </c>
      <c r="H18" s="20">
        <f t="shared" si="2"/>
        <v>0</v>
      </c>
      <c r="I18" s="21" t="s">
        <v>89</v>
      </c>
      <c r="J18" s="23"/>
    </row>
    <row r="19" spans="1:10" s="24" customFormat="1" ht="192" x14ac:dyDescent="0.25">
      <c r="A19" s="48" t="s">
        <v>282</v>
      </c>
      <c r="B19" s="17" t="s">
        <v>90</v>
      </c>
      <c r="C19" s="18" t="s">
        <v>0</v>
      </c>
      <c r="D19" s="19">
        <v>1</v>
      </c>
      <c r="E19" s="22"/>
      <c r="F19" s="22">
        <f t="shared" si="0"/>
        <v>0</v>
      </c>
      <c r="G19" s="22">
        <f t="shared" si="1"/>
        <v>0</v>
      </c>
      <c r="H19" s="20">
        <f t="shared" si="2"/>
        <v>0</v>
      </c>
      <c r="I19" s="21" t="s">
        <v>91</v>
      </c>
      <c r="J19" s="23"/>
    </row>
    <row r="20" spans="1:10" s="24" customFormat="1" ht="228" x14ac:dyDescent="0.25">
      <c r="A20" s="48" t="s">
        <v>283</v>
      </c>
      <c r="B20" s="17" t="s">
        <v>92</v>
      </c>
      <c r="C20" s="18" t="s">
        <v>0</v>
      </c>
      <c r="D20" s="19">
        <v>1</v>
      </c>
      <c r="E20" s="22"/>
      <c r="F20" s="22">
        <f t="shared" si="0"/>
        <v>0</v>
      </c>
      <c r="G20" s="22">
        <f t="shared" si="1"/>
        <v>0</v>
      </c>
      <c r="H20" s="20">
        <f t="shared" si="2"/>
        <v>0</v>
      </c>
      <c r="I20" s="21" t="s">
        <v>93</v>
      </c>
      <c r="J20" s="23"/>
    </row>
    <row r="21" spans="1:10" s="24" customFormat="1" ht="96" x14ac:dyDescent="0.25">
      <c r="A21" s="48" t="s">
        <v>284</v>
      </c>
      <c r="B21" s="17" t="s">
        <v>94</v>
      </c>
      <c r="C21" s="18" t="s">
        <v>114</v>
      </c>
      <c r="D21" s="19">
        <v>1</v>
      </c>
      <c r="E21" s="22"/>
      <c r="F21" s="22">
        <f t="shared" si="0"/>
        <v>0</v>
      </c>
      <c r="G21" s="22">
        <f t="shared" si="1"/>
        <v>0</v>
      </c>
      <c r="H21" s="20">
        <f t="shared" si="2"/>
        <v>0</v>
      </c>
      <c r="I21" s="21" t="s">
        <v>95</v>
      </c>
      <c r="J21" s="23"/>
    </row>
    <row r="22" spans="1:10" s="24" customFormat="1" ht="132" x14ac:dyDescent="0.25">
      <c r="A22" s="48" t="s">
        <v>285</v>
      </c>
      <c r="B22" s="17" t="s">
        <v>96</v>
      </c>
      <c r="C22" s="18" t="s">
        <v>0</v>
      </c>
      <c r="D22" s="19">
        <v>1</v>
      </c>
      <c r="E22" s="22"/>
      <c r="F22" s="22">
        <f t="shared" si="0"/>
        <v>0</v>
      </c>
      <c r="G22" s="22">
        <f t="shared" si="1"/>
        <v>0</v>
      </c>
      <c r="H22" s="20">
        <f t="shared" si="2"/>
        <v>0</v>
      </c>
      <c r="I22" s="21" t="s">
        <v>97</v>
      </c>
      <c r="J22" s="23"/>
    </row>
    <row r="23" spans="1:10" s="24" customFormat="1" ht="108" x14ac:dyDescent="0.25">
      <c r="A23" s="48" t="s">
        <v>286</v>
      </c>
      <c r="B23" s="9" t="s">
        <v>98</v>
      </c>
      <c r="C23" s="18" t="s">
        <v>114</v>
      </c>
      <c r="D23" s="19">
        <v>1</v>
      </c>
      <c r="E23" s="22"/>
      <c r="F23" s="22">
        <f t="shared" si="0"/>
        <v>0</v>
      </c>
      <c r="G23" s="22">
        <f t="shared" si="1"/>
        <v>0</v>
      </c>
      <c r="H23" s="20">
        <f t="shared" si="2"/>
        <v>0</v>
      </c>
      <c r="I23" s="21" t="s">
        <v>10</v>
      </c>
      <c r="J23" s="23"/>
    </row>
    <row r="24" spans="1:10" s="24" customFormat="1" ht="84" x14ac:dyDescent="0.25">
      <c r="A24" s="48" t="s">
        <v>287</v>
      </c>
      <c r="B24" s="9" t="s">
        <v>99</v>
      </c>
      <c r="C24" s="18" t="s">
        <v>114</v>
      </c>
      <c r="D24" s="19">
        <v>4</v>
      </c>
      <c r="E24" s="22"/>
      <c r="F24" s="22">
        <f t="shared" si="0"/>
        <v>0</v>
      </c>
      <c r="G24" s="22">
        <f t="shared" si="1"/>
        <v>0</v>
      </c>
      <c r="H24" s="20">
        <f t="shared" si="2"/>
        <v>0</v>
      </c>
      <c r="I24" s="21" t="s">
        <v>100</v>
      </c>
      <c r="J24" s="23"/>
    </row>
    <row r="25" spans="1:10" s="24" customFormat="1" ht="72" x14ac:dyDescent="0.25">
      <c r="A25" s="48" t="s">
        <v>288</v>
      </c>
      <c r="B25" s="17" t="s">
        <v>101</v>
      </c>
      <c r="C25" s="18" t="s">
        <v>114</v>
      </c>
      <c r="D25" s="19">
        <v>4</v>
      </c>
      <c r="E25" s="22"/>
      <c r="F25" s="22">
        <f t="shared" si="0"/>
        <v>0</v>
      </c>
      <c r="G25" s="22">
        <f t="shared" si="1"/>
        <v>0</v>
      </c>
      <c r="H25" s="20">
        <f t="shared" si="2"/>
        <v>0</v>
      </c>
      <c r="I25" s="21" t="s">
        <v>102</v>
      </c>
      <c r="J25" s="23"/>
    </row>
    <row r="26" spans="1:10" s="24" customFormat="1" ht="276" x14ac:dyDescent="0.25">
      <c r="A26" s="48" t="s">
        <v>289</v>
      </c>
      <c r="B26" s="9" t="s">
        <v>103</v>
      </c>
      <c r="C26" s="18" t="s">
        <v>114</v>
      </c>
      <c r="D26" s="19">
        <v>4</v>
      </c>
      <c r="E26" s="22"/>
      <c r="F26" s="22">
        <f t="shared" si="0"/>
        <v>0</v>
      </c>
      <c r="G26" s="22">
        <f t="shared" si="1"/>
        <v>0</v>
      </c>
      <c r="H26" s="20">
        <f t="shared" si="2"/>
        <v>0</v>
      </c>
      <c r="I26" s="21" t="s">
        <v>104</v>
      </c>
      <c r="J26" s="23"/>
    </row>
    <row r="27" spans="1:10" s="24" customFormat="1" ht="84" x14ac:dyDescent="0.25">
      <c r="A27" s="48" t="s">
        <v>290</v>
      </c>
      <c r="B27" s="17" t="s">
        <v>105</v>
      </c>
      <c r="C27" s="18" t="s">
        <v>114</v>
      </c>
      <c r="D27" s="19">
        <v>6</v>
      </c>
      <c r="E27" s="22"/>
      <c r="F27" s="22">
        <f>ROUND(E27*0.2,E700)</f>
        <v>0</v>
      </c>
      <c r="G27" s="22">
        <f t="shared" si="1"/>
        <v>0</v>
      </c>
      <c r="H27" s="20">
        <f t="shared" si="2"/>
        <v>0</v>
      </c>
      <c r="I27" s="21" t="s">
        <v>106</v>
      </c>
      <c r="J27" s="23"/>
    </row>
    <row r="28" spans="1:10" s="24" customFormat="1" ht="300" x14ac:dyDescent="0.25">
      <c r="A28" s="48" t="s">
        <v>291</v>
      </c>
      <c r="B28" s="17" t="s">
        <v>107</v>
      </c>
      <c r="C28" s="18" t="s">
        <v>114</v>
      </c>
      <c r="D28" s="19">
        <v>4</v>
      </c>
      <c r="E28" s="22"/>
      <c r="F28" s="22"/>
      <c r="G28" s="22">
        <f t="shared" si="1"/>
        <v>0</v>
      </c>
      <c r="H28" s="20">
        <f t="shared" si="2"/>
        <v>0</v>
      </c>
      <c r="I28" s="21" t="s">
        <v>108</v>
      </c>
      <c r="J28" s="23"/>
    </row>
    <row r="29" spans="1:10" s="24" customFormat="1" ht="156" x14ac:dyDescent="0.25">
      <c r="A29" s="48" t="s">
        <v>292</v>
      </c>
      <c r="B29" s="17" t="s">
        <v>109</v>
      </c>
      <c r="C29" s="18" t="s">
        <v>0</v>
      </c>
      <c r="D29" s="19">
        <v>6</v>
      </c>
      <c r="E29" s="22"/>
      <c r="F29" s="22">
        <f t="shared" si="0"/>
        <v>0</v>
      </c>
      <c r="G29" s="22">
        <f t="shared" si="1"/>
        <v>0</v>
      </c>
      <c r="H29" s="20">
        <f t="shared" si="2"/>
        <v>0</v>
      </c>
      <c r="I29" s="21" t="s">
        <v>110</v>
      </c>
      <c r="J29" s="23"/>
    </row>
    <row r="30" spans="1:10" s="24" customFormat="1" ht="84" x14ac:dyDescent="0.25">
      <c r="A30" s="48" t="s">
        <v>293</v>
      </c>
      <c r="B30" s="9" t="s">
        <v>111</v>
      </c>
      <c r="C30" s="18" t="s">
        <v>114</v>
      </c>
      <c r="D30" s="19">
        <v>4</v>
      </c>
      <c r="E30" s="22"/>
      <c r="F30" s="22">
        <f t="shared" si="0"/>
        <v>0</v>
      </c>
      <c r="G30" s="22">
        <f t="shared" si="1"/>
        <v>0</v>
      </c>
      <c r="H30" s="20">
        <f t="shared" si="2"/>
        <v>0</v>
      </c>
      <c r="I30" s="21" t="s">
        <v>112</v>
      </c>
      <c r="J30" s="23"/>
    </row>
    <row r="31" spans="1:10" s="24" customFormat="1" ht="144" x14ac:dyDescent="0.25">
      <c r="A31" s="48" t="s">
        <v>294</v>
      </c>
      <c r="B31" s="17" t="s">
        <v>113</v>
      </c>
      <c r="C31" s="18" t="s">
        <v>114</v>
      </c>
      <c r="D31" s="19">
        <v>3</v>
      </c>
      <c r="E31" s="22"/>
      <c r="F31" s="22">
        <f t="shared" ref="F31:F55" si="3">ROUND(E31*0.2,2)</f>
        <v>0</v>
      </c>
      <c r="G31" s="22">
        <f t="shared" ref="G31:G55" si="4">ROUND(E31*D31,2)</f>
        <v>0</v>
      </c>
      <c r="H31" s="20">
        <f t="shared" ref="H31:H55" si="5">ROUND(D31*(E31+F31),2)</f>
        <v>0</v>
      </c>
      <c r="I31" s="21" t="s">
        <v>42</v>
      </c>
      <c r="J31" s="10"/>
    </row>
    <row r="32" spans="1:10" s="24" customFormat="1" ht="252" x14ac:dyDescent="0.25">
      <c r="A32" s="48" t="s">
        <v>295</v>
      </c>
      <c r="B32" s="9" t="s">
        <v>115</v>
      </c>
      <c r="C32" s="18" t="s">
        <v>114</v>
      </c>
      <c r="D32" s="19">
        <v>6</v>
      </c>
      <c r="E32" s="22"/>
      <c r="F32" s="22">
        <f t="shared" si="3"/>
        <v>0</v>
      </c>
      <c r="G32" s="22">
        <f t="shared" si="4"/>
        <v>0</v>
      </c>
      <c r="H32" s="20">
        <f t="shared" si="5"/>
        <v>0</v>
      </c>
      <c r="I32" s="21" t="s">
        <v>116</v>
      </c>
      <c r="J32" s="10"/>
    </row>
    <row r="33" spans="1:10" s="24" customFormat="1" ht="372" x14ac:dyDescent="0.25">
      <c r="A33" s="48" t="s">
        <v>296</v>
      </c>
      <c r="B33" s="9" t="s">
        <v>27</v>
      </c>
      <c r="C33" s="25" t="s">
        <v>114</v>
      </c>
      <c r="D33" s="26">
        <v>6</v>
      </c>
      <c r="E33" s="27"/>
      <c r="F33" s="22">
        <f t="shared" si="3"/>
        <v>0</v>
      </c>
      <c r="G33" s="22">
        <f t="shared" si="4"/>
        <v>0</v>
      </c>
      <c r="H33" s="20">
        <f t="shared" si="5"/>
        <v>0</v>
      </c>
      <c r="I33" s="21" t="s">
        <v>117</v>
      </c>
      <c r="J33" s="10"/>
    </row>
    <row r="34" spans="1:10" s="24" customFormat="1" ht="96" x14ac:dyDescent="0.25">
      <c r="A34" s="48" t="s">
        <v>297</v>
      </c>
      <c r="B34" s="9" t="s">
        <v>28</v>
      </c>
      <c r="C34" s="25" t="s">
        <v>114</v>
      </c>
      <c r="D34" s="26">
        <v>6</v>
      </c>
      <c r="E34" s="27"/>
      <c r="F34" s="22">
        <f t="shared" si="3"/>
        <v>0</v>
      </c>
      <c r="G34" s="22">
        <f t="shared" si="4"/>
        <v>0</v>
      </c>
      <c r="H34" s="20">
        <f t="shared" si="5"/>
        <v>0</v>
      </c>
      <c r="I34" s="21" t="s">
        <v>43</v>
      </c>
      <c r="J34" s="10"/>
    </row>
    <row r="35" spans="1:10" s="24" customFormat="1" ht="108" x14ac:dyDescent="0.25">
      <c r="A35" s="48" t="s">
        <v>298</v>
      </c>
      <c r="B35" s="9" t="s">
        <v>29</v>
      </c>
      <c r="C35" s="25" t="s">
        <v>114</v>
      </c>
      <c r="D35" s="26">
        <v>6</v>
      </c>
      <c r="E35" s="27"/>
      <c r="F35" s="22">
        <f t="shared" si="3"/>
        <v>0</v>
      </c>
      <c r="G35" s="22">
        <f t="shared" si="4"/>
        <v>0</v>
      </c>
      <c r="H35" s="20">
        <f t="shared" si="5"/>
        <v>0</v>
      </c>
      <c r="I35" s="21" t="s">
        <v>44</v>
      </c>
      <c r="J35" s="10"/>
    </row>
    <row r="36" spans="1:10" s="24" customFormat="1" ht="132" x14ac:dyDescent="0.25">
      <c r="A36" s="48" t="s">
        <v>299</v>
      </c>
      <c r="B36" s="9" t="s">
        <v>118</v>
      </c>
      <c r="C36" s="25" t="s">
        <v>114</v>
      </c>
      <c r="D36" s="26">
        <v>1</v>
      </c>
      <c r="E36" s="27"/>
      <c r="F36" s="22">
        <f t="shared" si="3"/>
        <v>0</v>
      </c>
      <c r="G36" s="22">
        <f t="shared" si="4"/>
        <v>0</v>
      </c>
      <c r="H36" s="20">
        <f t="shared" si="5"/>
        <v>0</v>
      </c>
      <c r="I36" s="21" t="s">
        <v>119</v>
      </c>
      <c r="J36" s="10"/>
    </row>
    <row r="37" spans="1:10" s="24" customFormat="1" ht="156" x14ac:dyDescent="0.25">
      <c r="A37" s="48" t="s">
        <v>300</v>
      </c>
      <c r="B37" s="9" t="s">
        <v>30</v>
      </c>
      <c r="C37" s="25" t="s">
        <v>0</v>
      </c>
      <c r="D37" s="26">
        <v>6</v>
      </c>
      <c r="E37" s="27"/>
      <c r="F37" s="22">
        <f t="shared" si="3"/>
        <v>0</v>
      </c>
      <c r="G37" s="22">
        <f t="shared" si="4"/>
        <v>0</v>
      </c>
      <c r="H37" s="20">
        <f t="shared" si="5"/>
        <v>0</v>
      </c>
      <c r="I37" s="21" t="s">
        <v>45</v>
      </c>
      <c r="J37" s="10"/>
    </row>
    <row r="38" spans="1:10" s="24" customFormat="1" ht="72" x14ac:dyDescent="0.25">
      <c r="A38" s="48" t="s">
        <v>301</v>
      </c>
      <c r="B38" s="9" t="s">
        <v>31</v>
      </c>
      <c r="C38" s="25" t="s">
        <v>114</v>
      </c>
      <c r="D38" s="19">
        <v>6</v>
      </c>
      <c r="E38" s="22"/>
      <c r="F38" s="22">
        <f t="shared" si="3"/>
        <v>0</v>
      </c>
      <c r="G38" s="22">
        <f t="shared" si="4"/>
        <v>0</v>
      </c>
      <c r="H38" s="20">
        <f t="shared" si="5"/>
        <v>0</v>
      </c>
      <c r="I38" s="21" t="s">
        <v>46</v>
      </c>
      <c r="J38" s="10"/>
    </row>
    <row r="39" spans="1:10" s="24" customFormat="1" ht="120" x14ac:dyDescent="0.25">
      <c r="A39" s="48" t="s">
        <v>302</v>
      </c>
      <c r="B39" s="9" t="s">
        <v>32</v>
      </c>
      <c r="C39" s="18" t="s">
        <v>114</v>
      </c>
      <c r="D39" s="19">
        <v>6</v>
      </c>
      <c r="E39" s="22"/>
      <c r="F39" s="22">
        <f t="shared" si="3"/>
        <v>0</v>
      </c>
      <c r="G39" s="22">
        <f t="shared" si="4"/>
        <v>0</v>
      </c>
      <c r="H39" s="20">
        <f t="shared" si="5"/>
        <v>0</v>
      </c>
      <c r="I39" s="21" t="s">
        <v>120</v>
      </c>
      <c r="J39" s="10"/>
    </row>
    <row r="40" spans="1:10" s="24" customFormat="1" ht="48" x14ac:dyDescent="0.25">
      <c r="A40" s="48" t="s">
        <v>336</v>
      </c>
      <c r="B40" s="17" t="s">
        <v>33</v>
      </c>
      <c r="C40" s="18" t="s">
        <v>0</v>
      </c>
      <c r="D40" s="19">
        <v>6</v>
      </c>
      <c r="E40" s="22"/>
      <c r="F40" s="22">
        <f t="shared" si="3"/>
        <v>0</v>
      </c>
      <c r="G40" s="22">
        <f t="shared" si="4"/>
        <v>0</v>
      </c>
      <c r="H40" s="20">
        <f t="shared" si="5"/>
        <v>0</v>
      </c>
      <c r="I40" s="21" t="s">
        <v>47</v>
      </c>
      <c r="J40" s="10"/>
    </row>
    <row r="41" spans="1:10" s="24" customFormat="1" ht="108" x14ac:dyDescent="0.25">
      <c r="A41" s="48" t="s">
        <v>337</v>
      </c>
      <c r="B41" s="9" t="s">
        <v>34</v>
      </c>
      <c r="C41" s="18" t="s">
        <v>114</v>
      </c>
      <c r="D41" s="19">
        <v>6</v>
      </c>
      <c r="E41" s="22"/>
      <c r="F41" s="22">
        <f t="shared" si="3"/>
        <v>0</v>
      </c>
      <c r="G41" s="22">
        <f t="shared" si="4"/>
        <v>0</v>
      </c>
      <c r="H41" s="20">
        <f t="shared" si="5"/>
        <v>0</v>
      </c>
      <c r="I41" s="21" t="s">
        <v>48</v>
      </c>
      <c r="J41" s="10"/>
    </row>
    <row r="42" spans="1:10" s="24" customFormat="1" ht="60" x14ac:dyDescent="0.25">
      <c r="A42" s="48" t="s">
        <v>338</v>
      </c>
      <c r="B42" s="9" t="s">
        <v>121</v>
      </c>
      <c r="C42" s="18" t="s">
        <v>0</v>
      </c>
      <c r="D42" s="19">
        <v>6</v>
      </c>
      <c r="E42" s="22"/>
      <c r="F42" s="22">
        <f t="shared" si="3"/>
        <v>0</v>
      </c>
      <c r="G42" s="22">
        <f t="shared" si="4"/>
        <v>0</v>
      </c>
      <c r="H42" s="20">
        <f t="shared" si="5"/>
        <v>0</v>
      </c>
      <c r="I42" s="21" t="s">
        <v>122</v>
      </c>
      <c r="J42" s="10"/>
    </row>
    <row r="43" spans="1:10" s="24" customFormat="1" ht="216" x14ac:dyDescent="0.25">
      <c r="A43" s="48" t="s">
        <v>339</v>
      </c>
      <c r="B43" s="9" t="s">
        <v>35</v>
      </c>
      <c r="C43" s="18" t="s">
        <v>114</v>
      </c>
      <c r="D43" s="19">
        <v>6</v>
      </c>
      <c r="E43" s="22"/>
      <c r="F43" s="22">
        <f t="shared" si="3"/>
        <v>0</v>
      </c>
      <c r="G43" s="22">
        <f t="shared" si="4"/>
        <v>0</v>
      </c>
      <c r="H43" s="20">
        <f t="shared" si="5"/>
        <v>0</v>
      </c>
      <c r="I43" s="21" t="s">
        <v>49</v>
      </c>
      <c r="J43" s="10"/>
    </row>
    <row r="44" spans="1:10" s="24" customFormat="1" ht="108" x14ac:dyDescent="0.25">
      <c r="A44" s="48" t="s">
        <v>340</v>
      </c>
      <c r="B44" s="17" t="s">
        <v>36</v>
      </c>
      <c r="C44" s="18" t="s">
        <v>114</v>
      </c>
      <c r="D44" s="19">
        <v>1</v>
      </c>
      <c r="E44" s="22"/>
      <c r="F44" s="22">
        <f t="shared" si="3"/>
        <v>0</v>
      </c>
      <c r="G44" s="22">
        <f t="shared" si="4"/>
        <v>0</v>
      </c>
      <c r="H44" s="20">
        <f t="shared" si="5"/>
        <v>0</v>
      </c>
      <c r="I44" s="21" t="s">
        <v>50</v>
      </c>
      <c r="J44" s="10"/>
    </row>
    <row r="45" spans="1:10" s="24" customFormat="1" ht="132" x14ac:dyDescent="0.25">
      <c r="A45" s="48" t="s">
        <v>341</v>
      </c>
      <c r="B45" s="17" t="s">
        <v>123</v>
      </c>
      <c r="C45" s="18" t="s">
        <v>114</v>
      </c>
      <c r="D45" s="19">
        <v>1</v>
      </c>
      <c r="E45" s="22"/>
      <c r="F45" s="22">
        <f t="shared" si="3"/>
        <v>0</v>
      </c>
      <c r="G45" s="22">
        <f t="shared" si="4"/>
        <v>0</v>
      </c>
      <c r="H45" s="20">
        <f t="shared" si="5"/>
        <v>0</v>
      </c>
      <c r="I45" s="21" t="s">
        <v>124</v>
      </c>
      <c r="J45" s="10"/>
    </row>
    <row r="46" spans="1:10" s="24" customFormat="1" ht="84" x14ac:dyDescent="0.25">
      <c r="A46" s="48" t="s">
        <v>342</v>
      </c>
      <c r="B46" s="17" t="s">
        <v>37</v>
      </c>
      <c r="C46" s="18" t="s">
        <v>114</v>
      </c>
      <c r="D46" s="19">
        <v>1</v>
      </c>
      <c r="E46" s="22"/>
      <c r="F46" s="22">
        <f t="shared" si="3"/>
        <v>0</v>
      </c>
      <c r="G46" s="22">
        <f t="shared" si="4"/>
        <v>0</v>
      </c>
      <c r="H46" s="20">
        <f t="shared" si="5"/>
        <v>0</v>
      </c>
      <c r="I46" s="21" t="s">
        <v>51</v>
      </c>
      <c r="J46" s="10"/>
    </row>
    <row r="47" spans="1:10" s="24" customFormat="1" ht="96" x14ac:dyDescent="0.25">
      <c r="A47" s="48" t="s">
        <v>343</v>
      </c>
      <c r="B47" s="17" t="s">
        <v>125</v>
      </c>
      <c r="C47" s="18" t="s">
        <v>114</v>
      </c>
      <c r="D47" s="19">
        <v>1</v>
      </c>
      <c r="E47" s="22"/>
      <c r="F47" s="22">
        <f t="shared" si="3"/>
        <v>0</v>
      </c>
      <c r="G47" s="22">
        <f t="shared" si="4"/>
        <v>0</v>
      </c>
      <c r="H47" s="20">
        <f t="shared" si="5"/>
        <v>0</v>
      </c>
      <c r="I47" s="21" t="s">
        <v>126</v>
      </c>
      <c r="J47" s="10"/>
    </row>
    <row r="48" spans="1:10" s="24" customFormat="1" ht="240" x14ac:dyDescent="0.25">
      <c r="A48" s="48" t="s">
        <v>344</v>
      </c>
      <c r="B48" s="17" t="s">
        <v>127</v>
      </c>
      <c r="C48" s="18" t="s">
        <v>114</v>
      </c>
      <c r="D48" s="19">
        <v>1</v>
      </c>
      <c r="E48" s="22"/>
      <c r="F48" s="22">
        <f t="shared" si="3"/>
        <v>0</v>
      </c>
      <c r="G48" s="22">
        <f t="shared" si="4"/>
        <v>0</v>
      </c>
      <c r="H48" s="20">
        <f t="shared" si="5"/>
        <v>0</v>
      </c>
      <c r="I48" s="21" t="s">
        <v>128</v>
      </c>
      <c r="J48" s="10"/>
    </row>
    <row r="49" spans="1:10" s="24" customFormat="1" ht="96" x14ac:dyDescent="0.25">
      <c r="A49" s="48" t="s">
        <v>345</v>
      </c>
      <c r="B49" s="17" t="s">
        <v>129</v>
      </c>
      <c r="C49" s="18" t="s">
        <v>114</v>
      </c>
      <c r="D49" s="19">
        <v>6</v>
      </c>
      <c r="E49" s="22"/>
      <c r="F49" s="22">
        <f t="shared" si="3"/>
        <v>0</v>
      </c>
      <c r="G49" s="22">
        <f t="shared" si="4"/>
        <v>0</v>
      </c>
      <c r="H49" s="20">
        <f t="shared" si="5"/>
        <v>0</v>
      </c>
      <c r="I49" s="21" t="s">
        <v>130</v>
      </c>
      <c r="J49" s="10"/>
    </row>
    <row r="50" spans="1:10" s="24" customFormat="1" ht="96" x14ac:dyDescent="0.25">
      <c r="A50" s="48" t="s">
        <v>346</v>
      </c>
      <c r="B50" s="17" t="s">
        <v>131</v>
      </c>
      <c r="C50" s="18" t="s">
        <v>114</v>
      </c>
      <c r="D50" s="19">
        <v>1</v>
      </c>
      <c r="E50" s="22"/>
      <c r="F50" s="22">
        <f t="shared" si="3"/>
        <v>0</v>
      </c>
      <c r="G50" s="22">
        <f t="shared" si="4"/>
        <v>0</v>
      </c>
      <c r="H50" s="20">
        <f t="shared" si="5"/>
        <v>0</v>
      </c>
      <c r="I50" s="21" t="s">
        <v>132</v>
      </c>
      <c r="J50" s="10"/>
    </row>
    <row r="51" spans="1:10" s="24" customFormat="1" ht="108" x14ac:dyDescent="0.25">
      <c r="A51" s="48" t="s">
        <v>347</v>
      </c>
      <c r="B51" s="17" t="s">
        <v>38</v>
      </c>
      <c r="C51" s="18" t="s">
        <v>114</v>
      </c>
      <c r="D51" s="19">
        <v>1</v>
      </c>
      <c r="E51" s="22"/>
      <c r="F51" s="22">
        <f t="shared" si="3"/>
        <v>0</v>
      </c>
      <c r="G51" s="22">
        <f t="shared" si="4"/>
        <v>0</v>
      </c>
      <c r="H51" s="20">
        <f t="shared" si="5"/>
        <v>0</v>
      </c>
      <c r="I51" s="21" t="s">
        <v>52</v>
      </c>
      <c r="J51" s="10"/>
    </row>
    <row r="52" spans="1:10" s="24" customFormat="1" ht="409.5" x14ac:dyDescent="0.25">
      <c r="A52" s="48" t="s">
        <v>348</v>
      </c>
      <c r="B52" s="9" t="s">
        <v>39</v>
      </c>
      <c r="C52" s="18" t="s">
        <v>114</v>
      </c>
      <c r="D52" s="26">
        <v>6</v>
      </c>
      <c r="E52" s="27"/>
      <c r="F52" s="22">
        <f t="shared" si="3"/>
        <v>0</v>
      </c>
      <c r="G52" s="22">
        <f t="shared" si="4"/>
        <v>0</v>
      </c>
      <c r="H52" s="20">
        <f t="shared" si="5"/>
        <v>0</v>
      </c>
      <c r="I52" s="21" t="s">
        <v>53</v>
      </c>
      <c r="J52" s="10"/>
    </row>
    <row r="53" spans="1:10" s="24" customFormat="1" ht="409.5" x14ac:dyDescent="0.25">
      <c r="A53" s="48" t="s">
        <v>349</v>
      </c>
      <c r="B53" s="9" t="s">
        <v>40</v>
      </c>
      <c r="C53" s="18" t="s">
        <v>114</v>
      </c>
      <c r="D53" s="26">
        <v>6</v>
      </c>
      <c r="E53" s="27"/>
      <c r="F53" s="22">
        <f t="shared" si="3"/>
        <v>0</v>
      </c>
      <c r="G53" s="22">
        <f t="shared" si="4"/>
        <v>0</v>
      </c>
      <c r="H53" s="20">
        <f t="shared" si="5"/>
        <v>0</v>
      </c>
      <c r="I53" s="21" t="s">
        <v>54</v>
      </c>
      <c r="J53" s="10"/>
    </row>
    <row r="54" spans="1:10" s="24" customFormat="1" ht="132" x14ac:dyDescent="0.25">
      <c r="A54" s="48" t="s">
        <v>350</v>
      </c>
      <c r="B54" s="17" t="s">
        <v>41</v>
      </c>
      <c r="C54" s="18" t="s">
        <v>114</v>
      </c>
      <c r="D54" s="19">
        <v>1</v>
      </c>
      <c r="E54" s="22"/>
      <c r="F54" s="22">
        <f t="shared" si="3"/>
        <v>0</v>
      </c>
      <c r="G54" s="22">
        <f t="shared" si="4"/>
        <v>0</v>
      </c>
      <c r="H54" s="20">
        <f t="shared" si="5"/>
        <v>0</v>
      </c>
      <c r="I54" s="21" t="s">
        <v>55</v>
      </c>
      <c r="J54" s="10"/>
    </row>
    <row r="55" spans="1:10" s="24" customFormat="1" ht="132" x14ac:dyDescent="0.25">
      <c r="A55" s="48" t="s">
        <v>351</v>
      </c>
      <c r="B55" s="9" t="s">
        <v>133</v>
      </c>
      <c r="C55" s="25" t="s">
        <v>0</v>
      </c>
      <c r="D55" s="19">
        <v>9</v>
      </c>
      <c r="E55" s="22"/>
      <c r="F55" s="22">
        <f t="shared" si="3"/>
        <v>0</v>
      </c>
      <c r="G55" s="22">
        <f t="shared" si="4"/>
        <v>0</v>
      </c>
      <c r="H55" s="20">
        <f t="shared" si="5"/>
        <v>0</v>
      </c>
      <c r="I55" s="21" t="s">
        <v>134</v>
      </c>
      <c r="J55" s="10"/>
    </row>
    <row r="56" spans="1:10" s="2" customFormat="1" ht="15.75" customHeight="1" x14ac:dyDescent="0.25">
      <c r="A56" s="74" t="s">
        <v>64</v>
      </c>
      <c r="B56" s="74"/>
      <c r="C56" s="74"/>
      <c r="D56" s="74"/>
      <c r="E56" s="74"/>
      <c r="F56" s="75"/>
      <c r="G56" s="34">
        <f>SUM(G7:G55)</f>
        <v>0</v>
      </c>
      <c r="H56" s="34">
        <f>SUM(H7:H55)</f>
        <v>0</v>
      </c>
      <c r="I56" s="15"/>
      <c r="J56" s="15"/>
    </row>
    <row r="57" spans="1:10" x14ac:dyDescent="0.25">
      <c r="B57" s="2"/>
      <c r="C57" s="2"/>
      <c r="E57" s="2"/>
      <c r="F57" s="2"/>
      <c r="G57" s="28"/>
      <c r="H57" s="2"/>
    </row>
    <row r="58" spans="1:10" ht="15.75" x14ac:dyDescent="0.25">
      <c r="B58" s="11" t="s">
        <v>56</v>
      </c>
      <c r="C58" s="12"/>
      <c r="D58" s="12"/>
      <c r="E58" s="13"/>
      <c r="F58" s="13"/>
      <c r="G58" s="14"/>
      <c r="H58" s="2"/>
    </row>
    <row r="59" spans="1:10" x14ac:dyDescent="0.25">
      <c r="B59" s="59" t="s">
        <v>57</v>
      </c>
      <c r="C59" s="60"/>
      <c r="D59" s="60"/>
      <c r="E59" s="60"/>
      <c r="F59" s="60"/>
      <c r="G59" s="61"/>
      <c r="H59" s="2"/>
    </row>
    <row r="60" spans="1:10" x14ac:dyDescent="0.25">
      <c r="B60" s="59" t="s">
        <v>58</v>
      </c>
      <c r="C60" s="60"/>
      <c r="D60" s="60"/>
      <c r="E60" s="60"/>
      <c r="F60" s="60"/>
      <c r="G60" s="61"/>
      <c r="H60" s="2"/>
    </row>
    <row r="61" spans="1:10" x14ac:dyDescent="0.25">
      <c r="B61" s="59" t="s">
        <v>59</v>
      </c>
      <c r="C61" s="60"/>
      <c r="D61" s="60"/>
      <c r="E61" s="60"/>
      <c r="F61" s="60"/>
      <c r="G61" s="61"/>
      <c r="H61" s="2"/>
    </row>
    <row r="62" spans="1:10" x14ac:dyDescent="0.25">
      <c r="B62" s="59" t="s">
        <v>60</v>
      </c>
      <c r="C62" s="60"/>
      <c r="D62" s="60"/>
      <c r="E62" s="60"/>
      <c r="F62" s="60"/>
      <c r="G62" s="61"/>
      <c r="H62" s="2"/>
    </row>
    <row r="63" spans="1:10" x14ac:dyDescent="0.25">
      <c r="B63" s="62"/>
      <c r="C63" s="63"/>
      <c r="D63" s="63"/>
      <c r="E63" s="63"/>
      <c r="F63" s="63"/>
      <c r="G63" s="64"/>
      <c r="H63" s="2"/>
    </row>
    <row r="64" spans="1:10" ht="15" customHeight="1" x14ac:dyDescent="0.25">
      <c r="B64" s="65" t="s">
        <v>61</v>
      </c>
      <c r="C64" s="66"/>
      <c r="D64" s="66"/>
      <c r="E64" s="66"/>
      <c r="F64" s="66"/>
      <c r="G64" s="67"/>
      <c r="H64" s="2"/>
    </row>
  </sheetData>
  <mergeCells count="13">
    <mergeCell ref="B59:G59"/>
    <mergeCell ref="F4:J4"/>
    <mergeCell ref="A1:J1"/>
    <mergeCell ref="A2:J2"/>
    <mergeCell ref="A3:J3"/>
    <mergeCell ref="A4:E4"/>
    <mergeCell ref="A5:J5"/>
    <mergeCell ref="A56:F56"/>
    <mergeCell ref="B60:G60"/>
    <mergeCell ref="B61:G61"/>
    <mergeCell ref="B62:G62"/>
    <mergeCell ref="B63:G63"/>
    <mergeCell ref="B64:G64"/>
  </mergeCells>
  <phoneticPr fontId="22" type="noConversion"/>
  <pageMargins left="0.7" right="0.7" top="0.75" bottom="0.75" header="0.3" footer="0.3"/>
  <pageSetup paperSize="9" scale="48"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7"/>
  <sheetViews>
    <sheetView view="pageLayout" zoomScale="80" zoomScaleNormal="100" zoomScaleSheetLayoutView="100" zoomScalePageLayoutView="80" workbookViewId="0">
      <selection activeCell="A6" sqref="A6"/>
    </sheetView>
  </sheetViews>
  <sheetFormatPr defaultRowHeight="15" x14ac:dyDescent="0.25"/>
  <cols>
    <col min="1" max="1" width="9.140625" style="2"/>
    <col min="2" max="2" width="21.7109375" customWidth="1"/>
    <col min="3" max="3" width="11.140625" customWidth="1"/>
    <col min="4" max="4" width="9" style="2" customWidth="1"/>
    <col min="5" max="5" width="12.140625" customWidth="1"/>
    <col min="6" max="6" width="12.85546875" customWidth="1"/>
    <col min="7" max="7" width="12.85546875" style="2" customWidth="1"/>
    <col min="8" max="8" width="12.7109375" customWidth="1"/>
    <col min="9" max="9" width="69" customWidth="1"/>
    <col min="10" max="10" width="25" style="2" customWidth="1"/>
  </cols>
  <sheetData>
    <row r="1" spans="1:10" s="2" customFormat="1" ht="15" customHeight="1" x14ac:dyDescent="0.25">
      <c r="A1" s="69" t="s">
        <v>67</v>
      </c>
      <c r="B1" s="69"/>
      <c r="C1" s="69"/>
      <c r="D1" s="69"/>
      <c r="E1" s="69"/>
      <c r="F1" s="69"/>
      <c r="G1" s="69"/>
      <c r="H1" s="69"/>
      <c r="I1" s="69"/>
      <c r="J1" s="69"/>
    </row>
    <row r="2" spans="1:10" ht="15.75" customHeight="1" x14ac:dyDescent="0.3">
      <c r="A2" s="70" t="s">
        <v>66</v>
      </c>
      <c r="B2" s="70"/>
      <c r="C2" s="70"/>
      <c r="D2" s="70"/>
      <c r="E2" s="70"/>
      <c r="F2" s="70"/>
      <c r="G2" s="70"/>
      <c r="H2" s="70"/>
      <c r="I2" s="70"/>
      <c r="J2" s="70"/>
    </row>
    <row r="3" spans="1:10" ht="18.75" x14ac:dyDescent="0.3">
      <c r="A3" s="71" t="s">
        <v>397</v>
      </c>
      <c r="B3" s="71"/>
      <c r="C3" s="71"/>
      <c r="D3" s="71"/>
      <c r="E3" s="71"/>
      <c r="F3" s="71"/>
      <c r="G3" s="71"/>
      <c r="H3" s="71"/>
      <c r="I3" s="71"/>
      <c r="J3" s="71"/>
    </row>
    <row r="4" spans="1:10" ht="15" customHeight="1" x14ac:dyDescent="0.25">
      <c r="A4" s="72" t="s">
        <v>6</v>
      </c>
      <c r="B4" s="72"/>
      <c r="C4" s="72"/>
      <c r="D4" s="72"/>
      <c r="E4" s="72"/>
      <c r="F4" s="68" t="s">
        <v>135</v>
      </c>
      <c r="G4" s="68"/>
      <c r="H4" s="68"/>
      <c r="I4" s="68"/>
      <c r="J4" s="68"/>
    </row>
    <row r="5" spans="1:10" x14ac:dyDescent="0.25">
      <c r="A5" s="73"/>
      <c r="B5" s="73"/>
      <c r="C5" s="73"/>
      <c r="D5" s="73"/>
      <c r="E5" s="73"/>
      <c r="F5" s="73"/>
      <c r="G5" s="73"/>
      <c r="H5" s="73"/>
      <c r="I5" s="73"/>
      <c r="J5" s="73"/>
    </row>
    <row r="6" spans="1:10" ht="60" x14ac:dyDescent="0.25">
      <c r="A6" s="47" t="s">
        <v>269</v>
      </c>
      <c r="B6" s="3" t="s">
        <v>14</v>
      </c>
      <c r="C6" s="4" t="s">
        <v>4</v>
      </c>
      <c r="D6" s="4" t="s">
        <v>5</v>
      </c>
      <c r="E6" s="7" t="s">
        <v>3</v>
      </c>
      <c r="F6" s="7" t="s">
        <v>1</v>
      </c>
      <c r="G6" s="7" t="s">
        <v>7</v>
      </c>
      <c r="H6" s="7" t="s">
        <v>2</v>
      </c>
      <c r="I6" s="5" t="s">
        <v>65</v>
      </c>
      <c r="J6" s="16" t="s">
        <v>68</v>
      </c>
    </row>
    <row r="7" spans="1:10" s="24" customFormat="1" ht="192" x14ac:dyDescent="0.25">
      <c r="A7" s="48" t="s">
        <v>352</v>
      </c>
      <c r="B7" s="29" t="s">
        <v>8</v>
      </c>
      <c r="C7" s="30" t="s">
        <v>0</v>
      </c>
      <c r="D7" s="37">
        <v>1</v>
      </c>
      <c r="E7" s="27"/>
      <c r="F7" s="36">
        <f>ROUND(E7*0.2,2)</f>
        <v>0</v>
      </c>
      <c r="G7" s="36">
        <f>ROUND(E7*D7,2)</f>
        <v>0</v>
      </c>
      <c r="H7" s="31">
        <f>ROUND(D7*(E7+F7),2)</f>
        <v>0</v>
      </c>
      <c r="I7" s="39" t="s">
        <v>15</v>
      </c>
      <c r="J7" s="23"/>
    </row>
    <row r="8" spans="1:10" s="24" customFormat="1" ht="96" x14ac:dyDescent="0.25">
      <c r="A8" s="48" t="s">
        <v>353</v>
      </c>
      <c r="B8" s="29" t="s">
        <v>136</v>
      </c>
      <c r="C8" s="30" t="s">
        <v>13</v>
      </c>
      <c r="D8" s="37">
        <v>1</v>
      </c>
      <c r="E8" s="27"/>
      <c r="F8" s="36">
        <f t="shared" ref="F8:F28" si="0">ROUND(E8*0.2,2)</f>
        <v>0</v>
      </c>
      <c r="G8" s="36">
        <f t="shared" ref="G8:G28" si="1">ROUND(E8*D8,2)</f>
        <v>0</v>
      </c>
      <c r="H8" s="31">
        <f t="shared" ref="H8:H28" si="2">ROUND(D8*(E8+F8),2)</f>
        <v>0</v>
      </c>
      <c r="I8" s="39" t="s">
        <v>9</v>
      </c>
      <c r="J8" s="23"/>
    </row>
    <row r="9" spans="1:10" s="24" customFormat="1" ht="180" x14ac:dyDescent="0.25">
      <c r="A9" s="48" t="s">
        <v>354</v>
      </c>
      <c r="B9" s="32" t="s">
        <v>137</v>
      </c>
      <c r="C9" s="33" t="s">
        <v>0</v>
      </c>
      <c r="D9" s="37">
        <v>2</v>
      </c>
      <c r="E9" s="27"/>
      <c r="F9" s="36">
        <f t="shared" si="0"/>
        <v>0</v>
      </c>
      <c r="G9" s="36">
        <f t="shared" si="1"/>
        <v>0</v>
      </c>
      <c r="H9" s="31">
        <f t="shared" si="2"/>
        <v>0</v>
      </c>
      <c r="I9" s="39" t="s">
        <v>138</v>
      </c>
      <c r="J9" s="23"/>
    </row>
    <row r="10" spans="1:10" s="24" customFormat="1" ht="48" x14ac:dyDescent="0.25">
      <c r="A10" s="48" t="s">
        <v>355</v>
      </c>
      <c r="B10" s="32" t="s">
        <v>139</v>
      </c>
      <c r="C10" s="33" t="s">
        <v>0</v>
      </c>
      <c r="D10" s="37">
        <v>2</v>
      </c>
      <c r="E10" s="27"/>
      <c r="F10" s="36">
        <f t="shared" si="0"/>
        <v>0</v>
      </c>
      <c r="G10" s="36">
        <f t="shared" si="1"/>
        <v>0</v>
      </c>
      <c r="H10" s="31">
        <f t="shared" si="2"/>
        <v>0</v>
      </c>
      <c r="I10" s="39" t="s">
        <v>140</v>
      </c>
      <c r="J10" s="23"/>
    </row>
    <row r="11" spans="1:10" s="24" customFormat="1" ht="120" x14ac:dyDescent="0.25">
      <c r="A11" s="48" t="s">
        <v>356</v>
      </c>
      <c r="B11" s="29" t="s">
        <v>141</v>
      </c>
      <c r="C11" s="30" t="s">
        <v>13</v>
      </c>
      <c r="D11" s="37">
        <v>1</v>
      </c>
      <c r="E11" s="27"/>
      <c r="F11" s="36">
        <f t="shared" si="0"/>
        <v>0</v>
      </c>
      <c r="G11" s="36">
        <f t="shared" si="1"/>
        <v>0</v>
      </c>
      <c r="H11" s="31">
        <f t="shared" si="2"/>
        <v>0</v>
      </c>
      <c r="I11" s="39" t="s">
        <v>142</v>
      </c>
      <c r="J11" s="23"/>
    </row>
    <row r="12" spans="1:10" s="24" customFormat="1" ht="120" x14ac:dyDescent="0.25">
      <c r="A12" s="48" t="s">
        <v>357</v>
      </c>
      <c r="B12" s="29" t="s">
        <v>143</v>
      </c>
      <c r="C12" s="33" t="s">
        <v>0</v>
      </c>
      <c r="D12" s="37">
        <v>1</v>
      </c>
      <c r="E12" s="27"/>
      <c r="F12" s="36">
        <f t="shared" si="0"/>
        <v>0</v>
      </c>
      <c r="G12" s="36">
        <f t="shared" si="1"/>
        <v>0</v>
      </c>
      <c r="H12" s="31">
        <f t="shared" si="2"/>
        <v>0</v>
      </c>
      <c r="I12" s="39" t="s">
        <v>144</v>
      </c>
      <c r="J12" s="23"/>
    </row>
    <row r="13" spans="1:10" s="24" customFormat="1" ht="60" x14ac:dyDescent="0.25">
      <c r="A13" s="48" t="s">
        <v>358</v>
      </c>
      <c r="B13" s="29" t="s">
        <v>403</v>
      </c>
      <c r="C13" s="30" t="s">
        <v>13</v>
      </c>
      <c r="D13" s="37">
        <v>1</v>
      </c>
      <c r="E13" s="27"/>
      <c r="F13" s="36">
        <f t="shared" si="0"/>
        <v>0</v>
      </c>
      <c r="G13" s="36">
        <f t="shared" si="1"/>
        <v>0</v>
      </c>
      <c r="H13" s="31">
        <f t="shared" si="2"/>
        <v>0</v>
      </c>
      <c r="I13" s="39" t="s">
        <v>145</v>
      </c>
      <c r="J13" s="23"/>
    </row>
    <row r="14" spans="1:10" s="24" customFormat="1" ht="48" x14ac:dyDescent="0.25">
      <c r="A14" s="48" t="s">
        <v>359</v>
      </c>
      <c r="B14" s="29" t="s">
        <v>400</v>
      </c>
      <c r="C14" s="30" t="s">
        <v>13</v>
      </c>
      <c r="D14" s="37">
        <v>1</v>
      </c>
      <c r="E14" s="27"/>
      <c r="F14" s="36">
        <f t="shared" si="0"/>
        <v>0</v>
      </c>
      <c r="G14" s="36">
        <f t="shared" si="1"/>
        <v>0</v>
      </c>
      <c r="H14" s="31">
        <f t="shared" si="2"/>
        <v>0</v>
      </c>
      <c r="I14" s="39" t="s">
        <v>146</v>
      </c>
      <c r="J14" s="23"/>
    </row>
    <row r="15" spans="1:10" s="24" customFormat="1" ht="84" x14ac:dyDescent="0.25">
      <c r="A15" s="48" t="s">
        <v>360</v>
      </c>
      <c r="B15" s="32" t="s">
        <v>147</v>
      </c>
      <c r="C15" s="30" t="s">
        <v>13</v>
      </c>
      <c r="D15" s="37">
        <v>16</v>
      </c>
      <c r="E15" s="27"/>
      <c r="F15" s="36">
        <f t="shared" si="0"/>
        <v>0</v>
      </c>
      <c r="G15" s="36">
        <f t="shared" si="1"/>
        <v>0</v>
      </c>
      <c r="H15" s="31">
        <f t="shared" si="2"/>
        <v>0</v>
      </c>
      <c r="I15" s="39" t="s">
        <v>148</v>
      </c>
      <c r="J15" s="23"/>
    </row>
    <row r="16" spans="1:10" s="24" customFormat="1" ht="96" x14ac:dyDescent="0.25">
      <c r="A16" s="48" t="s">
        <v>361</v>
      </c>
      <c r="B16" s="32" t="s">
        <v>149</v>
      </c>
      <c r="C16" s="30" t="s">
        <v>13</v>
      </c>
      <c r="D16" s="37">
        <v>1</v>
      </c>
      <c r="E16" s="27"/>
      <c r="F16" s="36">
        <f t="shared" si="0"/>
        <v>0</v>
      </c>
      <c r="G16" s="36">
        <f t="shared" si="1"/>
        <v>0</v>
      </c>
      <c r="H16" s="31">
        <f t="shared" si="2"/>
        <v>0</v>
      </c>
      <c r="I16" s="39" t="s">
        <v>150</v>
      </c>
      <c r="J16" s="23"/>
    </row>
    <row r="17" spans="1:10" s="24" customFormat="1" ht="120" x14ac:dyDescent="0.25">
      <c r="A17" s="48" t="s">
        <v>362</v>
      </c>
      <c r="B17" s="32" t="s">
        <v>151</v>
      </c>
      <c r="C17" s="30" t="s">
        <v>13</v>
      </c>
      <c r="D17" s="37">
        <v>1</v>
      </c>
      <c r="E17" s="27"/>
      <c r="F17" s="36">
        <f t="shared" si="0"/>
        <v>0</v>
      </c>
      <c r="G17" s="36">
        <f t="shared" si="1"/>
        <v>0</v>
      </c>
      <c r="H17" s="31">
        <f t="shared" si="2"/>
        <v>0</v>
      </c>
      <c r="I17" s="39" t="s">
        <v>152</v>
      </c>
      <c r="J17" s="23"/>
    </row>
    <row r="18" spans="1:10" s="24" customFormat="1" ht="312" x14ac:dyDescent="0.25">
      <c r="A18" s="48" t="s">
        <v>363</v>
      </c>
      <c r="B18" s="32" t="s">
        <v>153</v>
      </c>
      <c r="C18" s="33" t="s">
        <v>0</v>
      </c>
      <c r="D18" s="37">
        <v>1</v>
      </c>
      <c r="E18" s="27"/>
      <c r="F18" s="36">
        <f t="shared" si="0"/>
        <v>0</v>
      </c>
      <c r="G18" s="36">
        <f t="shared" si="1"/>
        <v>0</v>
      </c>
      <c r="H18" s="31">
        <f t="shared" si="2"/>
        <v>0</v>
      </c>
      <c r="I18" s="39" t="s">
        <v>154</v>
      </c>
      <c r="J18" s="23"/>
    </row>
    <row r="19" spans="1:10" s="24" customFormat="1" ht="144" x14ac:dyDescent="0.25">
      <c r="A19" s="48" t="s">
        <v>364</v>
      </c>
      <c r="B19" s="32" t="s">
        <v>155</v>
      </c>
      <c r="C19" s="33" t="s">
        <v>13</v>
      </c>
      <c r="D19" s="37">
        <v>16</v>
      </c>
      <c r="E19" s="27"/>
      <c r="F19" s="36">
        <f t="shared" si="0"/>
        <v>0</v>
      </c>
      <c r="G19" s="36">
        <f t="shared" si="1"/>
        <v>0</v>
      </c>
      <c r="H19" s="31">
        <f t="shared" si="2"/>
        <v>0</v>
      </c>
      <c r="I19" s="39" t="s">
        <v>156</v>
      </c>
      <c r="J19" s="23"/>
    </row>
    <row r="20" spans="1:10" s="24" customFormat="1" ht="156" x14ac:dyDescent="0.25">
      <c r="A20" s="48" t="s">
        <v>365</v>
      </c>
      <c r="B20" s="29" t="s">
        <v>157</v>
      </c>
      <c r="C20" s="33" t="s">
        <v>13</v>
      </c>
      <c r="D20" s="37">
        <v>1</v>
      </c>
      <c r="E20" s="27"/>
      <c r="F20" s="36">
        <f t="shared" si="0"/>
        <v>0</v>
      </c>
      <c r="G20" s="36">
        <f t="shared" si="1"/>
        <v>0</v>
      </c>
      <c r="H20" s="31">
        <f t="shared" si="2"/>
        <v>0</v>
      </c>
      <c r="I20" s="39" t="s">
        <v>158</v>
      </c>
      <c r="J20" s="23"/>
    </row>
    <row r="21" spans="1:10" s="24" customFormat="1" ht="156" x14ac:dyDescent="0.25">
      <c r="A21" s="48" t="s">
        <v>366</v>
      </c>
      <c r="B21" s="32" t="s">
        <v>159</v>
      </c>
      <c r="C21" s="33" t="s">
        <v>0</v>
      </c>
      <c r="D21" s="37">
        <v>5</v>
      </c>
      <c r="E21" s="27"/>
      <c r="F21" s="36">
        <f t="shared" si="0"/>
        <v>0</v>
      </c>
      <c r="G21" s="36">
        <f t="shared" si="1"/>
        <v>0</v>
      </c>
      <c r="H21" s="31">
        <f t="shared" si="2"/>
        <v>0</v>
      </c>
      <c r="I21" s="39" t="s">
        <v>160</v>
      </c>
      <c r="J21" s="23"/>
    </row>
    <row r="22" spans="1:10" s="24" customFormat="1" ht="84" x14ac:dyDescent="0.25">
      <c r="A22" s="48" t="s">
        <v>367</v>
      </c>
      <c r="B22" s="29" t="s">
        <v>161</v>
      </c>
      <c r="C22" s="33" t="s">
        <v>0</v>
      </c>
      <c r="D22" s="37">
        <v>5</v>
      </c>
      <c r="E22" s="27"/>
      <c r="F22" s="36">
        <f t="shared" si="0"/>
        <v>0</v>
      </c>
      <c r="G22" s="36">
        <f t="shared" si="1"/>
        <v>0</v>
      </c>
      <c r="H22" s="31">
        <f t="shared" si="2"/>
        <v>0</v>
      </c>
      <c r="I22" s="39" t="s">
        <v>162</v>
      </c>
      <c r="J22" s="23"/>
    </row>
    <row r="23" spans="1:10" s="24" customFormat="1" ht="31.5" x14ac:dyDescent="0.25">
      <c r="A23" s="48" t="s">
        <v>368</v>
      </c>
      <c r="B23" s="29" t="s">
        <v>163</v>
      </c>
      <c r="C23" s="33" t="s">
        <v>0</v>
      </c>
      <c r="D23" s="37">
        <v>1</v>
      </c>
      <c r="E23" s="27"/>
      <c r="F23" s="36">
        <f t="shared" si="0"/>
        <v>0</v>
      </c>
      <c r="G23" s="36">
        <f t="shared" si="1"/>
        <v>0</v>
      </c>
      <c r="H23" s="31">
        <f t="shared" si="2"/>
        <v>0</v>
      </c>
      <c r="I23" s="39" t="s">
        <v>164</v>
      </c>
      <c r="J23" s="23"/>
    </row>
    <row r="24" spans="1:10" s="24" customFormat="1" ht="36" x14ac:dyDescent="0.25">
      <c r="A24" s="48" t="s">
        <v>369</v>
      </c>
      <c r="B24" s="29" t="s">
        <v>165</v>
      </c>
      <c r="C24" s="33" t="s">
        <v>0</v>
      </c>
      <c r="D24" s="37">
        <v>1</v>
      </c>
      <c r="E24" s="27"/>
      <c r="F24" s="36">
        <f t="shared" si="0"/>
        <v>0</v>
      </c>
      <c r="G24" s="36">
        <f t="shared" si="1"/>
        <v>0</v>
      </c>
      <c r="H24" s="31">
        <f t="shared" si="2"/>
        <v>0</v>
      </c>
      <c r="I24" s="39" t="s">
        <v>166</v>
      </c>
      <c r="J24" s="23"/>
    </row>
    <row r="25" spans="1:10" s="24" customFormat="1" ht="47.25" x14ac:dyDescent="0.25">
      <c r="A25" s="48" t="s">
        <v>370</v>
      </c>
      <c r="B25" s="29" t="s">
        <v>167</v>
      </c>
      <c r="C25" s="33" t="s">
        <v>0</v>
      </c>
      <c r="D25" s="37">
        <v>1</v>
      </c>
      <c r="E25" s="27"/>
      <c r="F25" s="36">
        <f t="shared" si="0"/>
        <v>0</v>
      </c>
      <c r="G25" s="36">
        <f t="shared" si="1"/>
        <v>0</v>
      </c>
      <c r="H25" s="31">
        <f t="shared" si="2"/>
        <v>0</v>
      </c>
      <c r="I25" s="39" t="s">
        <v>168</v>
      </c>
      <c r="J25" s="23"/>
    </row>
    <row r="26" spans="1:10" s="24" customFormat="1" ht="15.75" x14ac:dyDescent="0.25">
      <c r="A26" s="48" t="s">
        <v>371</v>
      </c>
      <c r="B26" s="29" t="s">
        <v>169</v>
      </c>
      <c r="C26" s="33" t="s">
        <v>0</v>
      </c>
      <c r="D26" s="37">
        <v>1</v>
      </c>
      <c r="E26" s="27"/>
      <c r="F26" s="36">
        <f t="shared" si="0"/>
        <v>0</v>
      </c>
      <c r="G26" s="36">
        <f t="shared" si="1"/>
        <v>0</v>
      </c>
      <c r="H26" s="31">
        <f t="shared" si="2"/>
        <v>0</v>
      </c>
      <c r="I26" s="39" t="s">
        <v>170</v>
      </c>
      <c r="J26" s="23"/>
    </row>
    <row r="27" spans="1:10" s="24" customFormat="1" ht="15.75" x14ac:dyDescent="0.25">
      <c r="A27" s="48" t="s">
        <v>372</v>
      </c>
      <c r="B27" s="29" t="s">
        <v>171</v>
      </c>
      <c r="C27" s="33" t="s">
        <v>0</v>
      </c>
      <c r="D27" s="37">
        <v>1</v>
      </c>
      <c r="E27" s="27"/>
      <c r="F27" s="36">
        <f t="shared" si="0"/>
        <v>0</v>
      </c>
      <c r="G27" s="36">
        <f t="shared" si="1"/>
        <v>0</v>
      </c>
      <c r="H27" s="31">
        <f t="shared" si="2"/>
        <v>0</v>
      </c>
      <c r="I27" s="39" t="s">
        <v>172</v>
      </c>
      <c r="J27" s="23"/>
    </row>
    <row r="28" spans="1:10" s="24" customFormat="1" ht="24" x14ac:dyDescent="0.25">
      <c r="A28" s="48" t="s">
        <v>373</v>
      </c>
      <c r="B28" s="29" t="s">
        <v>173</v>
      </c>
      <c r="C28" s="33" t="s">
        <v>0</v>
      </c>
      <c r="D28" s="37">
        <v>1</v>
      </c>
      <c r="E28" s="27"/>
      <c r="F28" s="36">
        <f t="shared" si="0"/>
        <v>0</v>
      </c>
      <c r="G28" s="36">
        <f t="shared" si="1"/>
        <v>0</v>
      </c>
      <c r="H28" s="31">
        <f t="shared" si="2"/>
        <v>0</v>
      </c>
      <c r="I28" s="39" t="s">
        <v>174</v>
      </c>
      <c r="J28" s="23"/>
    </row>
    <row r="29" spans="1:10" s="24" customFormat="1" ht="15.75" customHeight="1" x14ac:dyDescent="0.25">
      <c r="A29" s="78" t="s">
        <v>62</v>
      </c>
      <c r="B29" s="78"/>
      <c r="C29" s="78"/>
      <c r="D29" s="78"/>
      <c r="E29" s="78"/>
      <c r="F29" s="79"/>
      <c r="G29" s="38">
        <f>SUM(G7:G28)</f>
        <v>0</v>
      </c>
      <c r="H29" s="38">
        <f>SUM(H7:H28)</f>
        <v>0</v>
      </c>
    </row>
    <row r="30" spans="1:10" x14ac:dyDescent="0.25">
      <c r="B30" s="1"/>
    </row>
    <row r="31" spans="1:10" ht="15.75" x14ac:dyDescent="0.25">
      <c r="B31" s="11" t="s">
        <v>56</v>
      </c>
      <c r="C31" s="12"/>
      <c r="D31" s="12"/>
      <c r="E31" s="13"/>
      <c r="F31" s="13"/>
      <c r="G31" s="14"/>
    </row>
    <row r="32" spans="1:10" x14ac:dyDescent="0.25">
      <c r="B32" s="59" t="s">
        <v>57</v>
      </c>
      <c r="C32" s="77"/>
      <c r="D32" s="77"/>
      <c r="E32" s="77"/>
      <c r="F32" s="77"/>
      <c r="G32" s="61"/>
    </row>
    <row r="33" spans="2:7" x14ac:dyDescent="0.25">
      <c r="B33" s="59" t="s">
        <v>58</v>
      </c>
      <c r="C33" s="77"/>
      <c r="D33" s="77"/>
      <c r="E33" s="77"/>
      <c r="F33" s="77"/>
      <c r="G33" s="61"/>
    </row>
    <row r="34" spans="2:7" x14ac:dyDescent="0.25">
      <c r="B34" s="59" t="s">
        <v>59</v>
      </c>
      <c r="C34" s="77"/>
      <c r="D34" s="77"/>
      <c r="E34" s="77"/>
      <c r="F34" s="77"/>
      <c r="G34" s="61"/>
    </row>
    <row r="35" spans="2:7" x14ac:dyDescent="0.25">
      <c r="B35" s="59" t="s">
        <v>60</v>
      </c>
      <c r="C35" s="77"/>
      <c r="D35" s="77"/>
      <c r="E35" s="77"/>
      <c r="F35" s="77"/>
      <c r="G35" s="61"/>
    </row>
    <row r="36" spans="2:7" x14ac:dyDescent="0.25">
      <c r="B36" s="62"/>
      <c r="C36" s="76"/>
      <c r="D36" s="76"/>
      <c r="E36" s="76"/>
      <c r="F36" s="76"/>
      <c r="G36" s="64"/>
    </row>
    <row r="37" spans="2:7" x14ac:dyDescent="0.25">
      <c r="B37" s="65" t="s">
        <v>61</v>
      </c>
      <c r="C37" s="66"/>
      <c r="D37" s="66"/>
      <c r="E37" s="66"/>
      <c r="F37" s="66"/>
      <c r="G37" s="67"/>
    </row>
  </sheetData>
  <mergeCells count="13">
    <mergeCell ref="A4:E4"/>
    <mergeCell ref="A5:J5"/>
    <mergeCell ref="A29:F29"/>
    <mergeCell ref="F4:J4"/>
    <mergeCell ref="A1:J1"/>
    <mergeCell ref="A2:J2"/>
    <mergeCell ref="A3:J3"/>
    <mergeCell ref="B36:G36"/>
    <mergeCell ref="B37:G37"/>
    <mergeCell ref="B32:G32"/>
    <mergeCell ref="B33:G33"/>
    <mergeCell ref="B34:G34"/>
    <mergeCell ref="B35:G35"/>
  </mergeCells>
  <phoneticPr fontId="22" type="noConversion"/>
  <pageMargins left="0.70866141732283472" right="0.70866141732283472" top="0.74803149606299213" bottom="0.74803149606299213" header="0.31496062992125984" footer="0.31496062992125984"/>
  <pageSetup paperSize="9" scale="44" fitToHeight="0" orientation="portrait" r:id="rId1"/>
  <headerFooter>
    <oddFooter>&amp;C&amp;P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7"/>
  <sheetViews>
    <sheetView view="pageLayout" topLeftCell="A19" zoomScale="82" zoomScaleNormal="100" zoomScaleSheetLayoutView="100" zoomScalePageLayoutView="82" workbookViewId="0">
      <selection activeCell="C19" sqref="C19"/>
    </sheetView>
  </sheetViews>
  <sheetFormatPr defaultRowHeight="15" x14ac:dyDescent="0.25"/>
  <cols>
    <col min="1" max="1" width="9.140625" style="2"/>
    <col min="2" max="2" width="20.7109375" customWidth="1"/>
    <col min="3" max="3" width="9.85546875" customWidth="1"/>
    <col min="4" max="4" width="9.85546875" style="2" customWidth="1"/>
    <col min="5" max="5" width="11" customWidth="1"/>
    <col min="6" max="6" width="12.5703125" customWidth="1"/>
    <col min="7" max="7" width="12.7109375" style="2" customWidth="1"/>
    <col min="8" max="8" width="11.5703125" customWidth="1"/>
    <col min="9" max="9" width="44.85546875" customWidth="1"/>
    <col min="10" max="10" width="31.28515625" style="2" customWidth="1"/>
  </cols>
  <sheetData>
    <row r="1" spans="1:10" ht="15" customHeight="1" x14ac:dyDescent="0.25">
      <c r="A1" s="69" t="s">
        <v>67</v>
      </c>
      <c r="B1" s="69"/>
      <c r="C1" s="69"/>
      <c r="D1" s="69"/>
      <c r="E1" s="69"/>
      <c r="F1" s="69"/>
      <c r="G1" s="69"/>
      <c r="H1" s="69"/>
      <c r="I1" s="69"/>
      <c r="J1" s="69"/>
    </row>
    <row r="2" spans="1:10" s="2" customFormat="1" ht="15" customHeight="1" x14ac:dyDescent="0.3">
      <c r="A2" s="70" t="s">
        <v>66</v>
      </c>
      <c r="B2" s="70"/>
      <c r="C2" s="70"/>
      <c r="D2" s="70"/>
      <c r="E2" s="70"/>
      <c r="F2" s="70"/>
      <c r="G2" s="70"/>
      <c r="H2" s="70"/>
      <c r="I2" s="70"/>
      <c r="J2" s="70"/>
    </row>
    <row r="3" spans="1:10" s="2" customFormat="1" ht="18.75" x14ac:dyDescent="0.3">
      <c r="A3" s="71" t="s">
        <v>398</v>
      </c>
      <c r="B3" s="71"/>
      <c r="C3" s="71"/>
      <c r="D3" s="71"/>
      <c r="E3" s="71"/>
      <c r="F3" s="71"/>
      <c r="G3" s="71"/>
      <c r="H3" s="71"/>
      <c r="I3" s="71"/>
      <c r="J3" s="71"/>
    </row>
    <row r="4" spans="1:10" ht="15" customHeight="1" x14ac:dyDescent="0.25">
      <c r="A4" s="72" t="s">
        <v>6</v>
      </c>
      <c r="B4" s="72"/>
      <c r="C4" s="72"/>
      <c r="D4" s="72"/>
      <c r="E4" s="72"/>
      <c r="F4" s="68" t="s">
        <v>135</v>
      </c>
      <c r="G4" s="68"/>
      <c r="H4" s="68"/>
      <c r="I4" s="68"/>
      <c r="J4" s="68"/>
    </row>
    <row r="5" spans="1:10" x14ac:dyDescent="0.25">
      <c r="A5" s="73"/>
      <c r="B5" s="73"/>
      <c r="C5" s="73"/>
      <c r="D5" s="73"/>
      <c r="E5" s="73"/>
      <c r="F5" s="73"/>
      <c r="G5" s="73"/>
      <c r="H5" s="73"/>
      <c r="I5" s="73"/>
      <c r="J5" s="73"/>
    </row>
    <row r="6" spans="1:10" ht="45" x14ac:dyDescent="0.25">
      <c r="A6" s="47" t="s">
        <v>269</v>
      </c>
      <c r="B6" s="3" t="s">
        <v>14</v>
      </c>
      <c r="C6" s="4" t="s">
        <v>4</v>
      </c>
      <c r="D6" s="4" t="s">
        <v>5</v>
      </c>
      <c r="E6" s="7" t="s">
        <v>3</v>
      </c>
      <c r="F6" s="7" t="s">
        <v>1</v>
      </c>
      <c r="G6" s="7" t="s">
        <v>7</v>
      </c>
      <c r="H6" s="7" t="s">
        <v>2</v>
      </c>
      <c r="I6" s="5" t="s">
        <v>65</v>
      </c>
      <c r="J6" s="16" t="s">
        <v>68</v>
      </c>
    </row>
    <row r="7" spans="1:10" s="24" customFormat="1" ht="168" x14ac:dyDescent="0.25">
      <c r="A7" s="48" t="s">
        <v>374</v>
      </c>
      <c r="B7" s="40" t="s">
        <v>175</v>
      </c>
      <c r="C7" s="41" t="s">
        <v>13</v>
      </c>
      <c r="D7" s="26">
        <v>1</v>
      </c>
      <c r="E7" s="27"/>
      <c r="F7" s="45">
        <f t="shared" ref="F7:F28" si="0">ROUND(E7*0.2,2)</f>
        <v>0</v>
      </c>
      <c r="G7" s="45">
        <f t="shared" ref="G7:G28" si="1">ROUND(E7*D7,2)</f>
        <v>0</v>
      </c>
      <c r="H7" s="42">
        <f t="shared" ref="H7:H28" si="2">ROUND(D7*(E7+F7),2)</f>
        <v>0</v>
      </c>
      <c r="I7" s="43" t="s">
        <v>176</v>
      </c>
      <c r="J7" s="23"/>
    </row>
    <row r="8" spans="1:10" s="24" customFormat="1" ht="409.5" x14ac:dyDescent="0.25">
      <c r="A8" s="48" t="s">
        <v>375</v>
      </c>
      <c r="B8" s="40" t="s">
        <v>177</v>
      </c>
      <c r="C8" s="41" t="s">
        <v>0</v>
      </c>
      <c r="D8" s="26">
        <v>1</v>
      </c>
      <c r="E8" s="27"/>
      <c r="F8" s="45">
        <f t="shared" si="0"/>
        <v>0</v>
      </c>
      <c r="G8" s="45">
        <f t="shared" si="1"/>
        <v>0</v>
      </c>
      <c r="H8" s="42">
        <f t="shared" si="2"/>
        <v>0</v>
      </c>
      <c r="I8" s="43" t="s">
        <v>178</v>
      </c>
      <c r="J8" s="23"/>
    </row>
    <row r="9" spans="1:10" s="24" customFormat="1" ht="108" x14ac:dyDescent="0.25">
      <c r="A9" s="48" t="s">
        <v>376</v>
      </c>
      <c r="B9" s="40" t="s">
        <v>179</v>
      </c>
      <c r="C9" s="41" t="s">
        <v>13</v>
      </c>
      <c r="D9" s="26">
        <v>1</v>
      </c>
      <c r="E9" s="27"/>
      <c r="F9" s="45">
        <f t="shared" si="0"/>
        <v>0</v>
      </c>
      <c r="G9" s="45">
        <f t="shared" si="1"/>
        <v>0</v>
      </c>
      <c r="H9" s="42">
        <f t="shared" si="2"/>
        <v>0</v>
      </c>
      <c r="I9" s="43" t="s">
        <v>180</v>
      </c>
      <c r="J9" s="23"/>
    </row>
    <row r="10" spans="1:10" s="24" customFormat="1" ht="409.5" x14ac:dyDescent="0.25">
      <c r="A10" s="48" t="s">
        <v>377</v>
      </c>
      <c r="B10" s="40" t="s">
        <v>181</v>
      </c>
      <c r="C10" s="41" t="s">
        <v>0</v>
      </c>
      <c r="D10" s="26">
        <v>5</v>
      </c>
      <c r="E10" s="27"/>
      <c r="F10" s="45">
        <f t="shared" si="0"/>
        <v>0</v>
      </c>
      <c r="G10" s="45">
        <f t="shared" si="1"/>
        <v>0</v>
      </c>
      <c r="H10" s="42">
        <f t="shared" si="2"/>
        <v>0</v>
      </c>
      <c r="I10" s="43" t="s">
        <v>182</v>
      </c>
      <c r="J10" s="23"/>
    </row>
    <row r="11" spans="1:10" s="24" customFormat="1" ht="60" x14ac:dyDescent="0.25">
      <c r="A11" s="48" t="s">
        <v>378</v>
      </c>
      <c r="B11" s="40" t="s">
        <v>183</v>
      </c>
      <c r="C11" s="41" t="s">
        <v>0</v>
      </c>
      <c r="D11" s="26">
        <v>15</v>
      </c>
      <c r="E11" s="27"/>
      <c r="F11" s="45">
        <f t="shared" si="0"/>
        <v>0</v>
      </c>
      <c r="G11" s="45">
        <f t="shared" si="1"/>
        <v>0</v>
      </c>
      <c r="H11" s="42">
        <f t="shared" si="2"/>
        <v>0</v>
      </c>
      <c r="I11" s="44" t="s">
        <v>184</v>
      </c>
      <c r="J11" s="23"/>
    </row>
    <row r="12" spans="1:10" s="24" customFormat="1" ht="48" x14ac:dyDescent="0.25">
      <c r="A12" s="48" t="s">
        <v>379</v>
      </c>
      <c r="B12" s="40" t="s">
        <v>185</v>
      </c>
      <c r="C12" s="41" t="s">
        <v>0</v>
      </c>
      <c r="D12" s="26">
        <v>30</v>
      </c>
      <c r="E12" s="27"/>
      <c r="F12" s="45">
        <f t="shared" si="0"/>
        <v>0</v>
      </c>
      <c r="G12" s="45">
        <f t="shared" si="1"/>
        <v>0</v>
      </c>
      <c r="H12" s="42">
        <f t="shared" si="2"/>
        <v>0</v>
      </c>
      <c r="I12" s="43" t="s">
        <v>186</v>
      </c>
      <c r="J12" s="23"/>
    </row>
    <row r="13" spans="1:10" s="24" customFormat="1" ht="192" x14ac:dyDescent="0.25">
      <c r="A13" s="48" t="s">
        <v>380</v>
      </c>
      <c r="B13" s="40" t="s">
        <v>16</v>
      </c>
      <c r="C13" s="41" t="s">
        <v>13</v>
      </c>
      <c r="D13" s="26">
        <v>1</v>
      </c>
      <c r="E13" s="27"/>
      <c r="F13" s="45">
        <f t="shared" si="0"/>
        <v>0</v>
      </c>
      <c r="G13" s="45">
        <f t="shared" si="1"/>
        <v>0</v>
      </c>
      <c r="H13" s="42">
        <f t="shared" si="2"/>
        <v>0</v>
      </c>
      <c r="I13" s="44" t="s">
        <v>22</v>
      </c>
      <c r="J13" s="23"/>
    </row>
    <row r="14" spans="1:10" s="24" customFormat="1" ht="348" x14ac:dyDescent="0.25">
      <c r="A14" s="48" t="s">
        <v>381</v>
      </c>
      <c r="B14" s="40" t="s">
        <v>17</v>
      </c>
      <c r="C14" s="41" t="s">
        <v>0</v>
      </c>
      <c r="D14" s="26">
        <v>1</v>
      </c>
      <c r="E14" s="27"/>
      <c r="F14" s="45">
        <f t="shared" si="0"/>
        <v>0</v>
      </c>
      <c r="G14" s="45">
        <f t="shared" si="1"/>
        <v>0</v>
      </c>
      <c r="H14" s="42">
        <f t="shared" si="2"/>
        <v>0</v>
      </c>
      <c r="I14" s="44" t="s">
        <v>23</v>
      </c>
      <c r="J14" s="23"/>
    </row>
    <row r="15" spans="1:10" s="24" customFormat="1" ht="108" x14ac:dyDescent="0.25">
      <c r="A15" s="48" t="s">
        <v>382</v>
      </c>
      <c r="B15" s="40" t="s">
        <v>18</v>
      </c>
      <c r="C15" s="41" t="s">
        <v>0</v>
      </c>
      <c r="D15" s="26">
        <v>2</v>
      </c>
      <c r="E15" s="27"/>
      <c r="F15" s="45">
        <f t="shared" si="0"/>
        <v>0</v>
      </c>
      <c r="G15" s="45">
        <f t="shared" si="1"/>
        <v>0</v>
      </c>
      <c r="H15" s="42">
        <f t="shared" si="2"/>
        <v>0</v>
      </c>
      <c r="I15" s="44" t="s">
        <v>24</v>
      </c>
      <c r="J15" s="23"/>
    </row>
    <row r="16" spans="1:10" s="24" customFormat="1" ht="372" x14ac:dyDescent="0.25">
      <c r="A16" s="48" t="s">
        <v>383</v>
      </c>
      <c r="B16" s="40" t="s">
        <v>19</v>
      </c>
      <c r="C16" s="41" t="s">
        <v>0</v>
      </c>
      <c r="D16" s="26">
        <v>5</v>
      </c>
      <c r="E16" s="27"/>
      <c r="F16" s="45">
        <f t="shared" si="0"/>
        <v>0</v>
      </c>
      <c r="G16" s="45">
        <f t="shared" si="1"/>
        <v>0</v>
      </c>
      <c r="H16" s="42">
        <f t="shared" si="2"/>
        <v>0</v>
      </c>
      <c r="I16" s="43" t="s">
        <v>187</v>
      </c>
      <c r="J16" s="23"/>
    </row>
    <row r="17" spans="1:10" s="24" customFormat="1" ht="372" x14ac:dyDescent="0.25">
      <c r="A17" s="48" t="s">
        <v>384</v>
      </c>
      <c r="B17" s="40" t="s">
        <v>20</v>
      </c>
      <c r="C17" s="41" t="s">
        <v>0</v>
      </c>
      <c r="D17" s="26">
        <v>5</v>
      </c>
      <c r="E17" s="27"/>
      <c r="F17" s="45">
        <f t="shared" si="0"/>
        <v>0</v>
      </c>
      <c r="G17" s="45">
        <f t="shared" si="1"/>
        <v>0</v>
      </c>
      <c r="H17" s="42">
        <f t="shared" si="2"/>
        <v>0</v>
      </c>
      <c r="I17" s="43" t="s">
        <v>188</v>
      </c>
      <c r="J17" s="23"/>
    </row>
    <row r="18" spans="1:10" s="24" customFormat="1" ht="72" x14ac:dyDescent="0.25">
      <c r="A18" s="48" t="s">
        <v>385</v>
      </c>
      <c r="B18" s="40" t="s">
        <v>21</v>
      </c>
      <c r="C18" s="41" t="s">
        <v>0</v>
      </c>
      <c r="D18" s="26">
        <v>16</v>
      </c>
      <c r="E18" s="27"/>
      <c r="F18" s="45">
        <f t="shared" si="0"/>
        <v>0</v>
      </c>
      <c r="G18" s="45">
        <f t="shared" si="1"/>
        <v>0</v>
      </c>
      <c r="H18" s="42">
        <f t="shared" si="2"/>
        <v>0</v>
      </c>
      <c r="I18" s="44" t="s">
        <v>25</v>
      </c>
      <c r="J18" s="23"/>
    </row>
    <row r="19" spans="1:10" s="24" customFormat="1" ht="168" x14ac:dyDescent="0.25">
      <c r="A19" s="48" t="s">
        <v>386</v>
      </c>
      <c r="B19" s="40" t="s">
        <v>401</v>
      </c>
      <c r="C19" s="41" t="s">
        <v>0</v>
      </c>
      <c r="D19" s="26">
        <v>3</v>
      </c>
      <c r="E19" s="27"/>
      <c r="F19" s="45">
        <f t="shared" si="0"/>
        <v>0</v>
      </c>
      <c r="G19" s="45">
        <f t="shared" si="1"/>
        <v>0</v>
      </c>
      <c r="H19" s="42">
        <f t="shared" si="2"/>
        <v>0</v>
      </c>
      <c r="I19" s="43" t="s">
        <v>189</v>
      </c>
      <c r="J19" s="23"/>
    </row>
    <row r="20" spans="1:10" s="24" customFormat="1" ht="180" x14ac:dyDescent="0.25">
      <c r="A20" s="48" t="s">
        <v>387</v>
      </c>
      <c r="B20" s="40" t="s">
        <v>190</v>
      </c>
      <c r="C20" s="41" t="s">
        <v>0</v>
      </c>
      <c r="D20" s="26">
        <v>2</v>
      </c>
      <c r="E20" s="27"/>
      <c r="F20" s="45">
        <f t="shared" si="0"/>
        <v>0</v>
      </c>
      <c r="G20" s="45">
        <f t="shared" si="1"/>
        <v>0</v>
      </c>
      <c r="H20" s="42">
        <f t="shared" si="2"/>
        <v>0</v>
      </c>
      <c r="I20" s="43" t="s">
        <v>191</v>
      </c>
      <c r="J20" s="23"/>
    </row>
    <row r="21" spans="1:10" s="24" customFormat="1" ht="36" x14ac:dyDescent="0.25">
      <c r="A21" s="48" t="s">
        <v>388</v>
      </c>
      <c r="B21" s="40" t="s">
        <v>192</v>
      </c>
      <c r="C21" s="41" t="s">
        <v>0</v>
      </c>
      <c r="D21" s="26">
        <v>16</v>
      </c>
      <c r="E21" s="27"/>
      <c r="F21" s="45">
        <f t="shared" si="0"/>
        <v>0</v>
      </c>
      <c r="G21" s="45">
        <f t="shared" si="1"/>
        <v>0</v>
      </c>
      <c r="H21" s="42">
        <f t="shared" si="2"/>
        <v>0</v>
      </c>
      <c r="I21" s="44" t="s">
        <v>193</v>
      </c>
      <c r="J21" s="23"/>
    </row>
    <row r="22" spans="1:10" s="24" customFormat="1" ht="84" x14ac:dyDescent="0.25">
      <c r="A22" s="48" t="s">
        <v>389</v>
      </c>
      <c r="B22" s="40" t="s">
        <v>192</v>
      </c>
      <c r="C22" s="41" t="s">
        <v>0</v>
      </c>
      <c r="D22" s="26">
        <v>8</v>
      </c>
      <c r="E22" s="27"/>
      <c r="F22" s="45">
        <f t="shared" si="0"/>
        <v>0</v>
      </c>
      <c r="G22" s="45">
        <f t="shared" si="1"/>
        <v>0</v>
      </c>
      <c r="H22" s="42">
        <f t="shared" si="2"/>
        <v>0</v>
      </c>
      <c r="I22" s="44" t="s">
        <v>194</v>
      </c>
      <c r="J22" s="23"/>
    </row>
    <row r="23" spans="1:10" s="24" customFormat="1" ht="48" x14ac:dyDescent="0.25">
      <c r="A23" s="48" t="s">
        <v>390</v>
      </c>
      <c r="B23" s="40" t="s">
        <v>195</v>
      </c>
      <c r="C23" s="41" t="s">
        <v>0</v>
      </c>
      <c r="D23" s="26">
        <v>32</v>
      </c>
      <c r="E23" s="27"/>
      <c r="F23" s="45">
        <f t="shared" si="0"/>
        <v>0</v>
      </c>
      <c r="G23" s="45">
        <f t="shared" si="1"/>
        <v>0</v>
      </c>
      <c r="H23" s="42">
        <f t="shared" si="2"/>
        <v>0</v>
      </c>
      <c r="I23" s="44" t="s">
        <v>196</v>
      </c>
      <c r="J23" s="23"/>
    </row>
    <row r="24" spans="1:10" s="24" customFormat="1" ht="36" x14ac:dyDescent="0.25">
      <c r="A24" s="48" t="s">
        <v>391</v>
      </c>
      <c r="B24" s="40" t="s">
        <v>197</v>
      </c>
      <c r="C24" s="41" t="s">
        <v>0</v>
      </c>
      <c r="D24" s="26">
        <v>1</v>
      </c>
      <c r="E24" s="27"/>
      <c r="F24" s="45">
        <f t="shared" si="0"/>
        <v>0</v>
      </c>
      <c r="G24" s="45">
        <f t="shared" si="1"/>
        <v>0</v>
      </c>
      <c r="H24" s="42">
        <f t="shared" si="2"/>
        <v>0</v>
      </c>
      <c r="I24" s="44" t="s">
        <v>198</v>
      </c>
      <c r="J24" s="23"/>
    </row>
    <row r="25" spans="1:10" s="24" customFormat="1" ht="60" x14ac:dyDescent="0.25">
      <c r="A25" s="48" t="s">
        <v>392</v>
      </c>
      <c r="B25" s="40" t="s">
        <v>199</v>
      </c>
      <c r="C25" s="41" t="s">
        <v>0</v>
      </c>
      <c r="D25" s="26">
        <v>15</v>
      </c>
      <c r="E25" s="27"/>
      <c r="F25" s="45">
        <f t="shared" si="0"/>
        <v>0</v>
      </c>
      <c r="G25" s="45">
        <f t="shared" si="1"/>
        <v>0</v>
      </c>
      <c r="H25" s="42">
        <f t="shared" si="2"/>
        <v>0</v>
      </c>
      <c r="I25" s="44" t="s">
        <v>200</v>
      </c>
      <c r="J25" s="23"/>
    </row>
    <row r="26" spans="1:10" s="24" customFormat="1" ht="48" x14ac:dyDescent="0.25">
      <c r="A26" s="48" t="s">
        <v>393</v>
      </c>
      <c r="B26" s="40" t="s">
        <v>201</v>
      </c>
      <c r="C26" s="41" t="s">
        <v>0</v>
      </c>
      <c r="D26" s="26">
        <v>1</v>
      </c>
      <c r="E26" s="27"/>
      <c r="F26" s="45">
        <f t="shared" si="0"/>
        <v>0</v>
      </c>
      <c r="G26" s="45">
        <f t="shared" si="1"/>
        <v>0</v>
      </c>
      <c r="H26" s="42">
        <f t="shared" si="2"/>
        <v>0</v>
      </c>
      <c r="I26" s="44" t="s">
        <v>202</v>
      </c>
      <c r="J26" s="23"/>
    </row>
    <row r="27" spans="1:10" s="24" customFormat="1" ht="60" x14ac:dyDescent="0.25">
      <c r="A27" s="48" t="s">
        <v>394</v>
      </c>
      <c r="B27" s="40" t="s">
        <v>203</v>
      </c>
      <c r="C27" s="41" t="s">
        <v>0</v>
      </c>
      <c r="D27" s="26">
        <v>20</v>
      </c>
      <c r="E27" s="27"/>
      <c r="F27" s="45">
        <f t="shared" si="0"/>
        <v>0</v>
      </c>
      <c r="G27" s="45">
        <f t="shared" si="1"/>
        <v>0</v>
      </c>
      <c r="H27" s="42">
        <f t="shared" si="2"/>
        <v>0</v>
      </c>
      <c r="I27" s="44" t="s">
        <v>204</v>
      </c>
      <c r="J27" s="23"/>
    </row>
    <row r="28" spans="1:10" s="24" customFormat="1" ht="60" x14ac:dyDescent="0.25">
      <c r="A28" s="48" t="s">
        <v>395</v>
      </c>
      <c r="B28" s="40" t="s">
        <v>205</v>
      </c>
      <c r="C28" s="41" t="s">
        <v>0</v>
      </c>
      <c r="D28" s="26">
        <v>20</v>
      </c>
      <c r="E28" s="27"/>
      <c r="F28" s="45">
        <f t="shared" si="0"/>
        <v>0</v>
      </c>
      <c r="G28" s="45">
        <f t="shared" si="1"/>
        <v>0</v>
      </c>
      <c r="H28" s="42">
        <f t="shared" si="2"/>
        <v>0</v>
      </c>
      <c r="I28" s="44" t="s">
        <v>206</v>
      </c>
      <c r="J28" s="23"/>
    </row>
    <row r="29" spans="1:10" ht="15.75" customHeight="1" x14ac:dyDescent="0.25">
      <c r="A29" s="74" t="s">
        <v>63</v>
      </c>
      <c r="B29" s="74"/>
      <c r="C29" s="74"/>
      <c r="D29" s="74"/>
      <c r="E29" s="74"/>
      <c r="F29" s="75"/>
      <c r="G29" s="35">
        <f>SUM(G7:G28)</f>
        <v>0</v>
      </c>
      <c r="H29" s="35">
        <f>SUM(H7:H28)</f>
        <v>0</v>
      </c>
      <c r="I29" s="6"/>
      <c r="J29" s="6"/>
    </row>
    <row r="30" spans="1:10" x14ac:dyDescent="0.25">
      <c r="B30" s="2"/>
      <c r="C30" s="2"/>
      <c r="E30" s="2"/>
      <c r="F30" s="2"/>
      <c r="H30" s="2"/>
      <c r="I30" s="6"/>
      <c r="J30" s="6"/>
    </row>
    <row r="31" spans="1:10" ht="15.75" x14ac:dyDescent="0.25">
      <c r="B31" s="11" t="s">
        <v>56</v>
      </c>
      <c r="C31" s="12"/>
      <c r="D31" s="12"/>
      <c r="E31" s="13"/>
      <c r="F31" s="13"/>
      <c r="G31" s="14"/>
    </row>
    <row r="32" spans="1:10" x14ac:dyDescent="0.25">
      <c r="B32" s="52" t="s">
        <v>57</v>
      </c>
      <c r="C32" s="53"/>
      <c r="D32" s="53"/>
      <c r="E32" s="53"/>
      <c r="F32" s="53"/>
      <c r="G32" s="54"/>
    </row>
    <row r="33" spans="2:7" x14ac:dyDescent="0.25">
      <c r="B33" s="52" t="s">
        <v>58</v>
      </c>
      <c r="C33" s="53"/>
      <c r="D33" s="53"/>
      <c r="E33" s="53"/>
      <c r="F33" s="53"/>
      <c r="G33" s="54"/>
    </row>
    <row r="34" spans="2:7" x14ac:dyDescent="0.25">
      <c r="B34" s="52" t="s">
        <v>59</v>
      </c>
      <c r="C34" s="53"/>
      <c r="D34" s="53"/>
      <c r="E34" s="53"/>
      <c r="F34" s="53"/>
      <c r="G34" s="54"/>
    </row>
    <row r="35" spans="2:7" x14ac:dyDescent="0.25">
      <c r="B35" s="52" t="s">
        <v>60</v>
      </c>
      <c r="C35" s="53"/>
      <c r="D35" s="53"/>
      <c r="E35" s="53"/>
      <c r="F35" s="53"/>
      <c r="G35" s="54"/>
    </row>
    <row r="36" spans="2:7" x14ac:dyDescent="0.25">
      <c r="B36" s="55"/>
      <c r="C36" s="56"/>
      <c r="D36" s="56"/>
      <c r="E36" s="56"/>
      <c r="F36" s="56"/>
      <c r="G36" s="57"/>
    </row>
    <row r="37" spans="2:7" ht="15" customHeight="1" x14ac:dyDescent="0.25">
      <c r="B37" s="49" t="s">
        <v>61</v>
      </c>
      <c r="C37" s="50"/>
      <c r="D37" s="50"/>
      <c r="E37" s="50"/>
      <c r="F37" s="50"/>
      <c r="G37" s="51"/>
    </row>
  </sheetData>
  <mergeCells count="7">
    <mergeCell ref="A29:F29"/>
    <mergeCell ref="F4:J4"/>
    <mergeCell ref="A1:J1"/>
    <mergeCell ref="A2:J2"/>
    <mergeCell ref="A3:J3"/>
    <mergeCell ref="A4:E4"/>
    <mergeCell ref="A5:J5"/>
  </mergeCells>
  <phoneticPr fontId="22" type="noConversion"/>
  <pageMargins left="0.7" right="0.7" top="0.75" bottom="0.75" header="0.3" footer="0.3"/>
  <pageSetup paperSize="9" scale="50" fitToHeight="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319DD-FD61-488C-AB8E-0518EA74B528}">
  <sheetPr>
    <pageSetUpPr fitToPage="1"/>
  </sheetPr>
  <dimension ref="A1:J48"/>
  <sheetViews>
    <sheetView tabSelected="1" view="pageLayout" topLeftCell="A31" zoomScaleNormal="100" workbookViewId="0">
      <selection activeCell="G7" sqref="G7"/>
    </sheetView>
  </sheetViews>
  <sheetFormatPr defaultRowHeight="15" x14ac:dyDescent="0.25"/>
  <cols>
    <col min="1" max="1" width="9.140625" style="2"/>
    <col min="2" max="2" width="24.42578125" customWidth="1"/>
    <col min="3" max="3" width="10.140625" customWidth="1"/>
    <col min="5" max="5" width="11.28515625" bestFit="1" customWidth="1"/>
    <col min="6" max="6" width="11.85546875" customWidth="1"/>
    <col min="7" max="7" width="15.5703125" bestFit="1" customWidth="1"/>
    <col min="8" max="8" width="18.42578125" customWidth="1"/>
    <col min="9" max="9" width="41.85546875" customWidth="1"/>
    <col min="10" max="10" width="30.28515625" customWidth="1"/>
  </cols>
  <sheetData>
    <row r="1" spans="1:10" ht="15" customHeight="1" x14ac:dyDescent="0.25">
      <c r="A1" s="69" t="s">
        <v>67</v>
      </c>
      <c r="B1" s="69"/>
      <c r="C1" s="69"/>
      <c r="D1" s="69"/>
      <c r="E1" s="69"/>
      <c r="F1" s="69"/>
      <c r="G1" s="69"/>
      <c r="H1" s="69"/>
      <c r="I1" s="69"/>
      <c r="J1" s="69"/>
    </row>
    <row r="2" spans="1:10" ht="18.75" customHeight="1" x14ac:dyDescent="0.3">
      <c r="A2" s="70" t="s">
        <v>66</v>
      </c>
      <c r="B2" s="70"/>
      <c r="C2" s="70"/>
      <c r="D2" s="70"/>
      <c r="E2" s="70"/>
      <c r="F2" s="70"/>
      <c r="G2" s="70"/>
      <c r="H2" s="70"/>
      <c r="I2" s="70"/>
      <c r="J2" s="70"/>
    </row>
    <row r="3" spans="1:10" ht="18.75" x14ac:dyDescent="0.3">
      <c r="A3" s="71" t="s">
        <v>399</v>
      </c>
      <c r="B3" s="71"/>
      <c r="C3" s="71"/>
      <c r="D3" s="71"/>
      <c r="E3" s="71"/>
      <c r="F3" s="71"/>
      <c r="G3" s="71"/>
      <c r="H3" s="71"/>
      <c r="I3" s="71"/>
      <c r="J3" s="71"/>
    </row>
    <row r="4" spans="1:10" ht="15" customHeight="1" x14ac:dyDescent="0.25">
      <c r="A4" s="72" t="s">
        <v>6</v>
      </c>
      <c r="B4" s="72"/>
      <c r="C4" s="72"/>
      <c r="D4" s="72"/>
      <c r="E4" s="72"/>
      <c r="F4" s="68" t="s">
        <v>135</v>
      </c>
      <c r="G4" s="68"/>
      <c r="H4" s="68"/>
      <c r="I4" s="68"/>
      <c r="J4" s="68"/>
    </row>
    <row r="5" spans="1:10" x14ac:dyDescent="0.25">
      <c r="A5" s="73"/>
      <c r="B5" s="73"/>
      <c r="C5" s="73"/>
      <c r="D5" s="73"/>
      <c r="E5" s="73"/>
      <c r="F5" s="73"/>
      <c r="G5" s="73"/>
      <c r="H5" s="73"/>
      <c r="I5" s="73"/>
      <c r="J5" s="73"/>
    </row>
    <row r="6" spans="1:10" ht="45" x14ac:dyDescent="0.25">
      <c r="A6" s="47" t="s">
        <v>269</v>
      </c>
      <c r="B6" s="3" t="s">
        <v>14</v>
      </c>
      <c r="C6" s="4" t="s">
        <v>4</v>
      </c>
      <c r="D6" s="4" t="s">
        <v>5</v>
      </c>
      <c r="E6" s="7" t="s">
        <v>3</v>
      </c>
      <c r="F6" s="7" t="s">
        <v>1</v>
      </c>
      <c r="G6" s="7" t="s">
        <v>7</v>
      </c>
      <c r="H6" s="7" t="s">
        <v>2</v>
      </c>
      <c r="I6" s="5" t="s">
        <v>65</v>
      </c>
      <c r="J6" s="16" t="s">
        <v>68</v>
      </c>
    </row>
    <row r="7" spans="1:10" s="24" customFormat="1" ht="312" x14ac:dyDescent="0.25">
      <c r="A7" s="48" t="s">
        <v>303</v>
      </c>
      <c r="B7" s="40" t="s">
        <v>402</v>
      </c>
      <c r="C7" s="41" t="s">
        <v>0</v>
      </c>
      <c r="D7" s="26">
        <v>1</v>
      </c>
      <c r="E7" s="58"/>
      <c r="F7" s="45">
        <f t="shared" ref="F7:F29" si="0">ROUND(E7*0.2,2)</f>
        <v>0</v>
      </c>
      <c r="G7" s="45">
        <f t="shared" ref="G7:G39" si="1">ROUND(E7*D7,2)</f>
        <v>0</v>
      </c>
      <c r="H7" s="42">
        <f t="shared" ref="H7:H39" si="2">ROUND(D7*(E7+F7),2)</f>
        <v>0</v>
      </c>
      <c r="I7" s="46" t="s">
        <v>207</v>
      </c>
      <c r="J7" s="23"/>
    </row>
    <row r="8" spans="1:10" s="24" customFormat="1" ht="120" x14ac:dyDescent="0.25">
      <c r="A8" s="48" t="s">
        <v>304</v>
      </c>
      <c r="B8" s="40" t="s">
        <v>208</v>
      </c>
      <c r="C8" s="41" t="s">
        <v>0</v>
      </c>
      <c r="D8" s="26">
        <v>1</v>
      </c>
      <c r="E8" s="58"/>
      <c r="F8" s="45">
        <f t="shared" si="0"/>
        <v>0</v>
      </c>
      <c r="G8" s="45">
        <f t="shared" si="1"/>
        <v>0</v>
      </c>
      <c r="H8" s="42">
        <f t="shared" si="2"/>
        <v>0</v>
      </c>
      <c r="I8" s="46" t="s">
        <v>209</v>
      </c>
      <c r="J8" s="23"/>
    </row>
    <row r="9" spans="1:10" s="24" customFormat="1" ht="108" x14ac:dyDescent="0.25">
      <c r="A9" s="48" t="s">
        <v>305</v>
      </c>
      <c r="B9" s="40" t="s">
        <v>210</v>
      </c>
      <c r="C9" s="41" t="s">
        <v>0</v>
      </c>
      <c r="D9" s="26">
        <v>1</v>
      </c>
      <c r="E9" s="58"/>
      <c r="F9" s="45">
        <f t="shared" si="0"/>
        <v>0</v>
      </c>
      <c r="G9" s="45">
        <f t="shared" si="1"/>
        <v>0</v>
      </c>
      <c r="H9" s="42">
        <f t="shared" si="2"/>
        <v>0</v>
      </c>
      <c r="I9" s="46" t="s">
        <v>211</v>
      </c>
      <c r="J9" s="23"/>
    </row>
    <row r="10" spans="1:10" s="24" customFormat="1" ht="72" x14ac:dyDescent="0.25">
      <c r="A10" s="48" t="s">
        <v>306</v>
      </c>
      <c r="B10" s="40" t="s">
        <v>212</v>
      </c>
      <c r="C10" s="41" t="s">
        <v>0</v>
      </c>
      <c r="D10" s="26">
        <v>6</v>
      </c>
      <c r="E10" s="58"/>
      <c r="F10" s="45">
        <f t="shared" si="0"/>
        <v>0</v>
      </c>
      <c r="G10" s="45">
        <f t="shared" si="1"/>
        <v>0</v>
      </c>
      <c r="H10" s="42">
        <f t="shared" si="2"/>
        <v>0</v>
      </c>
      <c r="I10" s="46" t="s">
        <v>213</v>
      </c>
      <c r="J10" s="23"/>
    </row>
    <row r="11" spans="1:10" s="24" customFormat="1" ht="72" x14ac:dyDescent="0.25">
      <c r="A11" s="48" t="s">
        <v>307</v>
      </c>
      <c r="B11" s="40" t="s">
        <v>214</v>
      </c>
      <c r="C11" s="41" t="s">
        <v>0</v>
      </c>
      <c r="D11" s="26">
        <v>6</v>
      </c>
      <c r="E11" s="58"/>
      <c r="F11" s="45">
        <f t="shared" si="0"/>
        <v>0</v>
      </c>
      <c r="G11" s="45">
        <f t="shared" si="1"/>
        <v>0</v>
      </c>
      <c r="H11" s="42">
        <f t="shared" si="2"/>
        <v>0</v>
      </c>
      <c r="I11" s="46" t="s">
        <v>215</v>
      </c>
      <c r="J11" s="23"/>
    </row>
    <row r="12" spans="1:10" s="24" customFormat="1" ht="72" x14ac:dyDescent="0.25">
      <c r="A12" s="48" t="s">
        <v>308</v>
      </c>
      <c r="B12" s="40" t="s">
        <v>216</v>
      </c>
      <c r="C12" s="41" t="s">
        <v>0</v>
      </c>
      <c r="D12" s="26">
        <v>6</v>
      </c>
      <c r="E12" s="58"/>
      <c r="F12" s="45">
        <f t="shared" si="0"/>
        <v>0</v>
      </c>
      <c r="G12" s="45">
        <f t="shared" si="1"/>
        <v>0</v>
      </c>
      <c r="H12" s="42">
        <f t="shared" si="2"/>
        <v>0</v>
      </c>
      <c r="I12" s="46" t="s">
        <v>217</v>
      </c>
      <c r="J12" s="23"/>
    </row>
    <row r="13" spans="1:10" s="24" customFormat="1" ht="72" x14ac:dyDescent="0.25">
      <c r="A13" s="48" t="s">
        <v>309</v>
      </c>
      <c r="B13" s="40" t="s">
        <v>218</v>
      </c>
      <c r="C13" s="41" t="s">
        <v>0</v>
      </c>
      <c r="D13" s="26">
        <v>6</v>
      </c>
      <c r="E13" s="58"/>
      <c r="F13" s="45">
        <f t="shared" si="0"/>
        <v>0</v>
      </c>
      <c r="G13" s="45">
        <f t="shared" si="1"/>
        <v>0</v>
      </c>
      <c r="H13" s="42">
        <f t="shared" si="2"/>
        <v>0</v>
      </c>
      <c r="I13" s="46" t="s">
        <v>219</v>
      </c>
      <c r="J13" s="23"/>
    </row>
    <row r="14" spans="1:10" s="24" customFormat="1" ht="72" x14ac:dyDescent="0.25">
      <c r="A14" s="48" t="s">
        <v>310</v>
      </c>
      <c r="B14" s="40" t="s">
        <v>220</v>
      </c>
      <c r="C14" s="41" t="s">
        <v>0</v>
      </c>
      <c r="D14" s="26">
        <v>6</v>
      </c>
      <c r="E14" s="58"/>
      <c r="F14" s="45">
        <f t="shared" si="0"/>
        <v>0</v>
      </c>
      <c r="G14" s="45">
        <f t="shared" si="1"/>
        <v>0</v>
      </c>
      <c r="H14" s="42">
        <f t="shared" si="2"/>
        <v>0</v>
      </c>
      <c r="I14" s="46" t="s">
        <v>221</v>
      </c>
      <c r="J14" s="23"/>
    </row>
    <row r="15" spans="1:10" s="24" customFormat="1" ht="72" x14ac:dyDescent="0.25">
      <c r="A15" s="48" t="s">
        <v>311</v>
      </c>
      <c r="B15" s="40" t="s">
        <v>222</v>
      </c>
      <c r="C15" s="41" t="s">
        <v>0</v>
      </c>
      <c r="D15" s="26">
        <v>6</v>
      </c>
      <c r="E15" s="58"/>
      <c r="F15" s="45">
        <f t="shared" si="0"/>
        <v>0</v>
      </c>
      <c r="G15" s="45">
        <f t="shared" si="1"/>
        <v>0</v>
      </c>
      <c r="H15" s="42">
        <f t="shared" si="2"/>
        <v>0</v>
      </c>
      <c r="I15" s="46" t="s">
        <v>223</v>
      </c>
      <c r="J15" s="23"/>
    </row>
    <row r="16" spans="1:10" s="24" customFormat="1" ht="132" x14ac:dyDescent="0.25">
      <c r="A16" s="48" t="s">
        <v>312</v>
      </c>
      <c r="B16" s="40" t="s">
        <v>224</v>
      </c>
      <c r="C16" s="41" t="s">
        <v>0</v>
      </c>
      <c r="D16" s="26">
        <v>6</v>
      </c>
      <c r="E16" s="58"/>
      <c r="F16" s="45">
        <f t="shared" si="0"/>
        <v>0</v>
      </c>
      <c r="G16" s="45">
        <f t="shared" si="1"/>
        <v>0</v>
      </c>
      <c r="H16" s="42">
        <f t="shared" si="2"/>
        <v>0</v>
      </c>
      <c r="I16" s="46" t="s">
        <v>225</v>
      </c>
      <c r="J16" s="23"/>
    </row>
    <row r="17" spans="1:10" s="24" customFormat="1" ht="180" x14ac:dyDescent="0.25">
      <c r="A17" s="48" t="s">
        <v>313</v>
      </c>
      <c r="B17" s="40" t="s">
        <v>226</v>
      </c>
      <c r="C17" s="41" t="s">
        <v>0</v>
      </c>
      <c r="D17" s="26">
        <v>6</v>
      </c>
      <c r="E17" s="58"/>
      <c r="F17" s="45">
        <f t="shared" si="0"/>
        <v>0</v>
      </c>
      <c r="G17" s="45">
        <f t="shared" si="1"/>
        <v>0</v>
      </c>
      <c r="H17" s="42">
        <f t="shared" si="2"/>
        <v>0</v>
      </c>
      <c r="I17" s="46" t="s">
        <v>227</v>
      </c>
      <c r="J17" s="23"/>
    </row>
    <row r="18" spans="1:10" s="24" customFormat="1" ht="108" x14ac:dyDescent="0.25">
      <c r="A18" s="48" t="s">
        <v>314</v>
      </c>
      <c r="B18" s="40" t="s">
        <v>228</v>
      </c>
      <c r="C18" s="41" t="s">
        <v>0</v>
      </c>
      <c r="D18" s="26">
        <v>6</v>
      </c>
      <c r="E18" s="58"/>
      <c r="F18" s="45">
        <f t="shared" si="0"/>
        <v>0</v>
      </c>
      <c r="G18" s="45">
        <f t="shared" si="1"/>
        <v>0</v>
      </c>
      <c r="H18" s="42">
        <f t="shared" si="2"/>
        <v>0</v>
      </c>
      <c r="I18" s="46" t="s">
        <v>229</v>
      </c>
      <c r="J18" s="23"/>
    </row>
    <row r="19" spans="1:10" s="24" customFormat="1" ht="156" x14ac:dyDescent="0.25">
      <c r="A19" s="48" t="s">
        <v>315</v>
      </c>
      <c r="B19" s="40" t="s">
        <v>230</v>
      </c>
      <c r="C19" s="41" t="s">
        <v>0</v>
      </c>
      <c r="D19" s="26">
        <v>6</v>
      </c>
      <c r="E19" s="58"/>
      <c r="F19" s="45">
        <f t="shared" si="0"/>
        <v>0</v>
      </c>
      <c r="G19" s="45">
        <f t="shared" si="1"/>
        <v>0</v>
      </c>
      <c r="H19" s="42">
        <f t="shared" si="2"/>
        <v>0</v>
      </c>
      <c r="I19" s="46" t="s">
        <v>231</v>
      </c>
      <c r="J19" s="23"/>
    </row>
    <row r="20" spans="1:10" s="24" customFormat="1" ht="144" x14ac:dyDescent="0.25">
      <c r="A20" s="48" t="s">
        <v>316</v>
      </c>
      <c r="B20" s="40" t="s">
        <v>232</v>
      </c>
      <c r="C20" s="41" t="s">
        <v>0</v>
      </c>
      <c r="D20" s="26">
        <v>6</v>
      </c>
      <c r="E20" s="58"/>
      <c r="F20" s="45">
        <f t="shared" si="0"/>
        <v>0</v>
      </c>
      <c r="G20" s="45">
        <f t="shared" si="1"/>
        <v>0</v>
      </c>
      <c r="H20" s="42">
        <f t="shared" si="2"/>
        <v>0</v>
      </c>
      <c r="I20" s="46" t="s">
        <v>233</v>
      </c>
      <c r="J20" s="23"/>
    </row>
    <row r="21" spans="1:10" s="24" customFormat="1" ht="264" x14ac:dyDescent="0.25">
      <c r="A21" s="48" t="s">
        <v>317</v>
      </c>
      <c r="B21" s="40" t="s">
        <v>234</v>
      </c>
      <c r="C21" s="41" t="s">
        <v>114</v>
      </c>
      <c r="D21" s="26">
        <v>6</v>
      </c>
      <c r="E21" s="58"/>
      <c r="F21" s="45">
        <f t="shared" si="0"/>
        <v>0</v>
      </c>
      <c r="G21" s="45">
        <f t="shared" si="1"/>
        <v>0</v>
      </c>
      <c r="H21" s="42">
        <f t="shared" si="2"/>
        <v>0</v>
      </c>
      <c r="I21" s="46" t="s">
        <v>235</v>
      </c>
      <c r="J21" s="23"/>
    </row>
    <row r="22" spans="1:10" s="24" customFormat="1" ht="312" x14ac:dyDescent="0.25">
      <c r="A22" s="48" t="s">
        <v>318</v>
      </c>
      <c r="B22" s="40" t="s">
        <v>236</v>
      </c>
      <c r="C22" s="41" t="s">
        <v>114</v>
      </c>
      <c r="D22" s="26">
        <v>6</v>
      </c>
      <c r="E22" s="58"/>
      <c r="F22" s="45">
        <f t="shared" si="0"/>
        <v>0</v>
      </c>
      <c r="G22" s="45">
        <f t="shared" si="1"/>
        <v>0</v>
      </c>
      <c r="H22" s="42">
        <f t="shared" si="2"/>
        <v>0</v>
      </c>
      <c r="I22" s="46" t="s">
        <v>237</v>
      </c>
      <c r="J22" s="23"/>
    </row>
    <row r="23" spans="1:10" s="24" customFormat="1" ht="120" x14ac:dyDescent="0.25">
      <c r="A23" s="48" t="s">
        <v>319</v>
      </c>
      <c r="B23" s="40" t="s">
        <v>238</v>
      </c>
      <c r="C23" s="41" t="s">
        <v>0</v>
      </c>
      <c r="D23" s="26">
        <v>6</v>
      </c>
      <c r="E23" s="58"/>
      <c r="F23" s="45">
        <f t="shared" si="0"/>
        <v>0</v>
      </c>
      <c r="G23" s="45">
        <f t="shared" si="1"/>
        <v>0</v>
      </c>
      <c r="H23" s="42">
        <f t="shared" si="2"/>
        <v>0</v>
      </c>
      <c r="I23" s="46" t="s">
        <v>239</v>
      </c>
      <c r="J23" s="23"/>
    </row>
    <row r="24" spans="1:10" s="24" customFormat="1" ht="96" x14ac:dyDescent="0.25">
      <c r="A24" s="48" t="s">
        <v>320</v>
      </c>
      <c r="B24" s="40" t="s">
        <v>240</v>
      </c>
      <c r="C24" s="41" t="s">
        <v>0</v>
      </c>
      <c r="D24" s="26">
        <v>6</v>
      </c>
      <c r="E24" s="58"/>
      <c r="F24" s="45">
        <f t="shared" si="0"/>
        <v>0</v>
      </c>
      <c r="G24" s="45">
        <f t="shared" si="1"/>
        <v>0</v>
      </c>
      <c r="H24" s="42">
        <f t="shared" si="2"/>
        <v>0</v>
      </c>
      <c r="I24" s="46" t="s">
        <v>241</v>
      </c>
      <c r="J24" s="23"/>
    </row>
    <row r="25" spans="1:10" s="24" customFormat="1" ht="84" x14ac:dyDescent="0.25">
      <c r="A25" s="48" t="s">
        <v>321</v>
      </c>
      <c r="B25" s="40" t="s">
        <v>242</v>
      </c>
      <c r="C25" s="41" t="s">
        <v>0</v>
      </c>
      <c r="D25" s="26">
        <v>6</v>
      </c>
      <c r="E25" s="58"/>
      <c r="F25" s="45">
        <f t="shared" si="0"/>
        <v>0</v>
      </c>
      <c r="G25" s="45">
        <f t="shared" si="1"/>
        <v>0</v>
      </c>
      <c r="H25" s="42">
        <f t="shared" si="2"/>
        <v>0</v>
      </c>
      <c r="I25" s="46" t="s">
        <v>243</v>
      </c>
      <c r="J25" s="23"/>
    </row>
    <row r="26" spans="1:10" s="24" customFormat="1" ht="72" x14ac:dyDescent="0.25">
      <c r="A26" s="48" t="s">
        <v>322</v>
      </c>
      <c r="B26" s="40" t="s">
        <v>244</v>
      </c>
      <c r="C26" s="41" t="s">
        <v>0</v>
      </c>
      <c r="D26" s="26">
        <v>6</v>
      </c>
      <c r="E26" s="58"/>
      <c r="F26" s="45">
        <f t="shared" si="0"/>
        <v>0</v>
      </c>
      <c r="G26" s="45">
        <f t="shared" si="1"/>
        <v>0</v>
      </c>
      <c r="H26" s="42">
        <f t="shared" si="2"/>
        <v>0</v>
      </c>
      <c r="I26" s="46" t="s">
        <v>245</v>
      </c>
      <c r="J26" s="23"/>
    </row>
    <row r="27" spans="1:10" s="24" customFormat="1" ht="45" x14ac:dyDescent="0.25">
      <c r="A27" s="48" t="s">
        <v>323</v>
      </c>
      <c r="B27" s="40" t="s">
        <v>246</v>
      </c>
      <c r="C27" s="41" t="s">
        <v>0</v>
      </c>
      <c r="D27" s="26">
        <v>6</v>
      </c>
      <c r="E27" s="58"/>
      <c r="F27" s="45">
        <f t="shared" si="0"/>
        <v>0</v>
      </c>
      <c r="G27" s="45">
        <f t="shared" si="1"/>
        <v>0</v>
      </c>
      <c r="H27" s="42">
        <f t="shared" si="2"/>
        <v>0</v>
      </c>
      <c r="I27" s="46" t="s">
        <v>247</v>
      </c>
      <c r="J27" s="23"/>
    </row>
    <row r="28" spans="1:10" s="24" customFormat="1" ht="96" x14ac:dyDescent="0.25">
      <c r="A28" s="48" t="s">
        <v>324</v>
      </c>
      <c r="B28" s="40" t="s">
        <v>248</v>
      </c>
      <c r="C28" s="41" t="s">
        <v>114</v>
      </c>
      <c r="D28" s="26">
        <v>1</v>
      </c>
      <c r="E28" s="58"/>
      <c r="F28" s="45">
        <f t="shared" si="0"/>
        <v>0</v>
      </c>
      <c r="G28" s="45">
        <f t="shared" si="1"/>
        <v>0</v>
      </c>
      <c r="H28" s="42">
        <f t="shared" si="2"/>
        <v>0</v>
      </c>
      <c r="I28" s="46" t="s">
        <v>249</v>
      </c>
      <c r="J28" s="23"/>
    </row>
    <row r="29" spans="1:10" s="24" customFormat="1" ht="84" x14ac:dyDescent="0.25">
      <c r="A29" s="48" t="s">
        <v>325</v>
      </c>
      <c r="B29" s="40" t="s">
        <v>250</v>
      </c>
      <c r="C29" s="41" t="s">
        <v>114</v>
      </c>
      <c r="D29" s="26">
        <v>1</v>
      </c>
      <c r="E29" s="58"/>
      <c r="F29" s="45">
        <f t="shared" si="0"/>
        <v>0</v>
      </c>
      <c r="G29" s="45">
        <f t="shared" si="1"/>
        <v>0</v>
      </c>
      <c r="H29" s="42">
        <f t="shared" si="2"/>
        <v>0</v>
      </c>
      <c r="I29" s="46" t="s">
        <v>251</v>
      </c>
      <c r="J29" s="23"/>
    </row>
    <row r="30" spans="1:10" s="24" customFormat="1" ht="264" x14ac:dyDescent="0.25">
      <c r="A30" s="48" t="s">
        <v>326</v>
      </c>
      <c r="B30" s="40" t="s">
        <v>252</v>
      </c>
      <c r="C30" s="41" t="s">
        <v>13</v>
      </c>
      <c r="D30" s="26">
        <v>1</v>
      </c>
      <c r="E30" s="58"/>
      <c r="F30" s="45">
        <f>ROUND(E30*0.1,2)</f>
        <v>0</v>
      </c>
      <c r="G30" s="45">
        <f t="shared" si="1"/>
        <v>0</v>
      </c>
      <c r="H30" s="42">
        <f t="shared" si="2"/>
        <v>0</v>
      </c>
      <c r="I30" s="46" t="s">
        <v>253</v>
      </c>
      <c r="J30" s="23"/>
    </row>
    <row r="31" spans="1:10" s="24" customFormat="1" ht="409.5" x14ac:dyDescent="0.25">
      <c r="A31" s="48" t="s">
        <v>327</v>
      </c>
      <c r="B31" s="40" t="s">
        <v>254</v>
      </c>
      <c r="C31" s="41" t="s">
        <v>13</v>
      </c>
      <c r="D31" s="26">
        <v>1</v>
      </c>
      <c r="E31" s="58"/>
      <c r="F31" s="45">
        <f>ROUND(E31*0.1,2)</f>
        <v>0</v>
      </c>
      <c r="G31" s="45">
        <f t="shared" si="1"/>
        <v>0</v>
      </c>
      <c r="H31" s="42">
        <f t="shared" si="2"/>
        <v>0</v>
      </c>
      <c r="I31" s="46" t="s">
        <v>255</v>
      </c>
      <c r="J31" s="10"/>
    </row>
    <row r="32" spans="1:10" s="24" customFormat="1" ht="409.5" x14ac:dyDescent="0.25">
      <c r="A32" s="48" t="s">
        <v>328</v>
      </c>
      <c r="B32" s="40" t="s">
        <v>256</v>
      </c>
      <c r="C32" s="41" t="s">
        <v>13</v>
      </c>
      <c r="D32" s="26">
        <v>1</v>
      </c>
      <c r="E32" s="58"/>
      <c r="F32" s="45">
        <f t="shared" ref="F32:F38" si="3">ROUND(E32*0.1,2)</f>
        <v>0</v>
      </c>
      <c r="G32" s="45">
        <f t="shared" si="1"/>
        <v>0</v>
      </c>
      <c r="H32" s="42">
        <f t="shared" si="2"/>
        <v>0</v>
      </c>
      <c r="I32" s="46" t="s">
        <v>257</v>
      </c>
      <c r="J32" s="10"/>
    </row>
    <row r="33" spans="1:10" s="24" customFormat="1" ht="409.5" x14ac:dyDescent="0.25">
      <c r="A33" s="48" t="s">
        <v>329</v>
      </c>
      <c r="B33" s="40" t="s">
        <v>258</v>
      </c>
      <c r="C33" s="41" t="s">
        <v>13</v>
      </c>
      <c r="D33" s="26">
        <v>1</v>
      </c>
      <c r="E33" s="58"/>
      <c r="F33" s="45">
        <f t="shared" si="3"/>
        <v>0</v>
      </c>
      <c r="G33" s="45">
        <f t="shared" si="1"/>
        <v>0</v>
      </c>
      <c r="H33" s="42">
        <f t="shared" si="2"/>
        <v>0</v>
      </c>
      <c r="I33" s="46" t="s">
        <v>259</v>
      </c>
      <c r="J33" s="10"/>
    </row>
    <row r="34" spans="1:10" s="24" customFormat="1" ht="409.5" x14ac:dyDescent="0.25">
      <c r="A34" s="48" t="s">
        <v>330</v>
      </c>
      <c r="B34" s="40" t="s">
        <v>260</v>
      </c>
      <c r="C34" s="41" t="s">
        <v>13</v>
      </c>
      <c r="D34" s="26">
        <v>1</v>
      </c>
      <c r="E34" s="58"/>
      <c r="F34" s="45">
        <f t="shared" si="3"/>
        <v>0</v>
      </c>
      <c r="G34" s="45">
        <f t="shared" si="1"/>
        <v>0</v>
      </c>
      <c r="H34" s="42">
        <f t="shared" si="2"/>
        <v>0</v>
      </c>
      <c r="I34" s="46" t="s">
        <v>261</v>
      </c>
      <c r="J34" s="10"/>
    </row>
    <row r="35" spans="1:10" s="24" customFormat="1" ht="348" x14ac:dyDescent="0.25">
      <c r="A35" s="48" t="s">
        <v>331</v>
      </c>
      <c r="B35" s="40" t="s">
        <v>262</v>
      </c>
      <c r="C35" s="41" t="s">
        <v>13</v>
      </c>
      <c r="D35" s="26">
        <v>1</v>
      </c>
      <c r="E35" s="58"/>
      <c r="F35" s="45">
        <f>ROUND(E35*0.2,2)</f>
        <v>0</v>
      </c>
      <c r="G35" s="45">
        <f t="shared" si="1"/>
        <v>0</v>
      </c>
      <c r="H35" s="42">
        <f t="shared" si="2"/>
        <v>0</v>
      </c>
      <c r="I35" s="46" t="s">
        <v>263</v>
      </c>
      <c r="J35" s="10"/>
    </row>
    <row r="36" spans="1:10" s="24" customFormat="1" ht="409.5" x14ac:dyDescent="0.25">
      <c r="A36" s="48" t="s">
        <v>332</v>
      </c>
      <c r="B36" s="40" t="s">
        <v>404</v>
      </c>
      <c r="C36" s="41" t="s">
        <v>13</v>
      </c>
      <c r="D36" s="26">
        <v>1</v>
      </c>
      <c r="E36" s="58"/>
      <c r="F36" s="45">
        <f t="shared" si="3"/>
        <v>0</v>
      </c>
      <c r="G36" s="45">
        <f t="shared" si="1"/>
        <v>0</v>
      </c>
      <c r="H36" s="42">
        <f t="shared" si="2"/>
        <v>0</v>
      </c>
      <c r="I36" s="46" t="s">
        <v>264</v>
      </c>
      <c r="J36" s="10"/>
    </row>
    <row r="37" spans="1:10" s="24" customFormat="1" ht="409.5" x14ac:dyDescent="0.25">
      <c r="A37" s="48" t="s">
        <v>333</v>
      </c>
      <c r="B37" s="40" t="s">
        <v>405</v>
      </c>
      <c r="C37" s="41" t="s">
        <v>13</v>
      </c>
      <c r="D37" s="26">
        <v>1</v>
      </c>
      <c r="E37" s="58"/>
      <c r="F37" s="45">
        <f t="shared" si="3"/>
        <v>0</v>
      </c>
      <c r="G37" s="45">
        <f t="shared" si="1"/>
        <v>0</v>
      </c>
      <c r="H37" s="42">
        <f t="shared" si="2"/>
        <v>0</v>
      </c>
      <c r="I37" s="46" t="s">
        <v>265</v>
      </c>
      <c r="J37" s="10"/>
    </row>
    <row r="38" spans="1:10" s="24" customFormat="1" ht="409.5" x14ac:dyDescent="0.25">
      <c r="A38" s="48" t="s">
        <v>334</v>
      </c>
      <c r="B38" s="40" t="s">
        <v>406</v>
      </c>
      <c r="C38" s="41" t="s">
        <v>13</v>
      </c>
      <c r="D38" s="26">
        <v>1</v>
      </c>
      <c r="E38" s="58"/>
      <c r="F38" s="45">
        <f t="shared" si="3"/>
        <v>0</v>
      </c>
      <c r="G38" s="45">
        <f t="shared" si="1"/>
        <v>0</v>
      </c>
      <c r="H38" s="42">
        <f t="shared" si="2"/>
        <v>0</v>
      </c>
      <c r="I38" s="46" t="s">
        <v>266</v>
      </c>
      <c r="J38" s="10"/>
    </row>
    <row r="39" spans="1:10" s="24" customFormat="1" ht="72" x14ac:dyDescent="0.25">
      <c r="A39" s="48" t="s">
        <v>335</v>
      </c>
      <c r="B39" s="40" t="s">
        <v>267</v>
      </c>
      <c r="C39" s="41" t="s">
        <v>13</v>
      </c>
      <c r="D39" s="26">
        <v>1</v>
      </c>
      <c r="E39" s="58"/>
      <c r="F39" s="45">
        <f>ROUND(E39*0.2,2)</f>
        <v>0</v>
      </c>
      <c r="G39" s="45">
        <f t="shared" si="1"/>
        <v>0</v>
      </c>
      <c r="H39" s="42">
        <f t="shared" si="2"/>
        <v>0</v>
      </c>
      <c r="I39" s="46" t="s">
        <v>268</v>
      </c>
      <c r="J39" s="10"/>
    </row>
    <row r="40" spans="1:10" ht="15.75" customHeight="1" x14ac:dyDescent="0.25">
      <c r="A40" s="74" t="s">
        <v>64</v>
      </c>
      <c r="B40" s="74"/>
      <c r="C40" s="74"/>
      <c r="D40" s="74"/>
      <c r="E40" s="74"/>
      <c r="F40" s="75"/>
      <c r="G40" s="34">
        <f>SUM(G7:G39)</f>
        <v>0</v>
      </c>
      <c r="H40" s="34">
        <f>SUM(H7:H39)</f>
        <v>0</v>
      </c>
      <c r="I40" s="15"/>
      <c r="J40" s="15"/>
    </row>
    <row r="41" spans="1:10" x14ac:dyDescent="0.25">
      <c r="B41" s="2"/>
      <c r="C41" s="2"/>
      <c r="D41" s="2"/>
      <c r="E41" s="2"/>
      <c r="F41" s="2"/>
      <c r="G41" s="28"/>
      <c r="H41" s="2"/>
      <c r="I41" s="8"/>
      <c r="J41" s="8"/>
    </row>
    <row r="42" spans="1:10" ht="15.75" x14ac:dyDescent="0.25">
      <c r="B42" s="11" t="s">
        <v>56</v>
      </c>
      <c r="C42" s="12"/>
      <c r="D42" s="12"/>
      <c r="E42" s="13"/>
      <c r="F42" s="13"/>
      <c r="G42" s="14"/>
      <c r="H42" s="2"/>
      <c r="I42" s="8"/>
      <c r="J42" s="8"/>
    </row>
    <row r="43" spans="1:10" ht="15" customHeight="1" x14ac:dyDescent="0.25">
      <c r="B43" s="59" t="s">
        <v>57</v>
      </c>
      <c r="C43" s="60"/>
      <c r="D43" s="60"/>
      <c r="E43" s="60"/>
      <c r="F43" s="60"/>
      <c r="G43" s="61"/>
      <c r="H43" s="2"/>
      <c r="I43" s="8"/>
      <c r="J43" s="8"/>
    </row>
    <row r="44" spans="1:10" x14ac:dyDescent="0.25">
      <c r="B44" s="59" t="s">
        <v>58</v>
      </c>
      <c r="C44" s="60"/>
      <c r="D44" s="60"/>
      <c r="E44" s="60"/>
      <c r="F44" s="60"/>
      <c r="G44" s="61"/>
      <c r="H44" s="2"/>
      <c r="I44" s="8"/>
      <c r="J44" s="8"/>
    </row>
    <row r="45" spans="1:10" x14ac:dyDescent="0.25">
      <c r="B45" s="59" t="s">
        <v>59</v>
      </c>
      <c r="C45" s="60"/>
      <c r="D45" s="60"/>
      <c r="E45" s="60"/>
      <c r="F45" s="60"/>
      <c r="G45" s="61"/>
      <c r="H45" s="2"/>
      <c r="I45" s="8"/>
      <c r="J45" s="8"/>
    </row>
    <row r="46" spans="1:10" ht="15" customHeight="1" x14ac:dyDescent="0.25">
      <c r="B46" s="59" t="s">
        <v>60</v>
      </c>
      <c r="C46" s="60"/>
      <c r="D46" s="60"/>
      <c r="E46" s="60"/>
      <c r="F46" s="60"/>
      <c r="G46" s="61"/>
      <c r="H46" s="2"/>
      <c r="I46" s="8"/>
      <c r="J46" s="8"/>
    </row>
    <row r="47" spans="1:10" x14ac:dyDescent="0.25">
      <c r="B47" s="62"/>
      <c r="C47" s="63"/>
      <c r="D47" s="63"/>
      <c r="E47" s="63"/>
      <c r="F47" s="63"/>
      <c r="G47" s="64"/>
      <c r="H47" s="2"/>
      <c r="I47" s="8"/>
      <c r="J47" s="8"/>
    </row>
    <row r="48" spans="1:10" ht="15" customHeight="1" x14ac:dyDescent="0.25">
      <c r="B48" s="65" t="s">
        <v>61</v>
      </c>
      <c r="C48" s="66"/>
      <c r="D48" s="66"/>
      <c r="E48" s="66"/>
      <c r="F48" s="66"/>
      <c r="G48" s="67"/>
      <c r="H48" s="2"/>
      <c r="I48" s="8"/>
      <c r="J48" s="8"/>
    </row>
  </sheetData>
  <mergeCells count="13">
    <mergeCell ref="B48:G48"/>
    <mergeCell ref="B43:G43"/>
    <mergeCell ref="B44:G44"/>
    <mergeCell ref="B45:G45"/>
    <mergeCell ref="B46:G46"/>
    <mergeCell ref="B47:G47"/>
    <mergeCell ref="A40:F40"/>
    <mergeCell ref="A1:J1"/>
    <mergeCell ref="A2:J2"/>
    <mergeCell ref="A3:J3"/>
    <mergeCell ref="A4:E4"/>
    <mergeCell ref="A5:J5"/>
    <mergeCell ref="F4:J4"/>
  </mergeCells>
  <phoneticPr fontId="22" type="noConversion"/>
  <pageMargins left="0.7" right="0.7" top="0.75" bottom="0.75" header="0.3" footer="0.3"/>
  <pageSetup paperSize="9" scale="48"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1</vt:i4>
      </vt:variant>
    </vt:vector>
  </HeadingPairs>
  <TitlesOfParts>
    <vt:vector size="5" baseType="lpstr">
      <vt:lpstr>Časť A1_Didaktické pomôcky</vt:lpstr>
      <vt:lpstr>Časť A2_Techa tech vybav._ IKT</vt:lpstr>
      <vt:lpstr>Časť A3_Interierové vybavenie</vt:lpstr>
      <vt:lpstr>Časť A4_Knižničný fond</vt:lpstr>
      <vt:lpstr>'Časť A4_Knižničný fond'!Oblasť_tlače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radovan kovac</dc:creator>
  <cp:lastModifiedBy>DavidB</cp:lastModifiedBy>
  <cp:lastPrinted>2019-12-09T11:11:42Z</cp:lastPrinted>
  <dcterms:created xsi:type="dcterms:W3CDTF">2014-09-17T15:52:29Z</dcterms:created>
  <dcterms:modified xsi:type="dcterms:W3CDTF">2019-12-09T11:12:03Z</dcterms:modified>
</cp:coreProperties>
</file>