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1-3263-DNS-2025\Súťažné podklady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návrh'!$A$8:$J$28</definedName>
  </definedNames>
  <calcPr calcId="162913"/>
</workbook>
</file>

<file path=xl/calcChain.xml><?xml version="1.0" encoding="utf-8"?>
<calcChain xmlns="http://schemas.openxmlformats.org/spreadsheetml/2006/main">
  <c r="J8" i="4" l="1"/>
  <c r="I8" i="4"/>
  <c r="I25" i="4" l="1"/>
  <c r="J25" i="4"/>
  <c r="I26" i="4"/>
  <c r="J26" i="4"/>
  <c r="I27" i="4"/>
  <c r="J27" i="4"/>
  <c r="I9" i="4" l="1"/>
  <c r="J9" i="4"/>
  <c r="I10" i="4"/>
  <c r="J10" i="4"/>
  <c r="I20" i="4"/>
  <c r="J20" i="4"/>
  <c r="I21" i="4"/>
  <c r="J21" i="4"/>
  <c r="I22" i="4"/>
  <c r="J22" i="4"/>
  <c r="I23" i="4"/>
  <c r="J23" i="4"/>
  <c r="I17" i="4" l="1"/>
  <c r="J17" i="4"/>
  <c r="I15" i="4" l="1"/>
  <c r="J15" i="4"/>
  <c r="I16" i="4"/>
  <c r="J16" i="4"/>
  <c r="I18" i="4"/>
  <c r="J18" i="4"/>
  <c r="I19" i="4"/>
  <c r="J19" i="4"/>
  <c r="I24" i="4"/>
  <c r="J24" i="4"/>
  <c r="I12" i="4"/>
  <c r="J12" i="4"/>
  <c r="I13" i="4"/>
  <c r="J13" i="4"/>
  <c r="I14" i="4"/>
  <c r="J14" i="4"/>
  <c r="J11" i="4" l="1"/>
  <c r="J28" i="4" l="1"/>
  <c r="I11" i="4"/>
  <c r="I28" i="4" s="1"/>
</calcChain>
</file>

<file path=xl/sharedStrings.xml><?xml version="1.0" encoding="utf-8"?>
<sst xmlns="http://schemas.openxmlformats.org/spreadsheetml/2006/main" count="79" uniqueCount="45">
  <si>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</si>
  <si>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</si>
  <si>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</si>
  <si>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</si>
  <si>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</si>
  <si>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</si>
  <si>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</si>
  <si>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</si>
  <si>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</si>
  <si>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</si>
  <si>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</si>
  <si>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</si>
  <si>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</si>
  <si>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</si>
  <si>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</si>
  <si>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1000ks</t>
  </si>
  <si>
    <t>Vyzdvihovanie semenáčikov, triedenie, úprava, zakladanie a uskladnenie, prípadne expedícia semenáčikov. </t>
  </si>
  <si>
    <t>4.2.13.</t>
  </si>
  <si>
    <t>Vyzdvihovanie voľnokorenných semenáčikov na minerálnej pôde hlbokokorenné do 20cm, neškôlkované</t>
  </si>
  <si>
    <t>Vyzdvihovanie voľnokorenných sadeníc na minerálnej pôde hlbokokorenné do 20cm,neškôlkované</t>
  </si>
  <si>
    <t>Vyzdvihovanie voľnokorenných sadeníc na minerálnej pôde hlbokokorenné  20-35cm,neškôlkované</t>
  </si>
  <si>
    <t>Vyzdvihovanie voľnokorenných sadeníc na minerálnej pôde hlbokokorenné 35-50cm,neškôlkované</t>
  </si>
  <si>
    <t>Vyzdvihovanie voľnokorenných sadeníc na minerálnej pôde hlbokokorenné nad 50+cm,neškôlkované</t>
  </si>
  <si>
    <t>vyzdvihovanie semenáčikov z plnovýsevu do 16cm plytkokorenné</t>
  </si>
  <si>
    <t>vyzdvihovanie semenáčikov z plnovýsevu  16-25cm plytkokorenné</t>
  </si>
  <si>
    <t>vyzdvihovanie semenáčikov z plnovýsevu do 16cm hlbokokorenné</t>
  </si>
  <si>
    <t>vyzdvihovanie semenáčikov z plnovýsevu  16-25cm hlbokokorenné</t>
  </si>
  <si>
    <t>Vyzdvihovanie voľnokorenných sadeníc na minerálnej pôde hlbokokorenné  20-35cm,škôlkované</t>
  </si>
  <si>
    <t>Vyzdvihovanie voľnokorenných sadeníc na minerálnej pôde hlbokokorenné 35-50cm,škôlkované</t>
  </si>
  <si>
    <t>Vyzdvihovanie voľnokorenných sadeníc na minerálnej pôde hlbokokorenné nad 50+cm,škôlkované</t>
  </si>
  <si>
    <t>4.2.13</t>
  </si>
  <si>
    <t>Vystrihávanie dvojakov,tvarovanie sadeníc</t>
  </si>
  <si>
    <t>hod</t>
  </si>
  <si>
    <t>4.2.2</t>
  </si>
  <si>
    <t>Ručná príprava pôdy pri zakladaní alebo prevádzke lesných škôlok, napr. rigolovanie, rýľovanie, úprava záhonov, chodníkov, priekop a pod..</t>
  </si>
  <si>
    <t>Asanácia pracovísk po vyzdvihovaní sadeníc, zber skál</t>
  </si>
  <si>
    <t>4.2.12</t>
  </si>
  <si>
    <t>Stavba konštrukcií fóliovníkov, zakladanie fólie, vrátane zvárania a lepenia spojov, naťahovanie ochranných sietí, zakladanie snehových jám a pod..Práce pri zriaďovaní, obsluhe a údržbe prevádzkových zariadení.</t>
  </si>
  <si>
    <t>Inštalácia fólie a sietí</t>
  </si>
  <si>
    <t>Ostatné práce v rámci výkonu: manipulácia, zvážanie, nakladanie , expedícia vk sadeníc</t>
  </si>
  <si>
    <t>Namáčanie koreňového systému</t>
  </si>
  <si>
    <t>Vyzdvihovanie voľnokorenných sadeníc na minerálnej pôde plytkokorenné 35-50cm,škôlkované</t>
  </si>
  <si>
    <t>Vyzdvihovanie voľnokorenných sadeníc na minerálnej pôde plytkokorenné nad 50+cm,škôlkované</t>
  </si>
  <si>
    <t>Úprava pôdy pred výsevom (výmena substrátu s vyvozením a navozením)</t>
  </si>
  <si>
    <t>Príloha č. 3 k Zmluve o dodaní služieb č. 1/3263/2025/VT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</si>
</sst>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0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topLeftCell="A19" zoomScale="80" zoomScaleNormal="80" workbookViewId="0">
      <selection activeCell="K8" sqref="K8"/>
    </sheetView>
  </sheetViews>
  <sheetFormatPr defaultColWidth="9.140625" defaultRowHeight="15.75" x14ac:dyDescent="0.25"/>
  <cols>
    <col min="1" max="1" width="10" style="14" customWidth="1"/>
    <col min="2" max="2" width="52" style="18" customWidth="1"/>
    <col min="3" max="3" width="12.7109375" style="26" customWidth="1"/>
    <col min="4" max="4" width="38" style="18" customWidth="1"/>
    <col min="5" max="6" width="13.140625" style="26" customWidth="1"/>
    <col min="7" max="7" width="16.28515625" style="15" customWidth="1"/>
    <col min="8" max="8" width="16.28515625" style="25" customWidth="1"/>
    <col min="9" max="10" width="22.140625" style="25" customWidth="1"/>
    <col min="11" max="11" width="37" style="12" customWidth="1"/>
    <col min="12" max="16384" width="9.140625" style="12"/>
  </cols>
  <sheetData>
    <row r="1" spans="1:14" s="3" customFormat="1" x14ac:dyDescent="0.25">
      <c r="A1" s="22" t="s">
        <v>44</v>
      </c>
      <c r="B1" s="20"/>
      <c r="D1" s="16"/>
      <c r="E1" s="7"/>
      <c r="F1" s="7"/>
      <c r="G1" s="35"/>
    </row>
    <row r="2" spans="1:14" s="3" customFormat="1" x14ac:dyDescent="0.25">
      <c r="B2" s="20"/>
      <c r="D2" s="16"/>
      <c r="E2" s="7"/>
      <c r="F2" s="7"/>
      <c r="G2" s="35" t="s">
        <v>12</v>
      </c>
    </row>
    <row r="3" spans="1:14" s="2" customFormat="1" x14ac:dyDescent="0.25">
      <c r="A3" s="4" t="s">
        <v>14</v>
      </c>
      <c r="B3" s="21"/>
      <c r="C3" s="4"/>
      <c r="D3" s="17"/>
      <c r="E3" s="5"/>
      <c r="F3" s="5"/>
      <c r="G3" s="35" t="s">
        <v>13</v>
      </c>
      <c r="H3" s="3"/>
      <c r="I3" s="3"/>
      <c r="J3" s="3"/>
    </row>
    <row r="4" spans="1:14" s="1" customFormat="1" x14ac:dyDescent="0.25">
      <c r="A4" s="4"/>
      <c r="B4" s="21"/>
      <c r="C4" s="4"/>
      <c r="D4" s="33"/>
      <c r="E4" s="5"/>
      <c r="F4" s="5"/>
      <c r="G4" s="35"/>
      <c r="H4" s="3"/>
      <c r="I4" s="3"/>
      <c r="J4" s="3"/>
    </row>
    <row r="5" spans="1:14" s="2" customFormat="1" x14ac:dyDescent="0.25">
      <c r="A5" s="6"/>
      <c r="B5" s="21"/>
      <c r="C5" s="4"/>
      <c r="D5" s="17"/>
      <c r="E5" s="52"/>
      <c r="F5" s="52"/>
      <c r="G5" s="52"/>
      <c r="H5" s="38"/>
      <c r="I5" s="38"/>
      <c r="J5" s="38"/>
      <c r="K5" s="39"/>
      <c r="L5" s="39"/>
    </row>
    <row r="6" spans="1:14" ht="78.75" x14ac:dyDescent="0.25">
      <c r="A6" s="10" t="s">
        <v>6</v>
      </c>
      <c r="B6" s="10" t="s">
        <v>7</v>
      </c>
      <c r="C6" s="11" t="s">
        <v>8</v>
      </c>
      <c r="D6" s="23" t="s">
        <v>0</v>
      </c>
      <c r="E6" s="46" t="s">
        <v>1</v>
      </c>
      <c r="F6" s="37" t="s">
        <v>3</v>
      </c>
      <c r="G6" s="40" t="s">
        <v>2</v>
      </c>
      <c r="H6" s="41" t="s">
        <v>11</v>
      </c>
      <c r="I6" s="42" t="s">
        <v>4</v>
      </c>
      <c r="J6" s="42" t="s">
        <v>10</v>
      </c>
    </row>
    <row r="7" spans="1:14" x14ac:dyDescent="0.25">
      <c r="A7" s="8">
        <v>4</v>
      </c>
      <c r="B7" s="19" t="s">
        <v>5</v>
      </c>
      <c r="C7" s="9"/>
      <c r="D7" s="24"/>
      <c r="E7" s="47"/>
      <c r="F7" s="36"/>
      <c r="G7" s="43"/>
      <c r="H7" s="44"/>
      <c r="I7" s="45"/>
      <c r="J7" s="45"/>
    </row>
    <row r="8" spans="1:14" ht="34.5" customHeight="1" x14ac:dyDescent="0.25">
      <c r="A8" s="48" t="s">
        <v>33</v>
      </c>
      <c r="B8" s="53" t="s">
        <v>34</v>
      </c>
      <c r="C8" s="13">
        <v>2</v>
      </c>
      <c r="D8" s="49" t="s">
        <v>43</v>
      </c>
      <c r="E8" s="47" t="s">
        <v>32</v>
      </c>
      <c r="F8" s="36">
        <v>250</v>
      </c>
      <c r="G8" s="43"/>
      <c r="H8" s="44">
        <v>9.19</v>
      </c>
      <c r="I8" s="45">
        <f t="shared" ref="I8" si="0">H8*F8</f>
        <v>2297.5</v>
      </c>
      <c r="J8" s="45">
        <f t="shared" ref="J8" si="1">F8*G8</f>
        <v>0</v>
      </c>
    </row>
    <row r="9" spans="1:14" ht="36" customHeight="1" x14ac:dyDescent="0.25">
      <c r="A9" s="48" t="s">
        <v>33</v>
      </c>
      <c r="B9" s="54"/>
      <c r="C9" s="13">
        <v>2</v>
      </c>
      <c r="D9" s="49" t="s">
        <v>35</v>
      </c>
      <c r="E9" s="47" t="s">
        <v>32</v>
      </c>
      <c r="F9" s="36">
        <v>250</v>
      </c>
      <c r="G9" s="43"/>
      <c r="H9" s="44">
        <v>9.19</v>
      </c>
      <c r="I9" s="45">
        <f t="shared" ref="I9:I10" si="2">H9*F9</f>
        <v>2297.5</v>
      </c>
      <c r="J9" s="45">
        <f t="shared" ref="J9:J10" si="3">F9*G9</f>
        <v>0</v>
      </c>
    </row>
    <row r="10" spans="1:14" ht="84" customHeight="1" x14ac:dyDescent="0.25">
      <c r="A10" s="48" t="s">
        <v>36</v>
      </c>
      <c r="B10" s="10" t="s">
        <v>37</v>
      </c>
      <c r="C10" s="13">
        <v>3</v>
      </c>
      <c r="D10" s="49" t="s">
        <v>38</v>
      </c>
      <c r="E10" s="47" t="s">
        <v>32</v>
      </c>
      <c r="F10" s="36">
        <v>100</v>
      </c>
      <c r="G10" s="43"/>
      <c r="H10" s="44">
        <v>9.19</v>
      </c>
      <c r="I10" s="45">
        <f t="shared" si="2"/>
        <v>919</v>
      </c>
      <c r="J10" s="45">
        <f t="shared" si="3"/>
        <v>0</v>
      </c>
    </row>
    <row r="11" spans="1:14" ht="51.75" customHeight="1" x14ac:dyDescent="0.25">
      <c r="A11" s="48" t="s">
        <v>17</v>
      </c>
      <c r="B11" s="53" t="s">
        <v>16</v>
      </c>
      <c r="C11" s="13">
        <v>3</v>
      </c>
      <c r="D11" s="49" t="s">
        <v>18</v>
      </c>
      <c r="E11" s="47" t="s">
        <v>15</v>
      </c>
      <c r="F11" s="36">
        <v>500</v>
      </c>
      <c r="G11" s="43"/>
      <c r="H11" s="44">
        <v>12.86</v>
      </c>
      <c r="I11" s="45">
        <f t="shared" ref="I11" si="4">H11*F11</f>
        <v>6430</v>
      </c>
      <c r="J11" s="45">
        <f t="shared" ref="J11" si="5">F11*G11</f>
        <v>0</v>
      </c>
      <c r="K11" s="26"/>
      <c r="L11" s="26"/>
      <c r="M11" s="26"/>
      <c r="N11" s="26"/>
    </row>
    <row r="12" spans="1:14" ht="45" customHeight="1" x14ac:dyDescent="0.25">
      <c r="A12" s="48" t="s">
        <v>17</v>
      </c>
      <c r="B12" s="55"/>
      <c r="C12" s="13">
        <v>3</v>
      </c>
      <c r="D12" s="50" t="s">
        <v>19</v>
      </c>
      <c r="E12" s="47" t="s">
        <v>15</v>
      </c>
      <c r="F12" s="36">
        <v>20</v>
      </c>
      <c r="G12" s="43"/>
      <c r="H12" s="44">
        <v>15.57</v>
      </c>
      <c r="I12" s="45">
        <f t="shared" ref="I12:I14" si="6">H12*F12</f>
        <v>311.39999999999998</v>
      </c>
      <c r="J12" s="45">
        <f t="shared" ref="J12:J14" si="7">F12*G12</f>
        <v>0</v>
      </c>
      <c r="K12" s="26"/>
      <c r="L12" s="26"/>
      <c r="M12" s="26"/>
      <c r="N12" s="26"/>
    </row>
    <row r="13" spans="1:14" ht="44.25" customHeight="1" x14ac:dyDescent="0.25">
      <c r="A13" s="48" t="s">
        <v>17</v>
      </c>
      <c r="B13" s="55"/>
      <c r="C13" s="13">
        <v>3</v>
      </c>
      <c r="D13" s="50" t="s">
        <v>20</v>
      </c>
      <c r="E13" s="47" t="s">
        <v>15</v>
      </c>
      <c r="F13" s="36">
        <v>50</v>
      </c>
      <c r="G13" s="43"/>
      <c r="H13" s="44">
        <v>20.399999999999999</v>
      </c>
      <c r="I13" s="45">
        <f t="shared" si="6"/>
        <v>1019.9999999999999</v>
      </c>
      <c r="J13" s="45">
        <f t="shared" si="7"/>
        <v>0</v>
      </c>
      <c r="K13" s="26"/>
      <c r="L13" s="26"/>
      <c r="M13" s="26"/>
      <c r="N13" s="26"/>
    </row>
    <row r="14" spans="1:14" ht="48.75" customHeight="1" x14ac:dyDescent="0.25">
      <c r="A14" s="48" t="s">
        <v>17</v>
      </c>
      <c r="B14" s="55"/>
      <c r="C14" s="13">
        <v>3</v>
      </c>
      <c r="D14" s="50" t="s">
        <v>21</v>
      </c>
      <c r="E14" s="47" t="s">
        <v>15</v>
      </c>
      <c r="F14" s="36">
        <v>100</v>
      </c>
      <c r="G14" s="43"/>
      <c r="H14" s="44">
        <v>25.92</v>
      </c>
      <c r="I14" s="45">
        <f t="shared" si="6"/>
        <v>2592</v>
      </c>
      <c r="J14" s="45">
        <f t="shared" si="7"/>
        <v>0</v>
      </c>
      <c r="K14" s="26"/>
      <c r="L14" s="26"/>
      <c r="M14" s="26"/>
      <c r="N14" s="26"/>
    </row>
    <row r="15" spans="1:14" ht="48.75" customHeight="1" x14ac:dyDescent="0.25">
      <c r="A15" s="48" t="s">
        <v>17</v>
      </c>
      <c r="B15" s="55"/>
      <c r="C15" s="13">
        <v>3</v>
      </c>
      <c r="D15" s="50" t="s">
        <v>22</v>
      </c>
      <c r="E15" s="47" t="s">
        <v>15</v>
      </c>
      <c r="F15" s="36">
        <v>100</v>
      </c>
      <c r="G15" s="43"/>
      <c r="H15" s="44">
        <v>37.28</v>
      </c>
      <c r="I15" s="45">
        <f t="shared" ref="I15:I24" si="8">H15*F15</f>
        <v>3728</v>
      </c>
      <c r="J15" s="45">
        <f t="shared" ref="J15:J24" si="9">F15*G15</f>
        <v>0</v>
      </c>
      <c r="K15" s="26"/>
      <c r="L15" s="26"/>
      <c r="M15" s="26"/>
      <c r="N15" s="26"/>
    </row>
    <row r="16" spans="1:14" ht="30" customHeight="1" x14ac:dyDescent="0.25">
      <c r="A16" s="48" t="s">
        <v>17</v>
      </c>
      <c r="B16" s="55"/>
      <c r="C16" s="13">
        <v>3</v>
      </c>
      <c r="D16" s="50" t="s">
        <v>23</v>
      </c>
      <c r="E16" s="47" t="s">
        <v>15</v>
      </c>
      <c r="F16" s="36">
        <v>20</v>
      </c>
      <c r="G16" s="43"/>
      <c r="H16" s="44">
        <v>14.27</v>
      </c>
      <c r="I16" s="45">
        <f t="shared" si="8"/>
        <v>285.39999999999998</v>
      </c>
      <c r="J16" s="45">
        <f t="shared" si="9"/>
        <v>0</v>
      </c>
      <c r="K16" s="26"/>
      <c r="L16" s="26"/>
      <c r="M16" s="26"/>
      <c r="N16" s="26"/>
    </row>
    <row r="17" spans="1:14" ht="35.25" customHeight="1" x14ac:dyDescent="0.25">
      <c r="A17" s="48" t="s">
        <v>17</v>
      </c>
      <c r="B17" s="55"/>
      <c r="C17" s="13">
        <v>3</v>
      </c>
      <c r="D17" s="50" t="s">
        <v>24</v>
      </c>
      <c r="E17" s="47" t="s">
        <v>15</v>
      </c>
      <c r="F17" s="36">
        <v>20</v>
      </c>
      <c r="G17" s="43"/>
      <c r="H17" s="44">
        <v>18.690000000000001</v>
      </c>
      <c r="I17" s="45">
        <f t="shared" ref="I17" si="10">H17*F17</f>
        <v>373.8</v>
      </c>
      <c r="J17" s="45">
        <f t="shared" ref="J17" si="11">F17*G17</f>
        <v>0</v>
      </c>
      <c r="K17" s="26"/>
      <c r="L17" s="26"/>
      <c r="M17" s="26"/>
      <c r="N17" s="26"/>
    </row>
    <row r="18" spans="1:14" ht="30.75" customHeight="1" x14ac:dyDescent="0.25">
      <c r="A18" s="48" t="s">
        <v>17</v>
      </c>
      <c r="B18" s="55"/>
      <c r="C18" s="13">
        <v>3</v>
      </c>
      <c r="D18" s="50" t="s">
        <v>25</v>
      </c>
      <c r="E18" s="47" t="s">
        <v>15</v>
      </c>
      <c r="F18" s="36">
        <v>120</v>
      </c>
      <c r="G18" s="43"/>
      <c r="H18" s="44">
        <v>21.6</v>
      </c>
      <c r="I18" s="45">
        <f t="shared" si="8"/>
        <v>2592</v>
      </c>
      <c r="J18" s="45">
        <f t="shared" si="9"/>
        <v>0</v>
      </c>
      <c r="K18" s="26"/>
      <c r="L18" s="26"/>
      <c r="M18" s="26"/>
      <c r="N18" s="26"/>
    </row>
    <row r="19" spans="1:14" ht="39" customHeight="1" x14ac:dyDescent="0.25">
      <c r="A19" s="48" t="s">
        <v>17</v>
      </c>
      <c r="B19" s="55"/>
      <c r="C19" s="13">
        <v>3</v>
      </c>
      <c r="D19" s="50" t="s">
        <v>26</v>
      </c>
      <c r="E19" s="47" t="s">
        <v>15</v>
      </c>
      <c r="F19" s="36">
        <v>50</v>
      </c>
      <c r="G19" s="43"/>
      <c r="H19" s="44">
        <v>26.53</v>
      </c>
      <c r="I19" s="45">
        <f t="shared" si="8"/>
        <v>1326.5</v>
      </c>
      <c r="J19" s="45">
        <f t="shared" si="9"/>
        <v>0</v>
      </c>
      <c r="K19" s="26"/>
      <c r="L19" s="26"/>
      <c r="M19" s="26"/>
      <c r="N19" s="26"/>
    </row>
    <row r="20" spans="1:14" ht="45.75" customHeight="1" x14ac:dyDescent="0.25">
      <c r="A20" s="48" t="s">
        <v>17</v>
      </c>
      <c r="B20" s="55"/>
      <c r="C20" s="13">
        <v>3</v>
      </c>
      <c r="D20" s="50" t="s">
        <v>27</v>
      </c>
      <c r="E20" s="47" t="s">
        <v>15</v>
      </c>
      <c r="F20" s="36">
        <v>20</v>
      </c>
      <c r="G20" s="43"/>
      <c r="H20" s="44">
        <v>32.36</v>
      </c>
      <c r="I20" s="45">
        <f t="shared" ref="I20:I23" si="12">H20*F20</f>
        <v>647.20000000000005</v>
      </c>
      <c r="J20" s="45">
        <f t="shared" ref="J20:J23" si="13">F20*G20</f>
        <v>0</v>
      </c>
      <c r="K20" s="26"/>
      <c r="L20" s="26"/>
      <c r="M20" s="26"/>
      <c r="N20" s="26"/>
    </row>
    <row r="21" spans="1:14" ht="48.75" customHeight="1" x14ac:dyDescent="0.25">
      <c r="A21" s="48" t="s">
        <v>17</v>
      </c>
      <c r="B21" s="55"/>
      <c r="C21" s="13">
        <v>3</v>
      </c>
      <c r="D21" s="50" t="s">
        <v>28</v>
      </c>
      <c r="E21" s="47" t="s">
        <v>15</v>
      </c>
      <c r="F21" s="36">
        <v>20</v>
      </c>
      <c r="G21" s="43"/>
      <c r="H21" s="44">
        <v>39.89</v>
      </c>
      <c r="I21" s="45">
        <f t="shared" si="12"/>
        <v>797.8</v>
      </c>
      <c r="J21" s="45">
        <f t="shared" si="13"/>
        <v>0</v>
      </c>
      <c r="K21" s="26"/>
      <c r="L21" s="26"/>
      <c r="M21" s="26"/>
      <c r="N21" s="26"/>
    </row>
    <row r="22" spans="1:14" ht="48.75" customHeight="1" x14ac:dyDescent="0.25">
      <c r="A22" s="48" t="s">
        <v>17</v>
      </c>
      <c r="B22" s="55"/>
      <c r="C22" s="13">
        <v>3</v>
      </c>
      <c r="D22" s="50" t="s">
        <v>29</v>
      </c>
      <c r="E22" s="47" t="s">
        <v>15</v>
      </c>
      <c r="F22" s="36">
        <v>30</v>
      </c>
      <c r="G22" s="43"/>
      <c r="H22" s="44">
        <v>53.06</v>
      </c>
      <c r="I22" s="45">
        <f t="shared" si="12"/>
        <v>1591.8000000000002</v>
      </c>
      <c r="J22" s="45">
        <f t="shared" si="13"/>
        <v>0</v>
      </c>
      <c r="K22" s="26"/>
      <c r="L22" s="26"/>
      <c r="M22" s="26"/>
      <c r="N22" s="26"/>
    </row>
    <row r="23" spans="1:14" ht="49.5" customHeight="1" x14ac:dyDescent="0.25">
      <c r="A23" s="48" t="s">
        <v>17</v>
      </c>
      <c r="B23" s="55"/>
      <c r="C23" s="13">
        <v>3</v>
      </c>
      <c r="D23" s="50" t="s">
        <v>41</v>
      </c>
      <c r="E23" s="47" t="s">
        <v>15</v>
      </c>
      <c r="F23" s="36">
        <v>50</v>
      </c>
      <c r="G23" s="43"/>
      <c r="H23" s="44">
        <v>25.02</v>
      </c>
      <c r="I23" s="45">
        <f t="shared" si="12"/>
        <v>1251</v>
      </c>
      <c r="J23" s="45">
        <f t="shared" si="13"/>
        <v>0</v>
      </c>
      <c r="K23" s="26"/>
      <c r="L23" s="26"/>
      <c r="M23" s="26"/>
      <c r="N23" s="26"/>
    </row>
    <row r="24" spans="1:14" ht="42.75" customHeight="1" x14ac:dyDescent="0.25">
      <c r="A24" s="48" t="s">
        <v>17</v>
      </c>
      <c r="B24" s="55"/>
      <c r="C24" s="13">
        <v>3</v>
      </c>
      <c r="D24" s="50" t="s">
        <v>42</v>
      </c>
      <c r="E24" s="47" t="s">
        <v>15</v>
      </c>
      <c r="F24" s="36">
        <v>50</v>
      </c>
      <c r="G24" s="43"/>
      <c r="H24" s="44">
        <v>37.979999999999997</v>
      </c>
      <c r="I24" s="45">
        <f t="shared" si="8"/>
        <v>1898.9999999999998</v>
      </c>
      <c r="J24" s="45">
        <f t="shared" si="9"/>
        <v>0</v>
      </c>
      <c r="K24" s="26"/>
      <c r="L24" s="26"/>
      <c r="M24" s="26"/>
      <c r="N24" s="26"/>
    </row>
    <row r="25" spans="1:14" ht="25.5" customHeight="1" x14ac:dyDescent="0.25">
      <c r="A25" s="48" t="s">
        <v>30</v>
      </c>
      <c r="B25" s="55"/>
      <c r="C25" s="13">
        <v>3</v>
      </c>
      <c r="D25" s="49" t="s">
        <v>31</v>
      </c>
      <c r="E25" s="47" t="s">
        <v>32</v>
      </c>
      <c r="F25" s="36">
        <v>250</v>
      </c>
      <c r="G25" s="43"/>
      <c r="H25" s="44">
        <v>10.050000000000001</v>
      </c>
      <c r="I25" s="45">
        <f t="shared" ref="I25:I27" si="14">H25*F25</f>
        <v>2512.5</v>
      </c>
      <c r="J25" s="45">
        <f t="shared" ref="J25:J27" si="15">F25*G25</f>
        <v>0</v>
      </c>
      <c r="K25" s="26"/>
      <c r="L25" s="26"/>
      <c r="M25" s="26"/>
      <c r="N25" s="26"/>
    </row>
    <row r="26" spans="1:14" ht="44.25" customHeight="1" x14ac:dyDescent="0.25">
      <c r="A26" s="48" t="s">
        <v>30</v>
      </c>
      <c r="B26" s="55"/>
      <c r="C26" s="13">
        <v>3</v>
      </c>
      <c r="D26" s="49" t="s">
        <v>39</v>
      </c>
      <c r="E26" s="47" t="s">
        <v>32</v>
      </c>
      <c r="F26" s="36">
        <v>150</v>
      </c>
      <c r="G26" s="43"/>
      <c r="H26" s="44">
        <v>10.050000000000001</v>
      </c>
      <c r="I26" s="45">
        <f t="shared" si="14"/>
        <v>1507.5</v>
      </c>
      <c r="J26" s="45">
        <f t="shared" si="15"/>
        <v>0</v>
      </c>
      <c r="K26" s="26"/>
      <c r="L26" s="26"/>
      <c r="M26" s="26"/>
      <c r="N26" s="26"/>
    </row>
    <row r="27" spans="1:14" ht="24.75" customHeight="1" thickBot="1" x14ac:dyDescent="0.3">
      <c r="A27" s="48" t="s">
        <v>30</v>
      </c>
      <c r="B27" s="54"/>
      <c r="C27" s="13">
        <v>3</v>
      </c>
      <c r="D27" s="51" t="s">
        <v>40</v>
      </c>
      <c r="E27" s="47" t="s">
        <v>32</v>
      </c>
      <c r="F27" s="36">
        <v>100</v>
      </c>
      <c r="G27" s="43"/>
      <c r="H27" s="44">
        <v>10.23</v>
      </c>
      <c r="I27" s="45">
        <f t="shared" si="14"/>
        <v>1023</v>
      </c>
      <c r="J27" s="45">
        <f t="shared" si="15"/>
        <v>0</v>
      </c>
      <c r="K27" s="26"/>
      <c r="L27" s="26"/>
      <c r="M27" s="26"/>
      <c r="N27" s="26"/>
    </row>
    <row r="28" spans="1:14" ht="19.5" thickBot="1" x14ac:dyDescent="0.35">
      <c r="B28" s="30" t="s">
        <v>9</v>
      </c>
      <c r="C28" s="28"/>
      <c r="D28" s="27"/>
      <c r="E28" s="28"/>
      <c r="F28" s="28"/>
      <c r="G28" s="29"/>
      <c r="H28" s="32"/>
      <c r="I28" s="31">
        <f>SUM(I8:I27)</f>
        <v>35402.9</v>
      </c>
      <c r="J28" s="31">
        <f>SUM(J11:J27)</f>
        <v>0</v>
      </c>
    </row>
    <row r="30" spans="1:14" x14ac:dyDescent="0.25">
      <c r="B30" s="34"/>
    </row>
    <row r="31" spans="1:14" x14ac:dyDescent="0.25">
      <c r="B31" s="34"/>
    </row>
  </sheetData>
  <mergeCells count="3">
    <mergeCell ref="E5:G5"/>
    <mergeCell ref="B8:B9"/>
    <mergeCell ref="B11:B27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2025-01-17T08:42:47Z</dcterms:modified>
</cp:coreProperties>
</file>