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-30" windowWidth="14310" windowHeight="10380"/>
  </bookViews>
  <sheets>
    <sheet name="Kamerový systém" sheetId="2" r:id="rId1"/>
    <sheet name="1ZS" sheetId="3" r:id="rId2"/>
    <sheet name="2ZS" sheetId="4" r:id="rId3"/>
    <sheet name="3ZS" sheetId="5" r:id="rId4"/>
    <sheet name="4ZS" sheetId="6" r:id="rId5"/>
    <sheet name="ul. Rymarovska" sheetId="7" r:id="rId6"/>
    <sheet name="Dohledové centrum" sheetId="8" r:id="rId7"/>
    <sheet name="Internetové připojení" sheetId="9" r:id="rId8"/>
  </sheets>
  <calcPr calcId="125725" refMode="R1C1"/>
</workbook>
</file>

<file path=xl/calcChain.xml><?xml version="1.0" encoding="utf-8"?>
<calcChain xmlns="http://schemas.openxmlformats.org/spreadsheetml/2006/main">
  <c r="G17" i="8"/>
  <c r="H22" i="2"/>
  <c r="G22"/>
  <c r="E17"/>
  <c r="G17" s="1"/>
  <c r="H17" s="1"/>
  <c r="B25" i="8"/>
  <c r="B13" i="2"/>
  <c r="B12"/>
  <c r="B11"/>
  <c r="B10"/>
  <c r="B9"/>
  <c r="B8"/>
  <c r="B12" i="9"/>
  <c r="G9"/>
  <c r="G10" s="1"/>
  <c r="G11" s="1"/>
  <c r="G12" s="1"/>
  <c r="G8"/>
  <c r="B23" i="8"/>
  <c r="G22"/>
  <c r="G21"/>
  <c r="G20"/>
  <c r="G19"/>
  <c r="G18"/>
  <c r="G16"/>
  <c r="B14"/>
  <c r="G13"/>
  <c r="G12"/>
  <c r="G11"/>
  <c r="G10"/>
  <c r="G9"/>
  <c r="G8"/>
  <c r="G7"/>
  <c r="B42" i="3"/>
  <c r="B29" i="4"/>
  <c r="B29" i="5"/>
  <c r="B29" i="6"/>
  <c r="B39" i="7"/>
  <c r="B37"/>
  <c r="G36"/>
  <c r="G35"/>
  <c r="G34"/>
  <c r="G33"/>
  <c r="G32"/>
  <c r="G31"/>
  <c r="G30"/>
  <c r="G29"/>
  <c r="G37" s="1"/>
  <c r="G19"/>
  <c r="G18"/>
  <c r="B27"/>
  <c r="G26"/>
  <c r="G27" s="1"/>
  <c r="G25"/>
  <c r="G24"/>
  <c r="G23"/>
  <c r="B20"/>
  <c r="G17"/>
  <c r="G16"/>
  <c r="G15"/>
  <c r="G14"/>
  <c r="G13"/>
  <c r="G12"/>
  <c r="G11"/>
  <c r="G10"/>
  <c r="G9"/>
  <c r="G20" s="1"/>
  <c r="G8"/>
  <c r="B27" i="6"/>
  <c r="G26"/>
  <c r="G25"/>
  <c r="G24"/>
  <c r="G27" s="1"/>
  <c r="G23"/>
  <c r="B20"/>
  <c r="G19"/>
  <c r="G18"/>
  <c r="G17"/>
  <c r="G16"/>
  <c r="G15"/>
  <c r="G14"/>
  <c r="G13"/>
  <c r="G12"/>
  <c r="G11"/>
  <c r="G10"/>
  <c r="G9"/>
  <c r="G8"/>
  <c r="G20" s="1"/>
  <c r="B20" i="3"/>
  <c r="G19"/>
  <c r="G18"/>
  <c r="G17"/>
  <c r="G16"/>
  <c r="G15"/>
  <c r="G14"/>
  <c r="G13"/>
  <c r="G12"/>
  <c r="G11"/>
  <c r="G10"/>
  <c r="G20" s="1"/>
  <c r="G9"/>
  <c r="G8"/>
  <c r="B27" i="5"/>
  <c r="G26"/>
  <c r="G25"/>
  <c r="G24"/>
  <c r="G23"/>
  <c r="G27" s="1"/>
  <c r="B20"/>
  <c r="G19"/>
  <c r="G18"/>
  <c r="G17"/>
  <c r="G16"/>
  <c r="G15"/>
  <c r="G14"/>
  <c r="G13"/>
  <c r="G12"/>
  <c r="G11"/>
  <c r="G10"/>
  <c r="G9"/>
  <c r="G8"/>
  <c r="G20" s="1"/>
  <c r="B27" i="4"/>
  <c r="G26"/>
  <c r="G25"/>
  <c r="G24"/>
  <c r="G23"/>
  <c r="G27" s="1"/>
  <c r="B20"/>
  <c r="G19"/>
  <c r="G18"/>
  <c r="G17"/>
  <c r="G16"/>
  <c r="G15"/>
  <c r="G14"/>
  <c r="G13"/>
  <c r="G12"/>
  <c r="G11"/>
  <c r="G10"/>
  <c r="G9"/>
  <c r="G8"/>
  <c r="G20" s="1"/>
  <c r="B40" i="3"/>
  <c r="G39"/>
  <c r="G38"/>
  <c r="G37"/>
  <c r="G36"/>
  <c r="G40" s="1"/>
  <c r="B33"/>
  <c r="G32"/>
  <c r="G31"/>
  <c r="G30"/>
  <c r="G29"/>
  <c r="G28"/>
  <c r="G27"/>
  <c r="G26"/>
  <c r="G25"/>
  <c r="G24"/>
  <c r="G23"/>
  <c r="E18" i="2" l="1"/>
  <c r="G18" s="1"/>
  <c r="H18" s="1"/>
  <c r="G39" i="7"/>
  <c r="E12" i="2" s="1"/>
  <c r="G12" s="1"/>
  <c r="H12" s="1"/>
  <c r="G29" i="6"/>
  <c r="E11" i="2" s="1"/>
  <c r="G11" s="1"/>
  <c r="H11" s="1"/>
  <c r="G29" i="5"/>
  <c r="E10" i="2" s="1"/>
  <c r="G10" s="1"/>
  <c r="H10" s="1"/>
  <c r="G29" i="4"/>
  <c r="E9" i="2" s="1"/>
  <c r="G33" i="3"/>
  <c r="G42" s="1"/>
  <c r="E8" i="2" s="1"/>
  <c r="G23"/>
  <c r="H23" s="1"/>
  <c r="G14" i="8"/>
  <c r="G23"/>
  <c r="G25" s="1"/>
  <c r="E13" i="2" s="1"/>
  <c r="G9" l="1"/>
  <c r="H9" s="1"/>
  <c r="G8"/>
  <c r="H8" s="1"/>
  <c r="G13"/>
  <c r="H13" s="1"/>
  <c r="B14"/>
  <c r="H14" l="1"/>
</calcChain>
</file>

<file path=xl/sharedStrings.xml><?xml version="1.0" encoding="utf-8"?>
<sst xmlns="http://schemas.openxmlformats.org/spreadsheetml/2006/main" count="428" uniqueCount="74">
  <si>
    <t>Rozpočet:</t>
  </si>
  <si>
    <t>P.č.</t>
  </si>
  <si>
    <t>Název položky</t>
  </si>
  <si>
    <t>MJ</t>
  </si>
  <si>
    <t>množství</t>
  </si>
  <si>
    <t>cena / MJ</t>
  </si>
  <si>
    <t>celkem (Kč)</t>
  </si>
  <si>
    <t>Díl:</t>
  </si>
  <si>
    <t>m</t>
  </si>
  <si>
    <t>kus</t>
  </si>
  <si>
    <t>Celkem za</t>
  </si>
  <si>
    <t>WiFi připojení konektivity - PtP dle specifikace</t>
  </si>
  <si>
    <t>Kabel FTP venkovní Cat. 6</t>
  </si>
  <si>
    <t>Instalační lišty, trubky</t>
  </si>
  <si>
    <t>Jistič jednofázový 10A/10kA</t>
  </si>
  <si>
    <t>Elektrická zásuvka na zeď</t>
  </si>
  <si>
    <t>Instalační materiál - spojovací materiál, konzole apod.</t>
  </si>
  <si>
    <t>Funkční zkouška a měřící protokol slaboproudé instalace</t>
  </si>
  <si>
    <t>Revize elektroinstalace</t>
  </si>
  <si>
    <t xml:space="preserve">CYKY 3x2,5 kabel - napájecí </t>
  </si>
  <si>
    <t>Kabel CY 6 - uzemnění</t>
  </si>
  <si>
    <t>Záložní systém - solární</t>
  </si>
  <si>
    <t>instalace/MJ</t>
  </si>
  <si>
    <t>Držák solárního panelu</t>
  </si>
  <si>
    <t>Pojistný odpojovač baterie</t>
  </si>
  <si>
    <t>Solární panel dle specifikace</t>
  </si>
  <si>
    <t>Solární regulátor dle specifikace</t>
  </si>
  <si>
    <t>PaLiFePO4 akumulátor dle specifikace</t>
  </si>
  <si>
    <t>Monitorovací zařízení včetně příslušenství</t>
  </si>
  <si>
    <t>Akce:</t>
  </si>
  <si>
    <t>IP kamera - statická</t>
  </si>
  <si>
    <t>Box pro kameru</t>
  </si>
  <si>
    <t>NVR záznamové zařízení dle specifikace</t>
  </si>
  <si>
    <t>HDD pevný disk pro NVR dle specifikace</t>
  </si>
  <si>
    <t>Propojovací kabeláž NVR, LCD, ovládání</t>
  </si>
  <si>
    <t>Ovladání dohledového centra dle specifikace</t>
  </si>
  <si>
    <t>LED monitor dle specifikace včetně příslušenství</t>
  </si>
  <si>
    <t>PtP spoj s kapacitou spoje 1Gbps</t>
  </si>
  <si>
    <t>IP kamera dle specifikace</t>
  </si>
  <si>
    <t>Kamerový systém</t>
  </si>
  <si>
    <t>Tarif pro IP kameru za měsíc</t>
  </si>
  <si>
    <t>Tarif pro dohledové centrum za měsíc</t>
  </si>
  <si>
    <t>Tarif kamerový systém za rok</t>
  </si>
  <si>
    <t>Rozpočet</t>
  </si>
  <si>
    <t>Kabeláž</t>
  </si>
  <si>
    <t>Kabel FTP venkovní Cat. 5</t>
  </si>
  <si>
    <t xml:space="preserve">Rozvaděč vnitřní </t>
  </si>
  <si>
    <t xml:space="preserve">Rozvaděč vnitřní včetně příslušenství  </t>
  </si>
  <si>
    <t>Rozvaděč venkovní</t>
  </si>
  <si>
    <t>Switch PoE dle specifikace</t>
  </si>
  <si>
    <t xml:space="preserve">Rozvaděč venkovní včetně příslušenství  </t>
  </si>
  <si>
    <t>ul. Rýmařovská</t>
  </si>
  <si>
    <t>4. základní škola</t>
  </si>
  <si>
    <t>3. základní škola</t>
  </si>
  <si>
    <t>2. základní škola</t>
  </si>
  <si>
    <t>1. základní škola</t>
  </si>
  <si>
    <t>Dohledové centrum MP</t>
  </si>
  <si>
    <t>Záznamové zařízení</t>
  </si>
  <si>
    <t>Bezdrátový spoj MP Bruntál</t>
  </si>
  <si>
    <t>Internetové připojení</t>
  </si>
  <si>
    <t>Tarif kamerový systém za 3 roky</t>
  </si>
  <si>
    <t>Kamerový systém - internetové připojení</t>
  </si>
  <si>
    <t>Kamerový systém - instalace</t>
  </si>
  <si>
    <t>Kamerový systém - správa systému</t>
  </si>
  <si>
    <t>Kamerový systém - připojení za měsíc</t>
  </si>
  <si>
    <t>Kamerový systém - připojení za tři roky</t>
  </si>
  <si>
    <t>Kamerový systém - správa za měsíc</t>
  </si>
  <si>
    <t>Kamerový systém - správa za tři roky</t>
  </si>
  <si>
    <t>Kamerové systémy - internetové připojení</t>
  </si>
  <si>
    <t>cena bez DPH/ MJ</t>
  </si>
  <si>
    <t>DPH</t>
  </si>
  <si>
    <t>sazba DPH</t>
  </si>
  <si>
    <t>celkem vč. DPH (Kč)</t>
  </si>
  <si>
    <t>Router pro datové připojení dle specifikace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</si>
</sst>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5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D3D3D3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Continuous"/>
    </xf>
    <xf numFmtId="0" fontId="4" fillId="0" borderId="0" xfId="1" applyFont="1" applyAlignment="1">
      <alignment horizontal="right"/>
    </xf>
    <xf numFmtId="49" fontId="5" fillId="0" borderId="2" xfId="1" applyNumberFormat="1" applyFont="1" applyBorder="1"/>
    <xf numFmtId="0" fontId="3" fillId="0" borderId="2" xfId="1" applyFont="1" applyBorder="1"/>
    <xf numFmtId="0" fontId="6" fillId="0" borderId="3" xfId="1" applyFont="1" applyBorder="1" applyAlignment="1">
      <alignment horizontal="right"/>
    </xf>
    <xf numFmtId="49" fontId="3" fillId="0" borderId="2" xfId="1" applyNumberFormat="1" applyFont="1" applyBorder="1" applyAlignment="1">
      <alignment horizontal="left"/>
    </xf>
    <xf numFmtId="0" fontId="3" fillId="0" borderId="4" xfId="1" applyFont="1" applyBorder="1"/>
    <xf numFmtId="49" fontId="5" fillId="0" borderId="6" xfId="1" applyNumberFormat="1" applyFont="1" applyBorder="1"/>
    <xf numFmtId="0" fontId="3" fillId="0" borderId="6" xfId="1" applyFont="1" applyBorder="1"/>
    <xf numFmtId="0" fontId="6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6" fillId="2" borderId="9" xfId="1" applyNumberFormat="1" applyFont="1" applyFill="1" applyBorder="1"/>
    <xf numFmtId="0" fontId="6" fillId="2" borderId="10" xfId="1" applyFont="1" applyFill="1" applyBorder="1" applyAlignment="1">
      <alignment horizontal="center"/>
    </xf>
    <xf numFmtId="0" fontId="6" fillId="2" borderId="10" xfId="1" applyNumberFormat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/>
    <xf numFmtId="0" fontId="3" fillId="0" borderId="13" xfId="1" applyFont="1" applyBorder="1" applyAlignment="1">
      <alignment horizontal="center"/>
    </xf>
    <xf numFmtId="0" fontId="3" fillId="0" borderId="13" xfId="1" applyNumberFormat="1" applyFont="1" applyBorder="1" applyAlignment="1">
      <alignment horizontal="right"/>
    </xf>
    <xf numFmtId="0" fontId="3" fillId="0" borderId="10" xfId="1" applyNumberFormat="1" applyFont="1" applyBorder="1"/>
    <xf numFmtId="0" fontId="1" fillId="0" borderId="0" xfId="1" applyNumberFormat="1"/>
    <xf numFmtId="0" fontId="7" fillId="0" borderId="0" xfId="1" applyFont="1"/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vertical="top" wrapText="1"/>
    </xf>
    <xf numFmtId="49" fontId="8" fillId="0" borderId="14" xfId="1" applyNumberFormat="1" applyFont="1" applyBorder="1" applyAlignment="1">
      <alignment horizontal="center" shrinkToFit="1"/>
    </xf>
    <xf numFmtId="0" fontId="9" fillId="2" borderId="12" xfId="1" applyFont="1" applyFill="1" applyBorder="1"/>
    <xf numFmtId="0" fontId="3" fillId="2" borderId="13" xfId="1" applyFont="1" applyFill="1" applyBorder="1" applyAlignment="1">
      <alignment horizontal="center"/>
    </xf>
    <xf numFmtId="0" fontId="1" fillId="0" borderId="0" xfId="1" applyBorder="1"/>
    <xf numFmtId="0" fontId="10" fillId="0" borderId="0" xfId="1" applyFont="1" applyAlignment="1"/>
    <xf numFmtId="0" fontId="1" fillId="0" borderId="0" xfId="1" applyAlignment="1">
      <alignment horizontal="right"/>
    </xf>
    <xf numFmtId="0" fontId="11" fillId="0" borderId="0" xfId="1" applyFont="1" applyBorder="1"/>
    <xf numFmtId="3" fontId="11" fillId="0" borderId="0" xfId="1" applyNumberFormat="1" applyFont="1" applyBorder="1" applyAlignment="1">
      <alignment horizontal="right"/>
    </xf>
    <xf numFmtId="4" fontId="11" fillId="0" borderId="0" xfId="1" applyNumberFormat="1" applyFont="1" applyBorder="1"/>
    <xf numFmtId="0" fontId="10" fillId="0" borderId="0" xfId="1" applyFont="1" applyBorder="1" applyAlignment="1"/>
    <xf numFmtId="0" fontId="1" fillId="0" borderId="0" xfId="1" applyBorder="1" applyAlignment="1">
      <alignment horizontal="right"/>
    </xf>
    <xf numFmtId="0" fontId="3" fillId="0" borderId="1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0" fontId="12" fillId="0" borderId="0" xfId="1" applyFont="1"/>
    <xf numFmtId="0" fontId="13" fillId="0" borderId="15" xfId="0" applyFont="1" applyBorder="1" applyAlignment="1">
      <alignment wrapText="1"/>
    </xf>
    <xf numFmtId="0" fontId="1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3" fillId="0" borderId="16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1" fontId="8" fillId="0" borderId="14" xfId="1" applyNumberFormat="1" applyFont="1" applyBorder="1" applyAlignment="1">
      <alignment horizontal="right"/>
    </xf>
    <xf numFmtId="1" fontId="3" fillId="2" borderId="13" xfId="1" applyNumberFormat="1" applyFont="1" applyFill="1" applyBorder="1" applyAlignment="1">
      <alignment horizontal="right"/>
    </xf>
    <xf numFmtId="1" fontId="3" fillId="0" borderId="13" xfId="1" applyNumberFormat="1" applyFont="1" applyBorder="1" applyAlignment="1">
      <alignment horizontal="right"/>
    </xf>
    <xf numFmtId="1" fontId="1" fillId="0" borderId="0" xfId="1" applyNumberFormat="1"/>
    <xf numFmtId="1" fontId="6" fillId="2" borderId="10" xfId="1" applyNumberFormat="1" applyFont="1" applyFill="1" applyBorder="1" applyAlignment="1">
      <alignment horizontal="center"/>
    </xf>
    <xf numFmtId="164" fontId="8" fillId="0" borderId="14" xfId="1" applyNumberFormat="1" applyFont="1" applyBorder="1" applyAlignment="1">
      <alignment horizontal="right"/>
    </xf>
    <xf numFmtId="164" fontId="8" fillId="0" borderId="14" xfId="1" applyNumberFormat="1" applyFont="1" applyBorder="1"/>
    <xf numFmtId="164" fontId="3" fillId="2" borderId="10" xfId="1" applyNumberFormat="1" applyFont="1" applyFill="1" applyBorder="1" applyAlignment="1">
      <alignment horizontal="right"/>
    </xf>
    <xf numFmtId="164" fontId="5" fillId="2" borderId="9" xfId="1" applyNumberFormat="1" applyFont="1" applyFill="1" applyBorder="1"/>
    <xf numFmtId="164" fontId="3" fillId="0" borderId="13" xfId="1" applyNumberFormat="1" applyFont="1" applyBorder="1" applyAlignment="1">
      <alignment horizontal="right"/>
    </xf>
    <xf numFmtId="164" fontId="3" fillId="0" borderId="10" xfId="1" applyNumberFormat="1" applyFont="1" applyBorder="1"/>
    <xf numFmtId="164" fontId="1" fillId="0" borderId="0" xfId="1" applyNumberFormat="1"/>
    <xf numFmtId="164" fontId="6" fillId="2" borderId="10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center"/>
    </xf>
    <xf numFmtId="164" fontId="5" fillId="0" borderId="14" xfId="1" applyNumberFormat="1" applyFont="1" applyBorder="1"/>
    <xf numFmtId="0" fontId="2" fillId="0" borderId="0" xfId="1" applyFont="1" applyAlignment="1">
      <alignment horizontal="center"/>
    </xf>
    <xf numFmtId="0" fontId="3" fillId="0" borderId="7" xfId="1" applyFont="1" applyBorder="1" applyAlignment="1">
      <alignment horizontal="center" shrinkToFit="1"/>
    </xf>
    <xf numFmtId="0" fontId="3" fillId="0" borderId="6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5" fillId="0" borderId="12" xfId="1" applyFont="1" applyBorder="1" applyAlignment="1">
      <alignment horizontal="center"/>
    </xf>
    <xf numFmtId="49" fontId="9" fillId="2" borderId="12" xfId="1" applyNumberFormat="1" applyFont="1" applyFill="1" applyBorder="1"/>
    <xf numFmtId="0" fontId="3" fillId="0" borderId="17" xfId="1" applyFont="1" applyBorder="1"/>
    <xf numFmtId="0" fontId="5" fillId="0" borderId="9" xfId="1" applyFont="1" applyBorder="1" applyAlignment="1">
      <alignment horizontal="center"/>
    </xf>
    <xf numFmtId="164" fontId="14" fillId="0" borderId="14" xfId="1" applyNumberFormat="1" applyFont="1" applyBorder="1"/>
    <xf numFmtId="0" fontId="6" fillId="2" borderId="10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9" fontId="3" fillId="0" borderId="10" xfId="1" applyNumberFormat="1" applyFont="1" applyBorder="1" applyAlignment="1">
      <alignment horizontal="center"/>
    </xf>
    <xf numFmtId="9" fontId="8" fillId="0" borderId="14" xfId="1" applyNumberFormat="1" applyFont="1" applyBorder="1" applyAlignment="1">
      <alignment horizontal="center"/>
    </xf>
    <xf numFmtId="9" fontId="5" fillId="2" borderId="9" xfId="1" applyNumberFormat="1" applyFont="1" applyFill="1" applyBorder="1" applyAlignment="1">
      <alignment horizontal="center"/>
    </xf>
    <xf numFmtId="9" fontId="1" fillId="0" borderId="0" xfId="1" applyNumberFormat="1" applyAlignment="1">
      <alignment horizontal="center"/>
    </xf>
    <xf numFmtId="9" fontId="2" fillId="0" borderId="0" xfId="1" applyNumberFormat="1" applyFont="1" applyAlignment="1">
      <alignment horizontal="center" vertical="center"/>
    </xf>
    <xf numFmtId="9" fontId="4" fillId="0" borderId="0" xfId="1" applyNumberFormat="1" applyFont="1" applyAlignment="1">
      <alignment horizontal="center" vertical="center"/>
    </xf>
    <xf numFmtId="9" fontId="3" fillId="0" borderId="17" xfId="1" applyNumberFormat="1" applyFont="1" applyBorder="1" applyAlignment="1">
      <alignment horizontal="center" vertical="center"/>
    </xf>
    <xf numFmtId="9" fontId="3" fillId="0" borderId="16" xfId="1" applyNumberFormat="1" applyFont="1" applyBorder="1" applyAlignment="1">
      <alignment horizontal="center" vertical="center" shrinkToFit="1"/>
    </xf>
    <xf numFmtId="9" fontId="3" fillId="0" borderId="0" xfId="1" applyNumberFormat="1" applyFont="1" applyAlignment="1">
      <alignment horizontal="center" vertical="center"/>
    </xf>
    <xf numFmtId="9" fontId="6" fillId="2" borderId="9" xfId="1" applyNumberFormat="1" applyFont="1" applyFill="1" applyBorder="1" applyAlignment="1">
      <alignment horizontal="center" vertical="center" wrapText="1"/>
    </xf>
    <xf numFmtId="9" fontId="3" fillId="0" borderId="10" xfId="1" applyNumberFormat="1" applyFont="1" applyBorder="1" applyAlignment="1">
      <alignment horizontal="center" vertical="center"/>
    </xf>
    <xf numFmtId="9" fontId="5" fillId="2" borderId="9" xfId="1" applyNumberFormat="1" applyFont="1" applyFill="1" applyBorder="1" applyAlignment="1">
      <alignment horizontal="center" vertical="center"/>
    </xf>
    <xf numFmtId="9" fontId="1" fillId="0" borderId="0" xfId="1" applyNumberFormat="1" applyAlignment="1">
      <alignment horizontal="center" vertical="center"/>
    </xf>
    <xf numFmtId="9" fontId="11" fillId="0" borderId="0" xfId="1" applyNumberFormat="1" applyFont="1" applyBorder="1" applyAlignment="1">
      <alignment horizontal="center" vertical="center"/>
    </xf>
    <xf numFmtId="9" fontId="1" fillId="0" borderId="0" xfId="1" applyNumberFormat="1" applyBorder="1" applyAlignment="1">
      <alignment horizontal="center" vertical="center"/>
    </xf>
    <xf numFmtId="0" fontId="5" fillId="0" borderId="12" xfId="1" applyFont="1" applyBorder="1" applyAlignment="1"/>
    <xf numFmtId="49" fontId="8" fillId="0" borderId="14" xfId="1" applyNumberFormat="1" applyFont="1" applyBorder="1" applyAlignment="1">
      <alignment wrapText="1"/>
    </xf>
    <xf numFmtId="0" fontId="9" fillId="2" borderId="12" xfId="1" applyFont="1" applyFill="1" applyBorder="1" applyAlignment="1"/>
    <xf numFmtId="0" fontId="1" fillId="0" borderId="0" xfId="1" applyAlignment="1"/>
    <xf numFmtId="0" fontId="8" fillId="0" borderId="14" xfId="1" applyFont="1" applyBorder="1" applyAlignment="1">
      <alignment wrapTex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0"/>
  <sheetViews>
    <sheetView tabSelected="1" workbookViewId="0">
      <selection activeCell="E22" sqref="E22:E23"/>
    </sheetView>
  </sheetViews>
  <sheetFormatPr defaultColWidth="9.140625" defaultRowHeight="15"/>
  <cols>
    <col min="1" max="1" width="12" style="1" customWidth="1"/>
    <col min="2" max="2" width="40.42578125" style="1" customWidth="1"/>
    <col min="3" max="3" width="5.5703125" style="1" customWidth="1"/>
    <col min="4" max="4" width="8.5703125" style="33" customWidth="1"/>
    <col min="5" max="5" width="9.85546875" style="1" customWidth="1"/>
    <col min="6" max="6" width="7.42578125" style="86" customWidth="1"/>
    <col min="7" max="8" width="12.140625" style="1" customWidth="1"/>
    <col min="9" max="10" width="9.140625" style="1"/>
    <col min="11" max="11" width="76.85546875" style="41" customWidth="1"/>
    <col min="12" max="12" width="9.140625" style="1"/>
    <col min="13" max="13" width="75.42578125" style="1" customWidth="1"/>
    <col min="14" max="14" width="45.28515625" style="1" customWidth="1"/>
    <col min="15" max="16384" width="9.140625" style="1"/>
  </cols>
  <sheetData>
    <row r="1" spans="1:95" ht="15.75">
      <c r="A1" s="63" t="s">
        <v>43</v>
      </c>
      <c r="B1" s="63"/>
      <c r="C1" s="63"/>
      <c r="D1" s="63"/>
      <c r="E1" s="63"/>
      <c r="F1" s="78"/>
      <c r="G1" s="47"/>
      <c r="H1" s="44"/>
    </row>
    <row r="2" spans="1:95" ht="14.25" customHeight="1" thickBot="1">
      <c r="A2" s="2"/>
      <c r="B2" s="3"/>
      <c r="C2" s="3"/>
      <c r="D2" s="4"/>
      <c r="E2" s="3"/>
      <c r="F2" s="79"/>
      <c r="G2" s="3"/>
      <c r="H2" s="3"/>
    </row>
    <row r="3" spans="1:95" ht="15.75" thickTop="1">
      <c r="A3" s="39" t="s">
        <v>29</v>
      </c>
      <c r="B3" s="5" t="s">
        <v>39</v>
      </c>
      <c r="C3" s="6"/>
      <c r="D3" s="7" t="s">
        <v>0</v>
      </c>
      <c r="E3" s="8"/>
      <c r="F3" s="80"/>
      <c r="G3" s="69"/>
      <c r="H3" s="69"/>
    </row>
    <row r="4" spans="1:95" ht="15.75" thickBot="1">
      <c r="A4" s="40"/>
      <c r="B4" s="10"/>
      <c r="C4" s="11"/>
      <c r="D4" s="64"/>
      <c r="E4" s="65"/>
      <c r="F4" s="81"/>
      <c r="G4" s="46"/>
      <c r="H4" s="46"/>
    </row>
    <row r="5" spans="1:95" ht="15.75" thickTop="1">
      <c r="A5" s="12"/>
      <c r="B5" s="2"/>
      <c r="C5" s="2"/>
      <c r="D5" s="13"/>
      <c r="E5" s="2"/>
      <c r="F5" s="82"/>
      <c r="G5" s="14"/>
      <c r="H5" s="14"/>
    </row>
    <row r="6" spans="1:95" ht="24.75">
      <c r="A6" s="15" t="s">
        <v>1</v>
      </c>
      <c r="B6" s="16" t="s">
        <v>2</v>
      </c>
      <c r="C6" s="16" t="s">
        <v>3</v>
      </c>
      <c r="D6" s="17" t="s">
        <v>4</v>
      </c>
      <c r="E6" s="72" t="s">
        <v>69</v>
      </c>
      <c r="F6" s="83" t="s">
        <v>71</v>
      </c>
      <c r="G6" s="73" t="s">
        <v>70</v>
      </c>
      <c r="H6" s="73" t="s">
        <v>72</v>
      </c>
      <c r="I6" s="24"/>
      <c r="J6" s="24"/>
      <c r="P6" s="25">
        <v>1</v>
      </c>
    </row>
    <row r="7" spans="1:95">
      <c r="A7" s="67" t="s">
        <v>7</v>
      </c>
      <c r="B7" s="89" t="s">
        <v>62</v>
      </c>
      <c r="C7" s="21"/>
      <c r="D7" s="50"/>
      <c r="E7" s="57"/>
      <c r="F7" s="84"/>
      <c r="G7" s="58"/>
      <c r="H7" s="58"/>
      <c r="P7" s="25">
        <v>2</v>
      </c>
      <c r="BR7" s="25">
        <v>1</v>
      </c>
      <c r="BS7" s="25">
        <v>9</v>
      </c>
      <c r="CQ7" s="1">
        <v>0</v>
      </c>
    </row>
    <row r="8" spans="1:95">
      <c r="A8" s="26">
        <v>1</v>
      </c>
      <c r="B8" s="90" t="str">
        <f>'1ZS'!B42</f>
        <v>1. základní škola</v>
      </c>
      <c r="C8" s="28" t="s">
        <v>9</v>
      </c>
      <c r="D8" s="48">
        <v>1</v>
      </c>
      <c r="E8" s="53">
        <f>'1ZS'!G42</f>
        <v>0</v>
      </c>
      <c r="F8" s="75">
        <v>0.21</v>
      </c>
      <c r="G8" s="54">
        <f>E8*F8</f>
        <v>0</v>
      </c>
      <c r="H8" s="54">
        <f>E8+G8</f>
        <v>0</v>
      </c>
      <c r="P8" s="25">
        <v>2</v>
      </c>
      <c r="BR8" s="25">
        <v>1</v>
      </c>
      <c r="BS8" s="25">
        <v>9</v>
      </c>
      <c r="CQ8" s="1">
        <v>0</v>
      </c>
    </row>
    <row r="9" spans="1:95">
      <c r="A9" s="26">
        <v>2</v>
      </c>
      <c r="B9" s="90" t="str">
        <f>'2ZS'!B3</f>
        <v>2. základní škola</v>
      </c>
      <c r="C9" s="28" t="s">
        <v>9</v>
      </c>
      <c r="D9" s="48">
        <v>1</v>
      </c>
      <c r="E9" s="53">
        <f>'2ZS'!G29</f>
        <v>0</v>
      </c>
      <c r="F9" s="75">
        <v>0.21</v>
      </c>
      <c r="G9" s="54">
        <f t="shared" ref="G9:G13" si="0">E9*F9</f>
        <v>0</v>
      </c>
      <c r="H9" s="54">
        <f t="shared" ref="H9:H13" si="1">E9+G9</f>
        <v>0</v>
      </c>
      <c r="P9" s="25">
        <v>2</v>
      </c>
      <c r="BR9" s="25">
        <v>1</v>
      </c>
      <c r="BS9" s="25">
        <v>9</v>
      </c>
      <c r="CQ9" s="1">
        <v>0</v>
      </c>
    </row>
    <row r="10" spans="1:95">
      <c r="A10" s="26">
        <v>3</v>
      </c>
      <c r="B10" s="90" t="str">
        <f>'3ZS'!B3</f>
        <v>3. základní škola</v>
      </c>
      <c r="C10" s="28" t="s">
        <v>9</v>
      </c>
      <c r="D10" s="48">
        <v>1</v>
      </c>
      <c r="E10" s="53">
        <f>'3ZS'!G29</f>
        <v>0</v>
      </c>
      <c r="F10" s="75">
        <v>0.21</v>
      </c>
      <c r="G10" s="54">
        <f t="shared" si="0"/>
        <v>0</v>
      </c>
      <c r="H10" s="54">
        <f t="shared" si="1"/>
        <v>0</v>
      </c>
      <c r="P10" s="25">
        <v>2</v>
      </c>
      <c r="BR10" s="25">
        <v>1</v>
      </c>
      <c r="BS10" s="25">
        <v>9</v>
      </c>
      <c r="CQ10" s="1">
        <v>0</v>
      </c>
    </row>
    <row r="11" spans="1:95" ht="15" customHeight="1">
      <c r="A11" s="26">
        <v>4</v>
      </c>
      <c r="B11" s="90" t="str">
        <f>'4ZS'!B3</f>
        <v>4. základní škola</v>
      </c>
      <c r="C11" s="28" t="s">
        <v>9</v>
      </c>
      <c r="D11" s="48">
        <v>1</v>
      </c>
      <c r="E11" s="53">
        <f>'4ZS'!G29</f>
        <v>0</v>
      </c>
      <c r="F11" s="75">
        <v>0.21</v>
      </c>
      <c r="G11" s="54">
        <f t="shared" si="0"/>
        <v>0</v>
      </c>
      <c r="H11" s="54">
        <f t="shared" si="1"/>
        <v>0</v>
      </c>
      <c r="K11" s="43"/>
      <c r="P11" s="25">
        <v>2</v>
      </c>
      <c r="BR11" s="25">
        <v>1</v>
      </c>
      <c r="BS11" s="25">
        <v>9</v>
      </c>
      <c r="CQ11" s="1">
        <v>0</v>
      </c>
    </row>
    <row r="12" spans="1:95">
      <c r="A12" s="26">
        <v>5</v>
      </c>
      <c r="B12" s="90" t="str">
        <f>'ul. Rymarovska'!B3</f>
        <v>ul. Rýmařovská</v>
      </c>
      <c r="C12" s="28" t="s">
        <v>9</v>
      </c>
      <c r="D12" s="48">
        <v>1</v>
      </c>
      <c r="E12" s="53">
        <f>'ul. Rymarovska'!G39</f>
        <v>0</v>
      </c>
      <c r="F12" s="75">
        <v>0.21</v>
      </c>
      <c r="G12" s="54">
        <f t="shared" si="0"/>
        <v>0</v>
      </c>
      <c r="H12" s="54">
        <f t="shared" si="1"/>
        <v>0</v>
      </c>
      <c r="P12" s="25">
        <v>2</v>
      </c>
      <c r="BR12" s="25">
        <v>1</v>
      </c>
      <c r="BS12" s="25">
        <v>9</v>
      </c>
      <c r="CQ12" s="1">
        <v>0</v>
      </c>
    </row>
    <row r="13" spans="1:95">
      <c r="A13" s="26">
        <v>6</v>
      </c>
      <c r="B13" s="90" t="str">
        <f>'Dohledové centrum'!B3</f>
        <v>Dohledové centrum MP</v>
      </c>
      <c r="C13" s="28" t="s">
        <v>9</v>
      </c>
      <c r="D13" s="48">
        <v>1</v>
      </c>
      <c r="E13" s="53">
        <f>'Dohledové centrum'!G25</f>
        <v>0</v>
      </c>
      <c r="F13" s="75">
        <v>0.21</v>
      </c>
      <c r="G13" s="54">
        <f t="shared" si="0"/>
        <v>0</v>
      </c>
      <c r="H13" s="54">
        <f t="shared" si="1"/>
        <v>0</v>
      </c>
      <c r="P13" s="25">
        <v>2</v>
      </c>
      <c r="BR13" s="25">
        <v>1</v>
      </c>
      <c r="BS13" s="25">
        <v>9</v>
      </c>
      <c r="CQ13" s="1">
        <v>0</v>
      </c>
    </row>
    <row r="14" spans="1:95">
      <c r="A14" s="45" t="s">
        <v>10</v>
      </c>
      <c r="B14" s="91" t="str">
        <f>B7</f>
        <v>Kamerový systém - instalace</v>
      </c>
      <c r="C14" s="30"/>
      <c r="D14" s="49"/>
      <c r="E14" s="55"/>
      <c r="F14" s="76"/>
      <c r="G14" s="56"/>
      <c r="H14" s="56">
        <f>SUM(H8:H13)</f>
        <v>0</v>
      </c>
      <c r="I14" s="24"/>
      <c r="J14" s="24"/>
      <c r="P14" s="25">
        <v>1</v>
      </c>
    </row>
    <row r="15" spans="1:95">
      <c r="B15" s="92"/>
      <c r="D15" s="51"/>
      <c r="E15" s="59"/>
      <c r="F15" s="77"/>
      <c r="G15" s="59"/>
      <c r="H15" s="59"/>
      <c r="I15" s="24"/>
      <c r="J15" s="24"/>
      <c r="P15" s="25"/>
    </row>
    <row r="16" spans="1:95">
      <c r="A16" s="70" t="s">
        <v>7</v>
      </c>
      <c r="B16" s="89" t="s">
        <v>61</v>
      </c>
      <c r="C16" s="21"/>
      <c r="D16" s="50"/>
      <c r="E16" s="57"/>
      <c r="F16" s="74"/>
      <c r="G16" s="58"/>
      <c r="H16" s="58"/>
      <c r="P16" s="25">
        <v>2</v>
      </c>
      <c r="BR16" s="25">
        <v>1</v>
      </c>
      <c r="BS16" s="25">
        <v>9</v>
      </c>
      <c r="CQ16" s="1">
        <v>0</v>
      </c>
    </row>
    <row r="17" spans="1:95" ht="15" customHeight="1">
      <c r="A17" s="26">
        <v>1</v>
      </c>
      <c r="B17" s="93" t="s">
        <v>64</v>
      </c>
      <c r="C17" s="28" t="s">
        <v>9</v>
      </c>
      <c r="D17" s="48">
        <v>1</v>
      </c>
      <c r="E17" s="53">
        <f>'Internetové připojení'!E10</f>
        <v>0</v>
      </c>
      <c r="F17" s="75">
        <v>0.21</v>
      </c>
      <c r="G17" s="54">
        <f t="shared" ref="G17:G18" si="2">E17*F17</f>
        <v>0</v>
      </c>
      <c r="H17" s="54">
        <f t="shared" ref="H17:H18" si="3">E17+G17</f>
        <v>0</v>
      </c>
      <c r="P17" s="25">
        <v>2</v>
      </c>
      <c r="BR17" s="25">
        <v>1</v>
      </c>
      <c r="BS17" s="25">
        <v>9</v>
      </c>
      <c r="CQ17" s="1">
        <v>0</v>
      </c>
    </row>
    <row r="18" spans="1:95" ht="15" customHeight="1">
      <c r="A18" s="26">
        <v>2</v>
      </c>
      <c r="B18" s="93" t="s">
        <v>65</v>
      </c>
      <c r="C18" s="28" t="s">
        <v>9</v>
      </c>
      <c r="D18" s="48">
        <v>1</v>
      </c>
      <c r="E18" s="53">
        <f>'Internetové připojení'!G11</f>
        <v>0</v>
      </c>
      <c r="F18" s="75">
        <v>0.21</v>
      </c>
      <c r="G18" s="54">
        <f t="shared" si="2"/>
        <v>0</v>
      </c>
      <c r="H18" s="71">
        <f t="shared" si="3"/>
        <v>0</v>
      </c>
      <c r="P18" s="25">
        <v>2</v>
      </c>
      <c r="BR18" s="25">
        <v>1</v>
      </c>
      <c r="BS18" s="25">
        <v>9</v>
      </c>
      <c r="CQ18" s="1">
        <v>0</v>
      </c>
    </row>
    <row r="19" spans="1:95">
      <c r="A19" s="45"/>
      <c r="B19" s="91"/>
      <c r="C19" s="30"/>
      <c r="D19" s="49"/>
      <c r="E19" s="55"/>
      <c r="F19" s="76"/>
      <c r="G19" s="56"/>
      <c r="H19" s="56"/>
      <c r="I19" s="24"/>
      <c r="J19" s="24"/>
      <c r="P19" s="25"/>
    </row>
    <row r="20" spans="1:95">
      <c r="B20" s="92"/>
      <c r="F20" s="77"/>
    </row>
    <row r="21" spans="1:95">
      <c r="A21" s="70" t="s">
        <v>7</v>
      </c>
      <c r="B21" s="89" t="s">
        <v>63</v>
      </c>
      <c r="C21" s="21"/>
      <c r="D21" s="50"/>
      <c r="E21" s="57"/>
      <c r="F21" s="74"/>
      <c r="G21" s="58"/>
      <c r="H21" s="58"/>
      <c r="P21" s="25">
        <v>2</v>
      </c>
      <c r="BR21" s="25">
        <v>1</v>
      </c>
      <c r="BS21" s="25">
        <v>9</v>
      </c>
      <c r="CQ21" s="1">
        <v>0</v>
      </c>
    </row>
    <row r="22" spans="1:95">
      <c r="A22" s="26">
        <v>1</v>
      </c>
      <c r="B22" s="93" t="s">
        <v>66</v>
      </c>
      <c r="C22" s="28" t="s">
        <v>9</v>
      </c>
      <c r="D22" s="48">
        <v>1</v>
      </c>
      <c r="E22" s="53"/>
      <c r="F22" s="75">
        <v>0.21</v>
      </c>
      <c r="G22" s="54">
        <f t="shared" ref="G22:G23" si="4">E22*F22</f>
        <v>0</v>
      </c>
      <c r="H22" s="54">
        <f t="shared" ref="H22:H23" si="5">E22+G22</f>
        <v>0</v>
      </c>
      <c r="P22" s="25">
        <v>2</v>
      </c>
      <c r="BR22" s="25">
        <v>1</v>
      </c>
      <c r="BS22" s="25">
        <v>9</v>
      </c>
      <c r="CQ22" s="1">
        <v>0</v>
      </c>
    </row>
    <row r="23" spans="1:95">
      <c r="A23" s="26">
        <v>2</v>
      </c>
      <c r="B23" s="93" t="s">
        <v>67</v>
      </c>
      <c r="C23" s="28" t="s">
        <v>9</v>
      </c>
      <c r="D23" s="48">
        <v>1</v>
      </c>
      <c r="E23" s="53"/>
      <c r="F23" s="75">
        <v>0.21</v>
      </c>
      <c r="G23" s="54">
        <f t="shared" si="4"/>
        <v>0</v>
      </c>
      <c r="H23" s="71">
        <f t="shared" si="5"/>
        <v>0</v>
      </c>
      <c r="P23" s="25">
        <v>2</v>
      </c>
      <c r="BR23" s="25">
        <v>1</v>
      </c>
      <c r="BS23" s="25">
        <v>9</v>
      </c>
      <c r="CQ23" s="1">
        <v>0</v>
      </c>
    </row>
    <row r="24" spans="1:95">
      <c r="A24" s="45"/>
      <c r="B24" s="29"/>
      <c r="C24" s="30"/>
      <c r="D24" s="49"/>
      <c r="E24" s="55"/>
      <c r="F24" s="85"/>
      <c r="G24" s="56"/>
      <c r="H24" s="56"/>
      <c r="I24" s="24"/>
      <c r="J24" s="24"/>
      <c r="P24" s="25"/>
    </row>
    <row r="25" spans="1:95">
      <c r="D25" s="1"/>
    </row>
    <row r="26" spans="1:95">
      <c r="D26" s="1"/>
    </row>
    <row r="27" spans="1:95">
      <c r="D27" s="1"/>
    </row>
    <row r="28" spans="1:95">
      <c r="D28" s="1"/>
    </row>
    <row r="29" spans="1:95">
      <c r="D29" s="1"/>
    </row>
    <row r="30" spans="1:95">
      <c r="D30" s="1"/>
    </row>
    <row r="31" spans="1:95">
      <c r="D31" s="1"/>
    </row>
    <row r="32" spans="1:95">
      <c r="D32" s="1"/>
    </row>
    <row r="33" spans="1:8">
      <c r="D33" s="1"/>
    </row>
    <row r="34" spans="1:8">
      <c r="D34" s="1"/>
    </row>
    <row r="35" spans="1:8">
      <c r="D35" s="1"/>
    </row>
    <row r="36" spans="1:8">
      <c r="D36" s="1"/>
    </row>
    <row r="37" spans="1:8">
      <c r="D37" s="1"/>
    </row>
    <row r="38" spans="1:8">
      <c r="D38" s="1"/>
    </row>
    <row r="39" spans="1:8">
      <c r="D39" s="1"/>
    </row>
    <row r="40" spans="1:8">
      <c r="D40" s="1"/>
    </row>
    <row r="41" spans="1:8">
      <c r="D41" s="1"/>
    </row>
    <row r="42" spans="1:8">
      <c r="D42" s="1"/>
    </row>
    <row r="43" spans="1:8">
      <c r="D43" s="1"/>
    </row>
    <row r="44" spans="1:8">
      <c r="D44" s="1"/>
    </row>
    <row r="45" spans="1:8">
      <c r="D45" s="1"/>
    </row>
    <row r="46" spans="1:8">
      <c r="A46" s="32"/>
    </row>
    <row r="47" spans="1:8">
      <c r="A47" s="31"/>
      <c r="B47" s="34"/>
      <c r="C47" s="34"/>
      <c r="D47" s="35"/>
      <c r="E47" s="34"/>
      <c r="F47" s="87"/>
      <c r="G47" s="36"/>
      <c r="H47" s="36"/>
    </row>
    <row r="48" spans="1:8">
      <c r="A48" s="37"/>
      <c r="B48" s="31"/>
      <c r="C48" s="31"/>
      <c r="D48" s="38"/>
      <c r="E48" s="31"/>
      <c r="F48" s="88"/>
      <c r="G48" s="31"/>
      <c r="H48" s="31"/>
    </row>
    <row r="49" spans="1:8">
      <c r="A49" s="31"/>
      <c r="B49" s="31"/>
      <c r="C49" s="31"/>
      <c r="D49" s="38"/>
      <c r="E49" s="31"/>
      <c r="F49" s="88"/>
      <c r="G49" s="31"/>
      <c r="H49" s="31"/>
    </row>
    <row r="50" spans="1:8">
      <c r="A50" s="31"/>
      <c r="B50" s="31"/>
      <c r="C50" s="31"/>
      <c r="D50" s="38"/>
      <c r="E50" s="31"/>
      <c r="F50" s="88"/>
      <c r="G50" s="31"/>
      <c r="H50" s="31"/>
    </row>
    <row r="51" spans="1:8">
      <c r="A51" s="31"/>
      <c r="B51" s="31"/>
      <c r="C51" s="31"/>
      <c r="D51" s="38"/>
      <c r="E51" s="31"/>
      <c r="F51" s="88"/>
      <c r="G51" s="31"/>
      <c r="H51" s="31"/>
    </row>
    <row r="52" spans="1:8">
      <c r="A52" s="31"/>
      <c r="B52" s="31"/>
      <c r="C52" s="31"/>
      <c r="D52" s="38"/>
      <c r="E52" s="31"/>
      <c r="F52" s="88"/>
      <c r="G52" s="31"/>
      <c r="H52" s="31"/>
    </row>
    <row r="53" spans="1:8">
      <c r="A53" s="31"/>
      <c r="B53" s="31"/>
      <c r="C53" s="31"/>
      <c r="D53" s="38"/>
      <c r="E53" s="31"/>
      <c r="F53" s="88"/>
      <c r="G53" s="31"/>
      <c r="H53" s="31"/>
    </row>
    <row r="54" spans="1:8">
      <c r="A54" s="31"/>
      <c r="B54" s="31"/>
      <c r="C54" s="31"/>
      <c r="D54" s="38"/>
      <c r="E54" s="31"/>
      <c r="F54" s="88"/>
      <c r="G54" s="31"/>
      <c r="H54" s="31"/>
    </row>
    <row r="55" spans="1:8">
      <c r="A55" s="31"/>
      <c r="B55" s="31"/>
      <c r="C55" s="31"/>
      <c r="D55" s="38"/>
      <c r="E55" s="31"/>
      <c r="F55" s="88"/>
      <c r="G55" s="31"/>
      <c r="H55" s="31"/>
    </row>
    <row r="56" spans="1:8">
      <c r="A56" s="31"/>
      <c r="B56" s="31"/>
      <c r="C56" s="31"/>
      <c r="D56" s="38"/>
      <c r="E56" s="31"/>
      <c r="F56" s="88"/>
      <c r="G56" s="31"/>
      <c r="H56" s="31"/>
    </row>
    <row r="57" spans="1:8">
      <c r="A57" s="31"/>
      <c r="B57" s="31"/>
      <c r="C57" s="31"/>
      <c r="D57" s="38"/>
      <c r="E57" s="31"/>
      <c r="F57" s="88"/>
      <c r="G57" s="31"/>
      <c r="H57" s="31"/>
    </row>
    <row r="58" spans="1:8">
      <c r="A58" s="31"/>
      <c r="B58" s="31"/>
      <c r="C58" s="31"/>
      <c r="D58" s="38"/>
      <c r="E58" s="31"/>
      <c r="F58" s="88"/>
      <c r="G58" s="31"/>
      <c r="H58" s="31"/>
    </row>
    <row r="59" spans="1:8">
      <c r="A59" s="31"/>
      <c r="B59" s="31"/>
      <c r="C59" s="31"/>
      <c r="D59" s="38"/>
      <c r="E59" s="31"/>
      <c r="F59" s="88"/>
      <c r="G59" s="31"/>
      <c r="H59" s="31"/>
    </row>
    <row r="60" spans="1:8">
      <c r="A60" s="31"/>
      <c r="B60" s="31"/>
      <c r="C60" s="31"/>
      <c r="D60" s="38"/>
      <c r="E60" s="31"/>
      <c r="F60" s="88"/>
      <c r="G60" s="31"/>
      <c r="H60" s="31"/>
    </row>
  </sheetData>
  <mergeCells count="2">
    <mergeCell ref="A1:E1"/>
    <mergeCell ref="D4:E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76"/>
  <sheetViews>
    <sheetView topLeftCell="A19" zoomScaleNormal="100" workbookViewId="0">
      <selection activeCell="E36" sqref="E36:F39"/>
    </sheetView>
  </sheetViews>
  <sheetFormatPr defaultColWidth="9.140625" defaultRowHeight="15"/>
  <cols>
    <col min="1" max="1" width="12" style="1" customWidth="1"/>
    <col min="2" max="2" width="40.42578125" style="1" customWidth="1"/>
    <col min="3" max="3" width="5.5703125" style="1" customWidth="1"/>
    <col min="4" max="4" width="8.5703125" style="33" customWidth="1"/>
    <col min="5" max="5" width="9.85546875" style="1" customWidth="1"/>
    <col min="6" max="7" width="13.85546875" style="1" customWidth="1"/>
    <col min="8" max="9" width="9.140625" style="1"/>
    <col min="10" max="10" width="76.85546875" style="41" customWidth="1"/>
    <col min="11" max="11" width="9.140625" style="1"/>
    <col min="12" max="12" width="75.42578125" style="1" customWidth="1"/>
    <col min="13" max="13" width="45.28515625" style="1" customWidth="1"/>
    <col min="14" max="16384" width="9.140625" style="1"/>
  </cols>
  <sheetData>
    <row r="1" spans="1:94" ht="15.75">
      <c r="A1" s="63" t="s">
        <v>43</v>
      </c>
      <c r="B1" s="63"/>
      <c r="C1" s="63"/>
      <c r="D1" s="63"/>
      <c r="E1" s="63"/>
      <c r="F1" s="63"/>
      <c r="G1" s="47"/>
    </row>
    <row r="2" spans="1:94" ht="14.25" customHeight="1" thickBot="1">
      <c r="A2" s="2"/>
      <c r="B2" s="3"/>
      <c r="C2" s="3"/>
      <c r="D2" s="4"/>
      <c r="E2" s="3"/>
      <c r="F2" s="3"/>
      <c r="G2" s="3"/>
    </row>
    <row r="3" spans="1:94" ht="15.75" thickTop="1">
      <c r="A3" s="39" t="s">
        <v>29</v>
      </c>
      <c r="B3" s="5" t="s">
        <v>55</v>
      </c>
      <c r="C3" s="6"/>
      <c r="D3" s="7" t="s">
        <v>0</v>
      </c>
      <c r="E3" s="8"/>
      <c r="F3" s="9"/>
      <c r="G3" s="9"/>
    </row>
    <row r="4" spans="1:94" ht="15.75" thickBot="1">
      <c r="A4" s="40"/>
      <c r="B4" s="10"/>
      <c r="C4" s="11"/>
      <c r="D4" s="64"/>
      <c r="E4" s="65"/>
      <c r="F4" s="66"/>
      <c r="G4" s="46"/>
    </row>
    <row r="5" spans="1:94" ht="15.75" thickTop="1">
      <c r="A5" s="12"/>
      <c r="B5" s="2"/>
      <c r="C5" s="2"/>
      <c r="D5" s="13"/>
      <c r="E5" s="2"/>
      <c r="F5" s="14"/>
      <c r="G5" s="14"/>
    </row>
    <row r="6" spans="1:94">
      <c r="A6" s="15" t="s">
        <v>1</v>
      </c>
      <c r="B6" s="16" t="s">
        <v>2</v>
      </c>
      <c r="C6" s="16" t="s">
        <v>3</v>
      </c>
      <c r="D6" s="17" t="s">
        <v>4</v>
      </c>
      <c r="E6" s="16" t="s">
        <v>5</v>
      </c>
      <c r="F6" s="18" t="s">
        <v>22</v>
      </c>
      <c r="G6" s="18" t="s">
        <v>6</v>
      </c>
    </row>
    <row r="7" spans="1:94">
      <c r="A7" s="19" t="s">
        <v>7</v>
      </c>
      <c r="B7" s="20" t="s">
        <v>46</v>
      </c>
      <c r="C7" s="21"/>
      <c r="D7" s="22"/>
      <c r="E7" s="22"/>
      <c r="F7" s="23"/>
      <c r="G7" s="23"/>
      <c r="H7" s="24"/>
      <c r="I7" s="24"/>
      <c r="O7" s="25">
        <v>1</v>
      </c>
    </row>
    <row r="8" spans="1:94">
      <c r="A8" s="26">
        <v>1</v>
      </c>
      <c r="B8" s="27" t="s">
        <v>49</v>
      </c>
      <c r="C8" s="28" t="s">
        <v>9</v>
      </c>
      <c r="D8" s="48">
        <v>1</v>
      </c>
      <c r="E8" s="53"/>
      <c r="F8" s="54"/>
      <c r="G8" s="54">
        <f t="shared" ref="G8:G15" si="0">D8*E8+D8*F8</f>
        <v>0</v>
      </c>
      <c r="O8" s="25">
        <v>2</v>
      </c>
      <c r="BQ8" s="25">
        <v>1</v>
      </c>
      <c r="BR8" s="25">
        <v>9</v>
      </c>
      <c r="CP8" s="1">
        <v>0</v>
      </c>
    </row>
    <row r="9" spans="1:94">
      <c r="A9" s="26">
        <v>2</v>
      </c>
      <c r="B9" s="27" t="s">
        <v>47</v>
      </c>
      <c r="C9" s="28" t="s">
        <v>9</v>
      </c>
      <c r="D9" s="48">
        <v>1</v>
      </c>
      <c r="E9" s="53"/>
      <c r="F9" s="54"/>
      <c r="G9" s="54">
        <f t="shared" si="0"/>
        <v>0</v>
      </c>
      <c r="O9" s="25">
        <v>2</v>
      </c>
      <c r="BQ9" s="25">
        <v>1</v>
      </c>
      <c r="BR9" s="25">
        <v>9</v>
      </c>
      <c r="CP9" s="1">
        <v>0</v>
      </c>
    </row>
    <row r="10" spans="1:94" ht="15" customHeight="1">
      <c r="A10" s="26">
        <v>3</v>
      </c>
      <c r="B10" s="27" t="s">
        <v>11</v>
      </c>
      <c r="C10" s="28" t="s">
        <v>9</v>
      </c>
      <c r="D10" s="48">
        <v>1</v>
      </c>
      <c r="E10" s="53"/>
      <c r="F10" s="54"/>
      <c r="G10" s="54">
        <f t="shared" si="0"/>
        <v>0</v>
      </c>
      <c r="O10" s="25">
        <v>2</v>
      </c>
      <c r="BQ10" s="25">
        <v>1</v>
      </c>
      <c r="BR10" s="25">
        <v>9</v>
      </c>
      <c r="CP10" s="1">
        <v>4.0000000000000003E-5</v>
      </c>
    </row>
    <row r="11" spans="1:94" ht="15" customHeight="1">
      <c r="A11" s="26">
        <v>4</v>
      </c>
      <c r="B11" s="27" t="s">
        <v>45</v>
      </c>
      <c r="C11" s="28" t="s">
        <v>8</v>
      </c>
      <c r="D11" s="48">
        <v>50</v>
      </c>
      <c r="E11" s="53"/>
      <c r="F11" s="54"/>
      <c r="G11" s="54">
        <f t="shared" si="0"/>
        <v>0</v>
      </c>
      <c r="O11" s="25">
        <v>2</v>
      </c>
      <c r="BQ11" s="25">
        <v>1</v>
      </c>
      <c r="BR11" s="25">
        <v>9</v>
      </c>
      <c r="CP11" s="1">
        <v>0</v>
      </c>
    </row>
    <row r="12" spans="1:94" ht="15" customHeight="1">
      <c r="A12" s="26">
        <v>5</v>
      </c>
      <c r="B12" s="27" t="s">
        <v>19</v>
      </c>
      <c r="C12" s="28" t="s">
        <v>8</v>
      </c>
      <c r="D12" s="48">
        <v>50</v>
      </c>
      <c r="E12" s="53"/>
      <c r="F12" s="54"/>
      <c r="G12" s="54">
        <f t="shared" si="0"/>
        <v>0</v>
      </c>
      <c r="O12" s="25">
        <v>2</v>
      </c>
      <c r="BQ12" s="25">
        <v>1</v>
      </c>
      <c r="BR12" s="25">
        <v>9</v>
      </c>
      <c r="CP12" s="1">
        <v>9.0000000000000006E-5</v>
      </c>
    </row>
    <row r="13" spans="1:94" ht="15" customHeight="1">
      <c r="A13" s="26">
        <v>6</v>
      </c>
      <c r="B13" s="27" t="s">
        <v>20</v>
      </c>
      <c r="C13" s="28" t="s">
        <v>8</v>
      </c>
      <c r="D13" s="48">
        <v>50</v>
      </c>
      <c r="E13" s="53"/>
      <c r="F13" s="54"/>
      <c r="G13" s="54">
        <f t="shared" si="0"/>
        <v>0</v>
      </c>
      <c r="O13" s="25">
        <v>2</v>
      </c>
      <c r="BQ13" s="25">
        <v>1</v>
      </c>
      <c r="BR13" s="25">
        <v>9</v>
      </c>
      <c r="CP13" s="1">
        <v>0</v>
      </c>
    </row>
    <row r="14" spans="1:94" ht="15" customHeight="1">
      <c r="A14" s="26">
        <v>7</v>
      </c>
      <c r="B14" s="27" t="s">
        <v>13</v>
      </c>
      <c r="C14" s="28" t="s">
        <v>8</v>
      </c>
      <c r="D14" s="48">
        <v>50</v>
      </c>
      <c r="E14" s="53"/>
      <c r="F14" s="54"/>
      <c r="G14" s="54">
        <f t="shared" si="0"/>
        <v>0</v>
      </c>
      <c r="O14" s="25">
        <v>2</v>
      </c>
      <c r="BQ14" s="25">
        <v>1</v>
      </c>
      <c r="BR14" s="25">
        <v>9</v>
      </c>
      <c r="CP14" s="1">
        <v>0</v>
      </c>
    </row>
    <row r="15" spans="1:94" ht="15" customHeight="1">
      <c r="A15" s="26">
        <v>8</v>
      </c>
      <c r="B15" s="27" t="s">
        <v>14</v>
      </c>
      <c r="C15" s="28" t="s">
        <v>9</v>
      </c>
      <c r="D15" s="48">
        <v>1</v>
      </c>
      <c r="E15" s="53"/>
      <c r="F15" s="54"/>
      <c r="G15" s="54">
        <f t="shared" si="0"/>
        <v>0</v>
      </c>
      <c r="O15" s="25">
        <v>2</v>
      </c>
      <c r="BQ15" s="25">
        <v>1</v>
      </c>
      <c r="BR15" s="25">
        <v>9</v>
      </c>
      <c r="CP15" s="1">
        <v>0</v>
      </c>
    </row>
    <row r="16" spans="1:94" ht="15" customHeight="1">
      <c r="A16" s="26">
        <v>9</v>
      </c>
      <c r="B16" s="27" t="s">
        <v>15</v>
      </c>
      <c r="C16" s="28" t="s">
        <v>9</v>
      </c>
      <c r="D16" s="48">
        <v>1</v>
      </c>
      <c r="E16" s="53"/>
      <c r="F16" s="54"/>
      <c r="G16" s="54">
        <f>D16*E16+D16*F16</f>
        <v>0</v>
      </c>
      <c r="O16" s="25">
        <v>2</v>
      </c>
      <c r="BQ16" s="25">
        <v>1</v>
      </c>
      <c r="BR16" s="25">
        <v>9</v>
      </c>
      <c r="CP16" s="1">
        <v>0</v>
      </c>
    </row>
    <row r="17" spans="1:94" ht="15" customHeight="1">
      <c r="A17" s="26">
        <v>10</v>
      </c>
      <c r="B17" s="27" t="s">
        <v>16</v>
      </c>
      <c r="C17" s="28" t="s">
        <v>9</v>
      </c>
      <c r="D17" s="48">
        <v>1</v>
      </c>
      <c r="E17" s="53"/>
      <c r="F17" s="54"/>
      <c r="G17" s="54">
        <f t="shared" ref="G17:G20" si="1">D17*E17+D17*F17</f>
        <v>0</v>
      </c>
      <c r="O17" s="25">
        <v>2</v>
      </c>
      <c r="BQ17" s="25">
        <v>1</v>
      </c>
      <c r="BR17" s="25">
        <v>9</v>
      </c>
      <c r="CP17" s="1">
        <v>6.0000000000000002E-5</v>
      </c>
    </row>
    <row r="18" spans="1:94" ht="15" customHeight="1">
      <c r="A18" s="26">
        <v>11</v>
      </c>
      <c r="B18" s="27" t="s">
        <v>18</v>
      </c>
      <c r="C18" s="28" t="s">
        <v>9</v>
      </c>
      <c r="D18" s="48">
        <v>1</v>
      </c>
      <c r="E18" s="53"/>
      <c r="F18" s="54"/>
      <c r="G18" s="54">
        <f t="shared" si="1"/>
        <v>0</v>
      </c>
      <c r="O18" s="25">
        <v>2</v>
      </c>
      <c r="BQ18" s="25">
        <v>1</v>
      </c>
      <c r="BR18" s="25">
        <v>9</v>
      </c>
      <c r="CP18" s="1">
        <v>6.0000000000000002E-5</v>
      </c>
    </row>
    <row r="19" spans="1:94" ht="15" customHeight="1">
      <c r="A19" s="26">
        <v>12</v>
      </c>
      <c r="B19" s="27" t="s">
        <v>17</v>
      </c>
      <c r="C19" s="28" t="s">
        <v>9</v>
      </c>
      <c r="D19" s="48">
        <v>1</v>
      </c>
      <c r="E19" s="53"/>
      <c r="F19" s="54"/>
      <c r="G19" s="54">
        <f t="shared" si="1"/>
        <v>0</v>
      </c>
      <c r="O19" s="25">
        <v>2</v>
      </c>
      <c r="BQ19" s="25">
        <v>1</v>
      </c>
      <c r="BR19" s="25">
        <v>9</v>
      </c>
      <c r="CP19" s="1">
        <v>9.0000000000000006E-5</v>
      </c>
    </row>
    <row r="20" spans="1:94">
      <c r="A20" s="45" t="s">
        <v>10</v>
      </c>
      <c r="B20" s="29" t="str">
        <f>B7</f>
        <v xml:space="preserve">Rozvaděč vnitřní </v>
      </c>
      <c r="C20" s="30"/>
      <c r="D20" s="49"/>
      <c r="E20" s="55"/>
      <c r="F20" s="56"/>
      <c r="G20" s="56">
        <f>SUM(G8:G19)</f>
        <v>0</v>
      </c>
      <c r="O20" s="25">
        <v>4</v>
      </c>
    </row>
    <row r="21" spans="1:94">
      <c r="A21" s="15" t="s">
        <v>1</v>
      </c>
      <c r="B21" s="16" t="s">
        <v>2</v>
      </c>
      <c r="C21" s="16" t="s">
        <v>3</v>
      </c>
      <c r="D21" s="17" t="s">
        <v>4</v>
      </c>
      <c r="E21" s="16" t="s">
        <v>5</v>
      </c>
      <c r="F21" s="18" t="s">
        <v>22</v>
      </c>
      <c r="G21" s="18" t="s">
        <v>6</v>
      </c>
    </row>
    <row r="22" spans="1:94">
      <c r="A22" s="19" t="s">
        <v>7</v>
      </c>
      <c r="B22" s="20" t="s">
        <v>48</v>
      </c>
      <c r="C22" s="21"/>
      <c r="D22" s="22"/>
      <c r="E22" s="22"/>
      <c r="F22" s="23"/>
      <c r="G22" s="23"/>
      <c r="H22" s="24"/>
      <c r="I22" s="24"/>
      <c r="O22" s="25">
        <v>1</v>
      </c>
    </row>
    <row r="23" spans="1:94">
      <c r="A23" s="26">
        <v>1</v>
      </c>
      <c r="B23" s="27" t="s">
        <v>49</v>
      </c>
      <c r="C23" s="28" t="s">
        <v>9</v>
      </c>
      <c r="D23" s="48">
        <v>1</v>
      </c>
      <c r="E23" s="53"/>
      <c r="F23" s="54"/>
      <c r="G23" s="54">
        <f t="shared" ref="G23:G30" si="2">D23*E23+D23*F23</f>
        <v>0</v>
      </c>
      <c r="O23" s="25">
        <v>2</v>
      </c>
      <c r="BQ23" s="25">
        <v>1</v>
      </c>
      <c r="BR23" s="25">
        <v>9</v>
      </c>
      <c r="CP23" s="1">
        <v>0</v>
      </c>
    </row>
    <row r="24" spans="1:94">
      <c r="A24" s="26">
        <v>2</v>
      </c>
      <c r="B24" s="27" t="s">
        <v>50</v>
      </c>
      <c r="C24" s="28" t="s">
        <v>9</v>
      </c>
      <c r="D24" s="48">
        <v>1</v>
      </c>
      <c r="E24" s="53"/>
      <c r="F24" s="54"/>
      <c r="G24" s="54">
        <f t="shared" si="2"/>
        <v>0</v>
      </c>
      <c r="O24" s="25">
        <v>2</v>
      </c>
      <c r="BQ24" s="25">
        <v>1</v>
      </c>
      <c r="BR24" s="25">
        <v>9</v>
      </c>
      <c r="CP24" s="1">
        <v>0</v>
      </c>
    </row>
    <row r="25" spans="1:94" ht="15" customHeight="1">
      <c r="A25" s="26">
        <v>3</v>
      </c>
      <c r="B25" s="27" t="s">
        <v>11</v>
      </c>
      <c r="C25" s="28" t="s">
        <v>9</v>
      </c>
      <c r="D25" s="48">
        <v>1</v>
      </c>
      <c r="E25" s="53"/>
      <c r="F25" s="54"/>
      <c r="G25" s="54">
        <f t="shared" si="2"/>
        <v>0</v>
      </c>
      <c r="O25" s="25">
        <v>2</v>
      </c>
      <c r="BQ25" s="25">
        <v>1</v>
      </c>
      <c r="BR25" s="25">
        <v>9</v>
      </c>
      <c r="CP25" s="1">
        <v>4.0000000000000003E-5</v>
      </c>
    </row>
    <row r="26" spans="1:94" ht="15" customHeight="1">
      <c r="A26" s="26">
        <v>4</v>
      </c>
      <c r="B26" s="27" t="s">
        <v>45</v>
      </c>
      <c r="C26" s="28" t="s">
        <v>8</v>
      </c>
      <c r="D26" s="48">
        <v>50</v>
      </c>
      <c r="E26" s="53"/>
      <c r="F26" s="54"/>
      <c r="G26" s="54">
        <f t="shared" si="2"/>
        <v>0</v>
      </c>
      <c r="O26" s="25">
        <v>2</v>
      </c>
      <c r="BQ26" s="25">
        <v>1</v>
      </c>
      <c r="BR26" s="25">
        <v>9</v>
      </c>
      <c r="CP26" s="1">
        <v>0</v>
      </c>
    </row>
    <row r="27" spans="1:94" ht="15" customHeight="1">
      <c r="A27" s="26">
        <v>5</v>
      </c>
      <c r="B27" s="27" t="s">
        <v>19</v>
      </c>
      <c r="C27" s="28" t="s">
        <v>8</v>
      </c>
      <c r="D27" s="48">
        <v>50</v>
      </c>
      <c r="E27" s="53"/>
      <c r="F27" s="54"/>
      <c r="G27" s="54">
        <f t="shared" si="2"/>
        <v>0</v>
      </c>
      <c r="O27" s="25">
        <v>2</v>
      </c>
      <c r="BQ27" s="25">
        <v>1</v>
      </c>
      <c r="BR27" s="25">
        <v>9</v>
      </c>
      <c r="CP27" s="1">
        <v>9.0000000000000006E-5</v>
      </c>
    </row>
    <row r="28" spans="1:94" ht="15" customHeight="1">
      <c r="A28" s="26">
        <v>6</v>
      </c>
      <c r="B28" s="27" t="s">
        <v>20</v>
      </c>
      <c r="C28" s="28" t="s">
        <v>8</v>
      </c>
      <c r="D28" s="48">
        <v>50</v>
      </c>
      <c r="E28" s="53"/>
      <c r="F28" s="54"/>
      <c r="G28" s="54">
        <f t="shared" si="2"/>
        <v>0</v>
      </c>
      <c r="O28" s="25">
        <v>2</v>
      </c>
      <c r="BQ28" s="25">
        <v>1</v>
      </c>
      <c r="BR28" s="25">
        <v>9</v>
      </c>
      <c r="CP28" s="1">
        <v>0</v>
      </c>
    </row>
    <row r="29" spans="1:94" ht="15" customHeight="1">
      <c r="A29" s="26">
        <v>7</v>
      </c>
      <c r="B29" s="27" t="s">
        <v>13</v>
      </c>
      <c r="C29" s="28" t="s">
        <v>8</v>
      </c>
      <c r="D29" s="48">
        <v>50</v>
      </c>
      <c r="E29" s="53"/>
      <c r="F29" s="54"/>
      <c r="G29" s="54">
        <f t="shared" si="2"/>
        <v>0</v>
      </c>
      <c r="O29" s="25">
        <v>2</v>
      </c>
      <c r="BQ29" s="25">
        <v>1</v>
      </c>
      <c r="BR29" s="25">
        <v>9</v>
      </c>
      <c r="CP29" s="1">
        <v>0</v>
      </c>
    </row>
    <row r="30" spans="1:94" ht="15" customHeight="1">
      <c r="A30" s="26">
        <v>8</v>
      </c>
      <c r="B30" s="27" t="s">
        <v>14</v>
      </c>
      <c r="C30" s="28" t="s">
        <v>9</v>
      </c>
      <c r="D30" s="48">
        <v>1</v>
      </c>
      <c r="E30" s="53"/>
      <c r="F30" s="54"/>
      <c r="G30" s="54">
        <f t="shared" si="2"/>
        <v>0</v>
      </c>
      <c r="O30" s="25">
        <v>2</v>
      </c>
      <c r="BQ30" s="25">
        <v>1</v>
      </c>
      <c r="BR30" s="25">
        <v>9</v>
      </c>
      <c r="CP30" s="1">
        <v>0</v>
      </c>
    </row>
    <row r="31" spans="1:94" ht="15" customHeight="1">
      <c r="A31" s="26">
        <v>9</v>
      </c>
      <c r="B31" s="27" t="s">
        <v>15</v>
      </c>
      <c r="C31" s="28" t="s">
        <v>9</v>
      </c>
      <c r="D31" s="48">
        <v>1</v>
      </c>
      <c r="E31" s="53"/>
      <c r="F31" s="54"/>
      <c r="G31" s="54">
        <f>D31*E31+D31*F31</f>
        <v>0</v>
      </c>
      <c r="O31" s="25">
        <v>2</v>
      </c>
      <c r="BQ31" s="25">
        <v>1</v>
      </c>
      <c r="BR31" s="25">
        <v>9</v>
      </c>
      <c r="CP31" s="1">
        <v>0</v>
      </c>
    </row>
    <row r="32" spans="1:94" ht="15" customHeight="1">
      <c r="A32" s="26">
        <v>10</v>
      </c>
      <c r="B32" s="27" t="s">
        <v>16</v>
      </c>
      <c r="C32" s="28" t="s">
        <v>9</v>
      </c>
      <c r="D32" s="48">
        <v>1</v>
      </c>
      <c r="E32" s="53"/>
      <c r="F32" s="54"/>
      <c r="G32" s="54">
        <f t="shared" ref="G32" si="3">D32*E32+D32*F32</f>
        <v>0</v>
      </c>
      <c r="O32" s="25">
        <v>2</v>
      </c>
      <c r="BQ32" s="25">
        <v>1</v>
      </c>
      <c r="BR32" s="25">
        <v>9</v>
      </c>
      <c r="CP32" s="1">
        <v>6.0000000000000002E-5</v>
      </c>
    </row>
    <row r="33" spans="1:94">
      <c r="A33" s="45" t="s">
        <v>10</v>
      </c>
      <c r="B33" s="29" t="str">
        <f>B22</f>
        <v>Rozvaděč venkovní</v>
      </c>
      <c r="C33" s="30"/>
      <c r="D33" s="49"/>
      <c r="E33" s="55"/>
      <c r="F33" s="56"/>
      <c r="G33" s="56">
        <f>SUM(G23:G32)</f>
        <v>0</v>
      </c>
      <c r="O33" s="25">
        <v>4</v>
      </c>
    </row>
    <row r="34" spans="1:94">
      <c r="A34" s="15" t="s">
        <v>1</v>
      </c>
      <c r="B34" s="16" t="s">
        <v>2</v>
      </c>
      <c r="C34" s="16" t="s">
        <v>3</v>
      </c>
      <c r="D34" s="17" t="s">
        <v>4</v>
      </c>
      <c r="E34" s="16" t="s">
        <v>5</v>
      </c>
      <c r="F34" s="18" t="s">
        <v>22</v>
      </c>
      <c r="G34" s="18" t="s">
        <v>6</v>
      </c>
    </row>
    <row r="35" spans="1:94">
      <c r="A35" s="19" t="s">
        <v>7</v>
      </c>
      <c r="B35" s="20" t="s">
        <v>30</v>
      </c>
      <c r="C35" s="21"/>
      <c r="D35" s="22"/>
      <c r="E35" s="22"/>
      <c r="F35" s="23"/>
      <c r="G35" s="23"/>
      <c r="H35" s="24"/>
      <c r="I35" s="24"/>
      <c r="O35" s="25">
        <v>1</v>
      </c>
    </row>
    <row r="36" spans="1:94" ht="15" customHeight="1" thickBot="1">
      <c r="A36" s="26">
        <v>1</v>
      </c>
      <c r="B36" s="27" t="s">
        <v>38</v>
      </c>
      <c r="C36" s="28" t="s">
        <v>9</v>
      </c>
      <c r="D36" s="48">
        <v>3</v>
      </c>
      <c r="E36" s="53"/>
      <c r="F36" s="54"/>
      <c r="G36" s="54">
        <f>D36*E36+D36*F36</f>
        <v>0</v>
      </c>
      <c r="J36" s="42"/>
      <c r="O36" s="25">
        <v>2</v>
      </c>
      <c r="BQ36" s="25">
        <v>1</v>
      </c>
      <c r="BR36" s="25">
        <v>9</v>
      </c>
      <c r="CP36" s="1">
        <v>6.0000000000000002E-5</v>
      </c>
    </row>
    <row r="37" spans="1:94" ht="15" customHeight="1">
      <c r="A37" s="26">
        <v>2</v>
      </c>
      <c r="B37" s="27" t="s">
        <v>31</v>
      </c>
      <c r="C37" s="28" t="s">
        <v>9</v>
      </c>
      <c r="D37" s="48">
        <v>3</v>
      </c>
      <c r="E37" s="53"/>
      <c r="F37" s="54"/>
      <c r="G37" s="54">
        <f t="shared" ref="G37:G39" si="4">D37*E37+D37*F37</f>
        <v>0</v>
      </c>
      <c r="O37" s="25">
        <v>2</v>
      </c>
      <c r="BQ37" s="25">
        <v>1</v>
      </c>
      <c r="BR37" s="25">
        <v>9</v>
      </c>
      <c r="CP37" s="1">
        <v>0</v>
      </c>
    </row>
    <row r="38" spans="1:94" ht="15" customHeight="1">
      <c r="A38" s="26">
        <v>3</v>
      </c>
      <c r="B38" s="27" t="s">
        <v>45</v>
      </c>
      <c r="C38" s="28" t="s">
        <v>8</v>
      </c>
      <c r="D38" s="48">
        <v>200</v>
      </c>
      <c r="E38" s="53"/>
      <c r="F38" s="54"/>
      <c r="G38" s="54">
        <f t="shared" si="4"/>
        <v>0</v>
      </c>
      <c r="O38" s="25">
        <v>2</v>
      </c>
      <c r="BQ38" s="25">
        <v>1</v>
      </c>
      <c r="BR38" s="25">
        <v>9</v>
      </c>
      <c r="CP38" s="1">
        <v>0</v>
      </c>
    </row>
    <row r="39" spans="1:94" ht="15" customHeight="1">
      <c r="A39" s="26">
        <v>4</v>
      </c>
      <c r="B39" s="27" t="s">
        <v>13</v>
      </c>
      <c r="C39" s="28" t="s">
        <v>8</v>
      </c>
      <c r="D39" s="48">
        <v>100</v>
      </c>
      <c r="E39" s="53"/>
      <c r="F39" s="54"/>
      <c r="G39" s="54">
        <f t="shared" si="4"/>
        <v>0</v>
      </c>
      <c r="O39" s="25">
        <v>2</v>
      </c>
      <c r="BQ39" s="25">
        <v>1</v>
      </c>
      <c r="BR39" s="25">
        <v>9</v>
      </c>
      <c r="CP39" s="1">
        <v>0</v>
      </c>
    </row>
    <row r="40" spans="1:94">
      <c r="A40" s="45" t="s">
        <v>10</v>
      </c>
      <c r="B40" s="29" t="str">
        <f>B35</f>
        <v>IP kamera - statická</v>
      </c>
      <c r="C40" s="30"/>
      <c r="D40" s="49"/>
      <c r="E40" s="55"/>
      <c r="F40" s="56"/>
      <c r="G40" s="56">
        <f>SUM(G36:G39)</f>
        <v>0</v>
      </c>
      <c r="O40" s="25">
        <v>4</v>
      </c>
    </row>
    <row r="41" spans="1:94">
      <c r="D41" s="1"/>
    </row>
    <row r="42" spans="1:94">
      <c r="A42" s="45" t="s">
        <v>10</v>
      </c>
      <c r="B42" s="68" t="str">
        <f>B3</f>
        <v>1. základní škola</v>
      </c>
      <c r="C42" s="30"/>
      <c r="D42" s="49"/>
      <c r="E42" s="55"/>
      <c r="F42" s="56"/>
      <c r="G42" s="56">
        <f>G40+G33+G20</f>
        <v>0</v>
      </c>
    </row>
    <row r="43" spans="1:94">
      <c r="D43" s="1"/>
    </row>
    <row r="44" spans="1:94">
      <c r="D44" s="1"/>
    </row>
    <row r="45" spans="1:94">
      <c r="D45" s="1"/>
    </row>
    <row r="46" spans="1:94">
      <c r="D46" s="1"/>
    </row>
    <row r="47" spans="1:94">
      <c r="D47" s="1"/>
    </row>
    <row r="48" spans="1:94">
      <c r="D48" s="1"/>
    </row>
    <row r="49" spans="1:7">
      <c r="D49" s="1"/>
    </row>
    <row r="50" spans="1:7">
      <c r="D50" s="1"/>
    </row>
    <row r="51" spans="1:7">
      <c r="D51" s="1"/>
    </row>
    <row r="52" spans="1:7">
      <c r="D52" s="1"/>
    </row>
    <row r="53" spans="1:7">
      <c r="D53" s="1"/>
    </row>
    <row r="54" spans="1:7">
      <c r="D54" s="1"/>
    </row>
    <row r="55" spans="1:7">
      <c r="D55" s="1"/>
    </row>
    <row r="56" spans="1:7">
      <c r="D56" s="1"/>
    </row>
    <row r="57" spans="1:7">
      <c r="D57" s="1"/>
    </row>
    <row r="58" spans="1:7">
      <c r="D58" s="1"/>
    </row>
    <row r="59" spans="1:7">
      <c r="D59" s="1"/>
    </row>
    <row r="60" spans="1:7">
      <c r="D60" s="1"/>
    </row>
    <row r="61" spans="1:7">
      <c r="D61" s="1"/>
    </row>
    <row r="62" spans="1:7">
      <c r="A62" s="32"/>
    </row>
    <row r="63" spans="1:7">
      <c r="A63" s="31"/>
      <c r="B63" s="34"/>
      <c r="C63" s="34"/>
      <c r="D63" s="35"/>
      <c r="E63" s="34"/>
      <c r="F63" s="36"/>
      <c r="G63" s="36"/>
    </row>
    <row r="64" spans="1:7">
      <c r="A64" s="37"/>
      <c r="B64" s="31"/>
      <c r="C64" s="31"/>
      <c r="D64" s="38"/>
      <c r="E64" s="31"/>
      <c r="F64" s="31"/>
      <c r="G64" s="31"/>
    </row>
    <row r="65" spans="1:7">
      <c r="A65" s="31"/>
      <c r="B65" s="31"/>
      <c r="C65" s="31"/>
      <c r="D65" s="38"/>
      <c r="E65" s="31"/>
      <c r="F65" s="31"/>
      <c r="G65" s="31"/>
    </row>
    <row r="66" spans="1:7">
      <c r="A66" s="31"/>
      <c r="B66" s="31"/>
      <c r="C66" s="31"/>
      <c r="D66" s="38"/>
      <c r="E66" s="31"/>
      <c r="F66" s="31"/>
      <c r="G66" s="31"/>
    </row>
    <row r="67" spans="1:7">
      <c r="A67" s="31"/>
      <c r="B67" s="31"/>
      <c r="C67" s="31"/>
      <c r="D67" s="38"/>
      <c r="E67" s="31"/>
      <c r="F67" s="31"/>
      <c r="G67" s="31"/>
    </row>
    <row r="68" spans="1:7">
      <c r="A68" s="31"/>
      <c r="B68" s="31"/>
      <c r="C68" s="31"/>
      <c r="D68" s="38"/>
      <c r="E68" s="31"/>
      <c r="F68" s="31"/>
      <c r="G68" s="31"/>
    </row>
    <row r="69" spans="1:7">
      <c r="A69" s="31"/>
      <c r="B69" s="31"/>
      <c r="C69" s="31"/>
      <c r="D69" s="38"/>
      <c r="E69" s="31"/>
      <c r="F69" s="31"/>
      <c r="G69" s="31"/>
    </row>
    <row r="70" spans="1:7">
      <c r="A70" s="31"/>
      <c r="B70" s="31"/>
      <c r="C70" s="31"/>
      <c r="D70" s="38"/>
      <c r="E70" s="31"/>
      <c r="F70" s="31"/>
      <c r="G70" s="31"/>
    </row>
    <row r="71" spans="1:7">
      <c r="A71" s="31"/>
      <c r="B71" s="31"/>
      <c r="C71" s="31"/>
      <c r="D71" s="38"/>
      <c r="E71" s="31"/>
      <c r="F71" s="31"/>
      <c r="G71" s="31"/>
    </row>
    <row r="72" spans="1:7">
      <c r="A72" s="31"/>
      <c r="B72" s="31"/>
      <c r="C72" s="31"/>
      <c r="D72" s="38"/>
      <c r="E72" s="31"/>
      <c r="F72" s="31"/>
      <c r="G72" s="31"/>
    </row>
    <row r="73" spans="1:7">
      <c r="A73" s="31"/>
      <c r="B73" s="31"/>
      <c r="C73" s="31"/>
      <c r="D73" s="38"/>
      <c r="E73" s="31"/>
      <c r="F73" s="31"/>
      <c r="G73" s="31"/>
    </row>
    <row r="74" spans="1:7">
      <c r="A74" s="31"/>
      <c r="B74" s="31"/>
      <c r="C74" s="31"/>
      <c r="D74" s="38"/>
      <c r="E74" s="31"/>
      <c r="F74" s="31"/>
      <c r="G74" s="31"/>
    </row>
    <row r="75" spans="1:7">
      <c r="A75" s="31"/>
      <c r="B75" s="31"/>
      <c r="C75" s="31"/>
      <c r="D75" s="38"/>
      <c r="E75" s="31"/>
      <c r="F75" s="31"/>
      <c r="G75" s="31"/>
    </row>
    <row r="76" spans="1:7">
      <c r="A76" s="31"/>
      <c r="B76" s="31"/>
      <c r="C76" s="31"/>
      <c r="D76" s="38"/>
      <c r="E76" s="31"/>
      <c r="F76" s="31"/>
      <c r="G76" s="31"/>
    </row>
  </sheetData>
  <mergeCells count="2">
    <mergeCell ref="A1:F1"/>
    <mergeCell ref="D4:F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63"/>
  <sheetViews>
    <sheetView workbookViewId="0">
      <selection activeCell="E23" sqref="E23:F26"/>
    </sheetView>
  </sheetViews>
  <sheetFormatPr defaultColWidth="9.140625" defaultRowHeight="15"/>
  <cols>
    <col min="1" max="1" width="12" style="1" customWidth="1"/>
    <col min="2" max="2" width="40.42578125" style="1" customWidth="1"/>
    <col min="3" max="3" width="5.5703125" style="1" customWidth="1"/>
    <col min="4" max="4" width="8.5703125" style="33" customWidth="1"/>
    <col min="5" max="5" width="9.85546875" style="1" customWidth="1"/>
    <col min="6" max="7" width="13.85546875" style="1" customWidth="1"/>
    <col min="8" max="9" width="9.140625" style="1"/>
    <col min="10" max="10" width="76.85546875" style="41" customWidth="1"/>
    <col min="11" max="11" width="9.140625" style="1"/>
    <col min="12" max="12" width="75.42578125" style="1" customWidth="1"/>
    <col min="13" max="13" width="45.28515625" style="1" customWidth="1"/>
    <col min="14" max="16384" width="9.140625" style="1"/>
  </cols>
  <sheetData>
    <row r="1" spans="1:94" ht="15.75">
      <c r="A1" s="63" t="s">
        <v>43</v>
      </c>
      <c r="B1" s="63"/>
      <c r="C1" s="63"/>
      <c r="D1" s="63"/>
      <c r="E1" s="63"/>
      <c r="F1" s="63"/>
      <c r="G1" s="47"/>
    </row>
    <row r="2" spans="1:94" ht="14.25" customHeight="1" thickBot="1">
      <c r="A2" s="2"/>
      <c r="B2" s="3"/>
      <c r="C2" s="3"/>
      <c r="D2" s="4"/>
      <c r="E2" s="3"/>
      <c r="F2" s="3"/>
      <c r="G2" s="3"/>
    </row>
    <row r="3" spans="1:94" ht="15.75" thickTop="1">
      <c r="A3" s="39" t="s">
        <v>29</v>
      </c>
      <c r="B3" s="5" t="s">
        <v>54</v>
      </c>
      <c r="C3" s="6"/>
      <c r="D3" s="7" t="s">
        <v>0</v>
      </c>
      <c r="E3" s="8"/>
      <c r="F3" s="9"/>
      <c r="G3" s="9"/>
    </row>
    <row r="4" spans="1:94" ht="15.75" thickBot="1">
      <c r="A4" s="40"/>
      <c r="B4" s="10"/>
      <c r="C4" s="11"/>
      <c r="D4" s="64"/>
      <c r="E4" s="65"/>
      <c r="F4" s="66"/>
      <c r="G4" s="46"/>
    </row>
    <row r="5" spans="1:94" ht="15.75" thickTop="1">
      <c r="A5" s="12"/>
      <c r="B5" s="2"/>
      <c r="C5" s="2"/>
      <c r="D5" s="13"/>
      <c r="E5" s="2"/>
      <c r="F5" s="14"/>
      <c r="G5" s="14"/>
    </row>
    <row r="6" spans="1:94">
      <c r="A6" s="15" t="s">
        <v>1</v>
      </c>
      <c r="B6" s="16" t="s">
        <v>2</v>
      </c>
      <c r="C6" s="16" t="s">
        <v>3</v>
      </c>
      <c r="D6" s="17" t="s">
        <v>4</v>
      </c>
      <c r="E6" s="16" t="s">
        <v>5</v>
      </c>
      <c r="F6" s="18" t="s">
        <v>22</v>
      </c>
      <c r="G6" s="18" t="s">
        <v>6</v>
      </c>
    </row>
    <row r="7" spans="1:94">
      <c r="A7" s="19" t="s">
        <v>7</v>
      </c>
      <c r="B7" s="20" t="s">
        <v>46</v>
      </c>
      <c r="C7" s="21"/>
      <c r="D7" s="22"/>
      <c r="E7" s="22"/>
      <c r="F7" s="23"/>
      <c r="G7" s="23"/>
      <c r="H7" s="24"/>
      <c r="I7" s="24"/>
      <c r="O7" s="25">
        <v>1</v>
      </c>
    </row>
    <row r="8" spans="1:94">
      <c r="A8" s="26">
        <v>1</v>
      </c>
      <c r="B8" s="27" t="s">
        <v>49</v>
      </c>
      <c r="C8" s="28" t="s">
        <v>9</v>
      </c>
      <c r="D8" s="48">
        <v>1</v>
      </c>
      <c r="E8" s="53"/>
      <c r="F8" s="54"/>
      <c r="G8" s="54">
        <f t="shared" ref="G8:G15" si="0">D8*E8+D8*F8</f>
        <v>0</v>
      </c>
      <c r="O8" s="25">
        <v>2</v>
      </c>
      <c r="BQ8" s="25">
        <v>1</v>
      </c>
      <c r="BR8" s="25">
        <v>9</v>
      </c>
      <c r="CP8" s="1">
        <v>0</v>
      </c>
    </row>
    <row r="9" spans="1:94">
      <c r="A9" s="26">
        <v>2</v>
      </c>
      <c r="B9" s="27" t="s">
        <v>47</v>
      </c>
      <c r="C9" s="28" t="s">
        <v>9</v>
      </c>
      <c r="D9" s="48">
        <v>1</v>
      </c>
      <c r="E9" s="53"/>
      <c r="F9" s="54"/>
      <c r="G9" s="54">
        <f t="shared" si="0"/>
        <v>0</v>
      </c>
      <c r="O9" s="25">
        <v>2</v>
      </c>
      <c r="BQ9" s="25">
        <v>1</v>
      </c>
      <c r="BR9" s="25">
        <v>9</v>
      </c>
      <c r="CP9" s="1">
        <v>0</v>
      </c>
    </row>
    <row r="10" spans="1:94" ht="15" customHeight="1">
      <c r="A10" s="26">
        <v>3</v>
      </c>
      <c r="B10" s="27" t="s">
        <v>11</v>
      </c>
      <c r="C10" s="28" t="s">
        <v>9</v>
      </c>
      <c r="D10" s="48">
        <v>1</v>
      </c>
      <c r="E10" s="53"/>
      <c r="F10" s="54"/>
      <c r="G10" s="54">
        <f t="shared" si="0"/>
        <v>0</v>
      </c>
      <c r="O10" s="25">
        <v>2</v>
      </c>
      <c r="BQ10" s="25">
        <v>1</v>
      </c>
      <c r="BR10" s="25">
        <v>9</v>
      </c>
      <c r="CP10" s="1">
        <v>4.0000000000000003E-5</v>
      </c>
    </row>
    <row r="11" spans="1:94" ht="15" customHeight="1">
      <c r="A11" s="26">
        <v>4</v>
      </c>
      <c r="B11" s="27" t="s">
        <v>45</v>
      </c>
      <c r="C11" s="28" t="s">
        <v>8</v>
      </c>
      <c r="D11" s="48">
        <v>100</v>
      </c>
      <c r="E11" s="53"/>
      <c r="F11" s="54"/>
      <c r="G11" s="54">
        <f t="shared" si="0"/>
        <v>0</v>
      </c>
      <c r="O11" s="25">
        <v>2</v>
      </c>
      <c r="BQ11" s="25">
        <v>1</v>
      </c>
      <c r="BR11" s="25">
        <v>9</v>
      </c>
      <c r="CP11" s="1">
        <v>0</v>
      </c>
    </row>
    <row r="12" spans="1:94" ht="15" customHeight="1">
      <c r="A12" s="26">
        <v>5</v>
      </c>
      <c r="B12" s="27" t="s">
        <v>19</v>
      </c>
      <c r="C12" s="28" t="s">
        <v>8</v>
      </c>
      <c r="D12" s="48">
        <v>50</v>
      </c>
      <c r="E12" s="53"/>
      <c r="F12" s="54"/>
      <c r="G12" s="54">
        <f t="shared" si="0"/>
        <v>0</v>
      </c>
      <c r="O12" s="25">
        <v>2</v>
      </c>
      <c r="BQ12" s="25">
        <v>1</v>
      </c>
      <c r="BR12" s="25">
        <v>9</v>
      </c>
      <c r="CP12" s="1">
        <v>9.0000000000000006E-5</v>
      </c>
    </row>
    <row r="13" spans="1:94" ht="15" customHeight="1">
      <c r="A13" s="26">
        <v>6</v>
      </c>
      <c r="B13" s="27" t="s">
        <v>20</v>
      </c>
      <c r="C13" s="28" t="s">
        <v>8</v>
      </c>
      <c r="D13" s="48">
        <v>50</v>
      </c>
      <c r="E13" s="53"/>
      <c r="F13" s="54"/>
      <c r="G13" s="54">
        <f t="shared" si="0"/>
        <v>0</v>
      </c>
      <c r="O13" s="25">
        <v>2</v>
      </c>
      <c r="BQ13" s="25">
        <v>1</v>
      </c>
      <c r="BR13" s="25">
        <v>9</v>
      </c>
      <c r="CP13" s="1">
        <v>0</v>
      </c>
    </row>
    <row r="14" spans="1:94" ht="15" customHeight="1">
      <c r="A14" s="26">
        <v>7</v>
      </c>
      <c r="B14" s="27" t="s">
        <v>13</v>
      </c>
      <c r="C14" s="28" t="s">
        <v>8</v>
      </c>
      <c r="D14" s="48">
        <v>50</v>
      </c>
      <c r="E14" s="53"/>
      <c r="F14" s="54"/>
      <c r="G14" s="54">
        <f t="shared" si="0"/>
        <v>0</v>
      </c>
      <c r="O14" s="25">
        <v>2</v>
      </c>
      <c r="BQ14" s="25">
        <v>1</v>
      </c>
      <c r="BR14" s="25">
        <v>9</v>
      </c>
      <c r="CP14" s="1">
        <v>0</v>
      </c>
    </row>
    <row r="15" spans="1:94" ht="15" customHeight="1">
      <c r="A15" s="26">
        <v>8</v>
      </c>
      <c r="B15" s="27" t="s">
        <v>14</v>
      </c>
      <c r="C15" s="28" t="s">
        <v>9</v>
      </c>
      <c r="D15" s="48">
        <v>1</v>
      </c>
      <c r="E15" s="53"/>
      <c r="F15" s="54"/>
      <c r="G15" s="54">
        <f t="shared" si="0"/>
        <v>0</v>
      </c>
      <c r="O15" s="25">
        <v>2</v>
      </c>
      <c r="BQ15" s="25">
        <v>1</v>
      </c>
      <c r="BR15" s="25">
        <v>9</v>
      </c>
      <c r="CP15" s="1">
        <v>0</v>
      </c>
    </row>
    <row r="16" spans="1:94" ht="15" customHeight="1">
      <c r="A16" s="26">
        <v>9</v>
      </c>
      <c r="B16" s="27" t="s">
        <v>15</v>
      </c>
      <c r="C16" s="28" t="s">
        <v>9</v>
      </c>
      <c r="D16" s="48">
        <v>1</v>
      </c>
      <c r="E16" s="53"/>
      <c r="F16" s="54"/>
      <c r="G16" s="54">
        <f>D16*E16+D16*F16</f>
        <v>0</v>
      </c>
      <c r="O16" s="25">
        <v>2</v>
      </c>
      <c r="BQ16" s="25">
        <v>1</v>
      </c>
      <c r="BR16" s="25">
        <v>9</v>
      </c>
      <c r="CP16" s="1">
        <v>0</v>
      </c>
    </row>
    <row r="17" spans="1:94" ht="15" customHeight="1">
      <c r="A17" s="26">
        <v>10</v>
      </c>
      <c r="B17" s="27" t="s">
        <v>16</v>
      </c>
      <c r="C17" s="28" t="s">
        <v>9</v>
      </c>
      <c r="D17" s="48">
        <v>1</v>
      </c>
      <c r="E17" s="53"/>
      <c r="F17" s="54"/>
      <c r="G17" s="54">
        <f t="shared" ref="G17:G20" si="1">D17*E17+D17*F17</f>
        <v>0</v>
      </c>
      <c r="O17" s="25">
        <v>2</v>
      </c>
      <c r="BQ17" s="25">
        <v>1</v>
      </c>
      <c r="BR17" s="25">
        <v>9</v>
      </c>
      <c r="CP17" s="1">
        <v>6.0000000000000002E-5</v>
      </c>
    </row>
    <row r="18" spans="1:94" ht="15" customHeight="1">
      <c r="A18" s="26">
        <v>11</v>
      </c>
      <c r="B18" s="27" t="s">
        <v>18</v>
      </c>
      <c r="C18" s="28" t="s">
        <v>9</v>
      </c>
      <c r="D18" s="48">
        <v>1</v>
      </c>
      <c r="E18" s="53"/>
      <c r="F18" s="54"/>
      <c r="G18" s="54">
        <f t="shared" si="1"/>
        <v>0</v>
      </c>
      <c r="O18" s="25">
        <v>2</v>
      </c>
      <c r="BQ18" s="25">
        <v>1</v>
      </c>
      <c r="BR18" s="25">
        <v>9</v>
      </c>
      <c r="CP18" s="1">
        <v>6.0000000000000002E-5</v>
      </c>
    </row>
    <row r="19" spans="1:94" ht="15" customHeight="1">
      <c r="A19" s="26">
        <v>12</v>
      </c>
      <c r="B19" s="27" t="s">
        <v>17</v>
      </c>
      <c r="C19" s="28" t="s">
        <v>9</v>
      </c>
      <c r="D19" s="48">
        <v>1</v>
      </c>
      <c r="E19" s="53"/>
      <c r="F19" s="54"/>
      <c r="G19" s="54">
        <f t="shared" si="1"/>
        <v>0</v>
      </c>
      <c r="O19" s="25">
        <v>2</v>
      </c>
      <c r="BQ19" s="25">
        <v>1</v>
      </c>
      <c r="BR19" s="25">
        <v>9</v>
      </c>
      <c r="CP19" s="1">
        <v>9.0000000000000006E-5</v>
      </c>
    </row>
    <row r="20" spans="1:94">
      <c r="A20" s="45" t="s">
        <v>10</v>
      </c>
      <c r="B20" s="29" t="str">
        <f>B7</f>
        <v xml:space="preserve">Rozvaděč vnitřní </v>
      </c>
      <c r="C20" s="30"/>
      <c r="D20" s="49"/>
      <c r="E20" s="55"/>
      <c r="F20" s="56"/>
      <c r="G20" s="56">
        <f>SUM(G8:G19)</f>
        <v>0</v>
      </c>
      <c r="O20" s="25">
        <v>4</v>
      </c>
    </row>
    <row r="21" spans="1:94">
      <c r="A21" s="15" t="s">
        <v>1</v>
      </c>
      <c r="B21" s="16" t="s">
        <v>2</v>
      </c>
      <c r="C21" s="16" t="s">
        <v>3</v>
      </c>
      <c r="D21" s="17" t="s">
        <v>4</v>
      </c>
      <c r="E21" s="16" t="s">
        <v>5</v>
      </c>
      <c r="F21" s="18" t="s">
        <v>22</v>
      </c>
      <c r="G21" s="18" t="s">
        <v>6</v>
      </c>
    </row>
    <row r="22" spans="1:94">
      <c r="A22" s="19" t="s">
        <v>7</v>
      </c>
      <c r="B22" s="20" t="s">
        <v>30</v>
      </c>
      <c r="C22" s="21"/>
      <c r="D22" s="22"/>
      <c r="E22" s="22"/>
      <c r="F22" s="23"/>
      <c r="G22" s="23"/>
      <c r="H22" s="24"/>
      <c r="I22" s="24"/>
      <c r="O22" s="25">
        <v>1</v>
      </c>
    </row>
    <row r="23" spans="1:94" ht="15" customHeight="1" thickBot="1">
      <c r="A23" s="26">
        <v>1</v>
      </c>
      <c r="B23" s="27" t="s">
        <v>38</v>
      </c>
      <c r="C23" s="28" t="s">
        <v>9</v>
      </c>
      <c r="D23" s="48">
        <v>4</v>
      </c>
      <c r="E23" s="53"/>
      <c r="F23" s="54"/>
      <c r="G23" s="54">
        <f>D23*E23+D23*F23</f>
        <v>0</v>
      </c>
      <c r="J23" s="42"/>
      <c r="O23" s="25">
        <v>2</v>
      </c>
      <c r="BQ23" s="25">
        <v>1</v>
      </c>
      <c r="BR23" s="25">
        <v>9</v>
      </c>
      <c r="CP23" s="1">
        <v>6.0000000000000002E-5</v>
      </c>
    </row>
    <row r="24" spans="1:94" ht="15" customHeight="1">
      <c r="A24" s="26">
        <v>2</v>
      </c>
      <c r="B24" s="27" t="s">
        <v>31</v>
      </c>
      <c r="C24" s="28" t="s">
        <v>9</v>
      </c>
      <c r="D24" s="48">
        <v>4</v>
      </c>
      <c r="E24" s="53"/>
      <c r="F24" s="54"/>
      <c r="G24" s="54">
        <f t="shared" ref="G24:G26" si="2">D24*E24+D24*F24</f>
        <v>0</v>
      </c>
      <c r="O24" s="25">
        <v>2</v>
      </c>
      <c r="BQ24" s="25">
        <v>1</v>
      </c>
      <c r="BR24" s="25">
        <v>9</v>
      </c>
      <c r="CP24" s="1">
        <v>0</v>
      </c>
    </row>
    <row r="25" spans="1:94" ht="15" customHeight="1">
      <c r="A25" s="26">
        <v>3</v>
      </c>
      <c r="B25" s="27" t="s">
        <v>45</v>
      </c>
      <c r="C25" s="28" t="s">
        <v>8</v>
      </c>
      <c r="D25" s="48">
        <v>300</v>
      </c>
      <c r="E25" s="53"/>
      <c r="F25" s="54"/>
      <c r="G25" s="54">
        <f t="shared" si="2"/>
        <v>0</v>
      </c>
      <c r="O25" s="25">
        <v>2</v>
      </c>
      <c r="BQ25" s="25">
        <v>1</v>
      </c>
      <c r="BR25" s="25">
        <v>9</v>
      </c>
      <c r="CP25" s="1">
        <v>0</v>
      </c>
    </row>
    <row r="26" spans="1:94" ht="15" customHeight="1">
      <c r="A26" s="26">
        <v>4</v>
      </c>
      <c r="B26" s="27" t="s">
        <v>13</v>
      </c>
      <c r="C26" s="28" t="s">
        <v>8</v>
      </c>
      <c r="D26" s="48">
        <v>200</v>
      </c>
      <c r="E26" s="53"/>
      <c r="F26" s="54"/>
      <c r="G26" s="54">
        <f t="shared" si="2"/>
        <v>0</v>
      </c>
      <c r="O26" s="25">
        <v>2</v>
      </c>
      <c r="BQ26" s="25">
        <v>1</v>
      </c>
      <c r="BR26" s="25">
        <v>9</v>
      </c>
      <c r="CP26" s="1">
        <v>0</v>
      </c>
    </row>
    <row r="27" spans="1:94">
      <c r="A27" s="45" t="s">
        <v>10</v>
      </c>
      <c r="B27" s="29" t="str">
        <f>B22</f>
        <v>IP kamera - statická</v>
      </c>
      <c r="C27" s="30"/>
      <c r="D27" s="49"/>
      <c r="E27" s="55"/>
      <c r="F27" s="56"/>
      <c r="G27" s="56">
        <f>SUM(G23:G26)</f>
        <v>0</v>
      </c>
      <c r="O27" s="25">
        <v>4</v>
      </c>
    </row>
    <row r="28" spans="1:94">
      <c r="D28" s="1"/>
    </row>
    <row r="29" spans="1:94">
      <c r="A29" s="45" t="s">
        <v>10</v>
      </c>
      <c r="B29" s="68" t="str">
        <f>B3</f>
        <v>2. základní škola</v>
      </c>
      <c r="C29" s="30"/>
      <c r="D29" s="49"/>
      <c r="E29" s="55"/>
      <c r="F29" s="56"/>
      <c r="G29" s="56">
        <f>G27+G20</f>
        <v>0</v>
      </c>
    </row>
    <row r="30" spans="1:94">
      <c r="D30" s="1"/>
    </row>
    <row r="31" spans="1:94">
      <c r="D31" s="1"/>
    </row>
    <row r="32" spans="1:94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1:7">
      <c r="A49" s="32"/>
    </row>
    <row r="50" spans="1:7">
      <c r="A50" s="31"/>
      <c r="B50" s="34"/>
      <c r="C50" s="34"/>
      <c r="D50" s="35"/>
      <c r="E50" s="34"/>
      <c r="F50" s="36"/>
      <c r="G50" s="36"/>
    </row>
    <row r="51" spans="1:7">
      <c r="A51" s="37"/>
      <c r="B51" s="31"/>
      <c r="C51" s="31"/>
      <c r="D51" s="38"/>
      <c r="E51" s="31"/>
      <c r="F51" s="31"/>
      <c r="G51" s="31"/>
    </row>
    <row r="52" spans="1:7">
      <c r="A52" s="31"/>
      <c r="B52" s="31"/>
      <c r="C52" s="31"/>
      <c r="D52" s="38"/>
      <c r="E52" s="31"/>
      <c r="F52" s="31"/>
      <c r="G52" s="31"/>
    </row>
    <row r="53" spans="1:7">
      <c r="A53" s="31"/>
      <c r="B53" s="31"/>
      <c r="C53" s="31"/>
      <c r="D53" s="38"/>
      <c r="E53" s="31"/>
      <c r="F53" s="31"/>
      <c r="G53" s="31"/>
    </row>
    <row r="54" spans="1:7">
      <c r="A54" s="31"/>
      <c r="B54" s="31"/>
      <c r="C54" s="31"/>
      <c r="D54" s="38"/>
      <c r="E54" s="31"/>
      <c r="F54" s="31"/>
      <c r="G54" s="31"/>
    </row>
    <row r="55" spans="1:7">
      <c r="A55" s="31"/>
      <c r="B55" s="31"/>
      <c r="C55" s="31"/>
      <c r="D55" s="38"/>
      <c r="E55" s="31"/>
      <c r="F55" s="31"/>
      <c r="G55" s="31"/>
    </row>
    <row r="56" spans="1:7">
      <c r="A56" s="31"/>
      <c r="B56" s="31"/>
      <c r="C56" s="31"/>
      <c r="D56" s="38"/>
      <c r="E56" s="31"/>
      <c r="F56" s="31"/>
      <c r="G56" s="31"/>
    </row>
    <row r="57" spans="1:7">
      <c r="A57" s="31"/>
      <c r="B57" s="31"/>
      <c r="C57" s="31"/>
      <c r="D57" s="38"/>
      <c r="E57" s="31"/>
      <c r="F57" s="31"/>
      <c r="G57" s="31"/>
    </row>
    <row r="58" spans="1:7">
      <c r="A58" s="31"/>
      <c r="B58" s="31"/>
      <c r="C58" s="31"/>
      <c r="D58" s="38"/>
      <c r="E58" s="31"/>
      <c r="F58" s="31"/>
      <c r="G58" s="31"/>
    </row>
    <row r="59" spans="1:7">
      <c r="A59" s="31"/>
      <c r="B59" s="31"/>
      <c r="C59" s="31"/>
      <c r="D59" s="38"/>
      <c r="E59" s="31"/>
      <c r="F59" s="31"/>
      <c r="G59" s="31"/>
    </row>
    <row r="60" spans="1:7">
      <c r="A60" s="31"/>
      <c r="B60" s="31"/>
      <c r="C60" s="31"/>
      <c r="D60" s="38"/>
      <c r="E60" s="31"/>
      <c r="F60" s="31"/>
      <c r="G60" s="31"/>
    </row>
    <row r="61" spans="1:7">
      <c r="A61" s="31"/>
      <c r="B61" s="31"/>
      <c r="C61" s="31"/>
      <c r="D61" s="38"/>
      <c r="E61" s="31"/>
      <c r="F61" s="31"/>
      <c r="G61" s="31"/>
    </row>
    <row r="62" spans="1:7">
      <c r="A62" s="31"/>
      <c r="B62" s="31"/>
      <c r="C62" s="31"/>
      <c r="D62" s="38"/>
      <c r="E62" s="31"/>
      <c r="F62" s="31"/>
      <c r="G62" s="31"/>
    </row>
    <row r="63" spans="1:7">
      <c r="A63" s="31"/>
      <c r="B63" s="31"/>
      <c r="C63" s="31"/>
      <c r="D63" s="38"/>
      <c r="E63" s="31"/>
      <c r="F63" s="31"/>
      <c r="G63" s="31"/>
    </row>
  </sheetData>
  <mergeCells count="2">
    <mergeCell ref="A1:F1"/>
    <mergeCell ref="D4:F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63"/>
  <sheetViews>
    <sheetView workbookViewId="0">
      <selection activeCell="E23" sqref="E23:F26"/>
    </sheetView>
  </sheetViews>
  <sheetFormatPr defaultColWidth="9.140625" defaultRowHeight="15"/>
  <cols>
    <col min="1" max="1" width="12" style="1" customWidth="1"/>
    <col min="2" max="2" width="40.42578125" style="1" customWidth="1"/>
    <col min="3" max="3" width="5.5703125" style="1" customWidth="1"/>
    <col min="4" max="4" width="8.5703125" style="33" customWidth="1"/>
    <col min="5" max="5" width="9.85546875" style="1" customWidth="1"/>
    <col min="6" max="7" width="13.85546875" style="1" customWidth="1"/>
    <col min="8" max="9" width="9.140625" style="1"/>
    <col min="10" max="10" width="76.85546875" style="41" customWidth="1"/>
    <col min="11" max="11" width="9.140625" style="1"/>
    <col min="12" max="12" width="75.42578125" style="1" customWidth="1"/>
    <col min="13" max="13" width="45.28515625" style="1" customWidth="1"/>
    <col min="14" max="16384" width="9.140625" style="1"/>
  </cols>
  <sheetData>
    <row r="1" spans="1:94" ht="15.75">
      <c r="A1" s="63" t="s">
        <v>43</v>
      </c>
      <c r="B1" s="63"/>
      <c r="C1" s="63"/>
      <c r="D1" s="63"/>
      <c r="E1" s="63"/>
      <c r="F1" s="63"/>
      <c r="G1" s="47"/>
    </row>
    <row r="2" spans="1:94" ht="14.25" customHeight="1" thickBot="1">
      <c r="A2" s="2"/>
      <c r="B2" s="3"/>
      <c r="C2" s="3"/>
      <c r="D2" s="4"/>
      <c r="E2" s="3"/>
      <c r="F2" s="3"/>
      <c r="G2" s="3"/>
    </row>
    <row r="3" spans="1:94" ht="15.75" thickTop="1">
      <c r="A3" s="39" t="s">
        <v>29</v>
      </c>
      <c r="B3" s="5" t="s">
        <v>53</v>
      </c>
      <c r="C3" s="6"/>
      <c r="D3" s="7" t="s">
        <v>0</v>
      </c>
      <c r="E3" s="8"/>
      <c r="F3" s="9"/>
      <c r="G3" s="9"/>
    </row>
    <row r="4" spans="1:94" ht="15.75" thickBot="1">
      <c r="A4" s="40"/>
      <c r="B4" s="10"/>
      <c r="C4" s="11"/>
      <c r="D4" s="64"/>
      <c r="E4" s="65"/>
      <c r="F4" s="66"/>
      <c r="G4" s="46"/>
    </row>
    <row r="5" spans="1:94" ht="15.75" thickTop="1">
      <c r="A5" s="12"/>
      <c r="B5" s="2"/>
      <c r="C5" s="2"/>
      <c r="D5" s="13"/>
      <c r="E5" s="2"/>
      <c r="F5" s="14"/>
      <c r="G5" s="14"/>
    </row>
    <row r="6" spans="1:94">
      <c r="A6" s="15" t="s">
        <v>1</v>
      </c>
      <c r="B6" s="16" t="s">
        <v>2</v>
      </c>
      <c r="C6" s="16" t="s">
        <v>3</v>
      </c>
      <c r="D6" s="17" t="s">
        <v>4</v>
      </c>
      <c r="E6" s="16" t="s">
        <v>5</v>
      </c>
      <c r="F6" s="18" t="s">
        <v>22</v>
      </c>
      <c r="G6" s="18" t="s">
        <v>6</v>
      </c>
    </row>
    <row r="7" spans="1:94">
      <c r="A7" s="19" t="s">
        <v>7</v>
      </c>
      <c r="B7" s="20" t="s">
        <v>46</v>
      </c>
      <c r="C7" s="21"/>
      <c r="D7" s="22"/>
      <c r="E7" s="22"/>
      <c r="F7" s="23"/>
      <c r="G7" s="23"/>
      <c r="H7" s="24"/>
      <c r="I7" s="24"/>
      <c r="O7" s="25">
        <v>1</v>
      </c>
    </row>
    <row r="8" spans="1:94">
      <c r="A8" s="26">
        <v>1</v>
      </c>
      <c r="B8" s="27" t="s">
        <v>49</v>
      </c>
      <c r="C8" s="28" t="s">
        <v>9</v>
      </c>
      <c r="D8" s="48">
        <v>1</v>
      </c>
      <c r="E8" s="53"/>
      <c r="F8" s="54"/>
      <c r="G8" s="54">
        <f t="shared" ref="G8:G15" si="0">D8*E8+D8*F8</f>
        <v>0</v>
      </c>
      <c r="O8" s="25">
        <v>2</v>
      </c>
      <c r="BQ8" s="25">
        <v>1</v>
      </c>
      <c r="BR8" s="25">
        <v>9</v>
      </c>
      <c r="CP8" s="1">
        <v>0</v>
      </c>
    </row>
    <row r="9" spans="1:94">
      <c r="A9" s="26">
        <v>2</v>
      </c>
      <c r="B9" s="27" t="s">
        <v>47</v>
      </c>
      <c r="C9" s="28" t="s">
        <v>9</v>
      </c>
      <c r="D9" s="48">
        <v>1</v>
      </c>
      <c r="E9" s="53"/>
      <c r="F9" s="54"/>
      <c r="G9" s="54">
        <f t="shared" si="0"/>
        <v>0</v>
      </c>
      <c r="O9" s="25">
        <v>2</v>
      </c>
      <c r="BQ9" s="25">
        <v>1</v>
      </c>
      <c r="BR9" s="25">
        <v>9</v>
      </c>
      <c r="CP9" s="1">
        <v>0</v>
      </c>
    </row>
    <row r="10" spans="1:94" ht="15" customHeight="1">
      <c r="A10" s="26">
        <v>3</v>
      </c>
      <c r="B10" s="27" t="s">
        <v>11</v>
      </c>
      <c r="C10" s="28" t="s">
        <v>9</v>
      </c>
      <c r="D10" s="48">
        <v>1</v>
      </c>
      <c r="E10" s="53"/>
      <c r="F10" s="54"/>
      <c r="G10" s="54">
        <f t="shared" si="0"/>
        <v>0</v>
      </c>
      <c r="O10" s="25">
        <v>2</v>
      </c>
      <c r="BQ10" s="25">
        <v>1</v>
      </c>
      <c r="BR10" s="25">
        <v>9</v>
      </c>
      <c r="CP10" s="1">
        <v>4.0000000000000003E-5</v>
      </c>
    </row>
    <row r="11" spans="1:94" ht="15" customHeight="1">
      <c r="A11" s="26">
        <v>4</v>
      </c>
      <c r="B11" s="27" t="s">
        <v>45</v>
      </c>
      <c r="C11" s="28" t="s">
        <v>8</v>
      </c>
      <c r="D11" s="48">
        <v>100</v>
      </c>
      <c r="E11" s="53"/>
      <c r="F11" s="54"/>
      <c r="G11" s="54">
        <f t="shared" si="0"/>
        <v>0</v>
      </c>
      <c r="O11" s="25">
        <v>2</v>
      </c>
      <c r="BQ11" s="25">
        <v>1</v>
      </c>
      <c r="BR11" s="25">
        <v>9</v>
      </c>
      <c r="CP11" s="1">
        <v>0</v>
      </c>
    </row>
    <row r="12" spans="1:94" ht="15" customHeight="1">
      <c r="A12" s="26">
        <v>5</v>
      </c>
      <c r="B12" s="27" t="s">
        <v>19</v>
      </c>
      <c r="C12" s="28" t="s">
        <v>8</v>
      </c>
      <c r="D12" s="48">
        <v>50</v>
      </c>
      <c r="E12" s="53"/>
      <c r="F12" s="54"/>
      <c r="G12" s="54">
        <f t="shared" si="0"/>
        <v>0</v>
      </c>
      <c r="O12" s="25">
        <v>2</v>
      </c>
      <c r="BQ12" s="25">
        <v>1</v>
      </c>
      <c r="BR12" s="25">
        <v>9</v>
      </c>
      <c r="CP12" s="1">
        <v>9.0000000000000006E-5</v>
      </c>
    </row>
    <row r="13" spans="1:94" ht="15" customHeight="1">
      <c r="A13" s="26">
        <v>6</v>
      </c>
      <c r="B13" s="27" t="s">
        <v>20</v>
      </c>
      <c r="C13" s="28" t="s">
        <v>8</v>
      </c>
      <c r="D13" s="48">
        <v>50</v>
      </c>
      <c r="E13" s="53"/>
      <c r="F13" s="54"/>
      <c r="G13" s="54">
        <f t="shared" si="0"/>
        <v>0</v>
      </c>
      <c r="O13" s="25">
        <v>2</v>
      </c>
      <c r="BQ13" s="25">
        <v>1</v>
      </c>
      <c r="BR13" s="25">
        <v>9</v>
      </c>
      <c r="CP13" s="1">
        <v>0</v>
      </c>
    </row>
    <row r="14" spans="1:94" ht="15" customHeight="1">
      <c r="A14" s="26">
        <v>7</v>
      </c>
      <c r="B14" s="27" t="s">
        <v>13</v>
      </c>
      <c r="C14" s="28" t="s">
        <v>8</v>
      </c>
      <c r="D14" s="48">
        <v>50</v>
      </c>
      <c r="E14" s="53"/>
      <c r="F14" s="54"/>
      <c r="G14" s="54">
        <f t="shared" si="0"/>
        <v>0</v>
      </c>
      <c r="O14" s="25">
        <v>2</v>
      </c>
      <c r="BQ14" s="25">
        <v>1</v>
      </c>
      <c r="BR14" s="25">
        <v>9</v>
      </c>
      <c r="CP14" s="1">
        <v>0</v>
      </c>
    </row>
    <row r="15" spans="1:94" ht="15" customHeight="1">
      <c r="A15" s="26">
        <v>8</v>
      </c>
      <c r="B15" s="27" t="s">
        <v>14</v>
      </c>
      <c r="C15" s="28" t="s">
        <v>9</v>
      </c>
      <c r="D15" s="48">
        <v>1</v>
      </c>
      <c r="E15" s="53"/>
      <c r="F15" s="54"/>
      <c r="G15" s="54">
        <f t="shared" si="0"/>
        <v>0</v>
      </c>
      <c r="O15" s="25">
        <v>2</v>
      </c>
      <c r="BQ15" s="25">
        <v>1</v>
      </c>
      <c r="BR15" s="25">
        <v>9</v>
      </c>
      <c r="CP15" s="1">
        <v>0</v>
      </c>
    </row>
    <row r="16" spans="1:94" ht="15" customHeight="1">
      <c r="A16" s="26">
        <v>9</v>
      </c>
      <c r="B16" s="27" t="s">
        <v>15</v>
      </c>
      <c r="C16" s="28" t="s">
        <v>9</v>
      </c>
      <c r="D16" s="48">
        <v>1</v>
      </c>
      <c r="E16" s="53"/>
      <c r="F16" s="54"/>
      <c r="G16" s="54">
        <f>D16*E16+D16*F16</f>
        <v>0</v>
      </c>
      <c r="O16" s="25">
        <v>2</v>
      </c>
      <c r="BQ16" s="25">
        <v>1</v>
      </c>
      <c r="BR16" s="25">
        <v>9</v>
      </c>
      <c r="CP16" s="1">
        <v>0</v>
      </c>
    </row>
    <row r="17" spans="1:94" ht="15" customHeight="1">
      <c r="A17" s="26">
        <v>10</v>
      </c>
      <c r="B17" s="27" t="s">
        <v>16</v>
      </c>
      <c r="C17" s="28" t="s">
        <v>9</v>
      </c>
      <c r="D17" s="48">
        <v>1</v>
      </c>
      <c r="E17" s="53"/>
      <c r="F17" s="54"/>
      <c r="G17" s="54">
        <f t="shared" ref="G17:G20" si="1">D17*E17+D17*F17</f>
        <v>0</v>
      </c>
      <c r="O17" s="25">
        <v>2</v>
      </c>
      <c r="BQ17" s="25">
        <v>1</v>
      </c>
      <c r="BR17" s="25">
        <v>9</v>
      </c>
      <c r="CP17" s="1">
        <v>6.0000000000000002E-5</v>
      </c>
    </row>
    <row r="18" spans="1:94" ht="15" customHeight="1">
      <c r="A18" s="26">
        <v>11</v>
      </c>
      <c r="B18" s="27" t="s">
        <v>18</v>
      </c>
      <c r="C18" s="28" t="s">
        <v>9</v>
      </c>
      <c r="D18" s="48">
        <v>1</v>
      </c>
      <c r="E18" s="53"/>
      <c r="F18" s="54"/>
      <c r="G18" s="54">
        <f t="shared" si="1"/>
        <v>0</v>
      </c>
      <c r="O18" s="25">
        <v>2</v>
      </c>
      <c r="BQ18" s="25">
        <v>1</v>
      </c>
      <c r="BR18" s="25">
        <v>9</v>
      </c>
      <c r="CP18" s="1">
        <v>6.0000000000000002E-5</v>
      </c>
    </row>
    <row r="19" spans="1:94" ht="15" customHeight="1">
      <c r="A19" s="26">
        <v>12</v>
      </c>
      <c r="B19" s="27" t="s">
        <v>17</v>
      </c>
      <c r="C19" s="28" t="s">
        <v>9</v>
      </c>
      <c r="D19" s="48">
        <v>1</v>
      </c>
      <c r="E19" s="53"/>
      <c r="F19" s="54"/>
      <c r="G19" s="54">
        <f t="shared" si="1"/>
        <v>0</v>
      </c>
      <c r="O19" s="25">
        <v>2</v>
      </c>
      <c r="BQ19" s="25">
        <v>1</v>
      </c>
      <c r="BR19" s="25">
        <v>9</v>
      </c>
      <c r="CP19" s="1">
        <v>9.0000000000000006E-5</v>
      </c>
    </row>
    <row r="20" spans="1:94">
      <c r="A20" s="45" t="s">
        <v>10</v>
      </c>
      <c r="B20" s="29" t="str">
        <f>B7</f>
        <v xml:space="preserve">Rozvaděč vnitřní </v>
      </c>
      <c r="C20" s="30"/>
      <c r="D20" s="49"/>
      <c r="E20" s="55"/>
      <c r="F20" s="56"/>
      <c r="G20" s="56">
        <f>SUM(G8:G19)</f>
        <v>0</v>
      </c>
      <c r="O20" s="25">
        <v>4</v>
      </c>
    </row>
    <row r="21" spans="1:94">
      <c r="A21" s="15" t="s">
        <v>1</v>
      </c>
      <c r="B21" s="16" t="s">
        <v>2</v>
      </c>
      <c r="C21" s="16" t="s">
        <v>3</v>
      </c>
      <c r="D21" s="17" t="s">
        <v>4</v>
      </c>
      <c r="E21" s="16" t="s">
        <v>5</v>
      </c>
      <c r="F21" s="18" t="s">
        <v>22</v>
      </c>
      <c r="G21" s="18" t="s">
        <v>6</v>
      </c>
    </row>
    <row r="22" spans="1:94">
      <c r="A22" s="19" t="s">
        <v>7</v>
      </c>
      <c r="B22" s="20" t="s">
        <v>30</v>
      </c>
      <c r="C22" s="21"/>
      <c r="D22" s="22"/>
      <c r="E22" s="22"/>
      <c r="F22" s="23"/>
      <c r="G22" s="23"/>
      <c r="H22" s="24"/>
      <c r="I22" s="24"/>
      <c r="O22" s="25">
        <v>1</v>
      </c>
    </row>
    <row r="23" spans="1:94" ht="15" customHeight="1" thickBot="1">
      <c r="A23" s="26">
        <v>1</v>
      </c>
      <c r="B23" s="27" t="s">
        <v>38</v>
      </c>
      <c r="C23" s="28" t="s">
        <v>9</v>
      </c>
      <c r="D23" s="48">
        <v>2</v>
      </c>
      <c r="E23" s="53"/>
      <c r="F23" s="54"/>
      <c r="G23" s="54">
        <f>D23*E23+D23*F23</f>
        <v>0</v>
      </c>
      <c r="J23" s="42"/>
      <c r="O23" s="25">
        <v>2</v>
      </c>
      <c r="BQ23" s="25">
        <v>1</v>
      </c>
      <c r="BR23" s="25">
        <v>9</v>
      </c>
      <c r="CP23" s="1">
        <v>6.0000000000000002E-5</v>
      </c>
    </row>
    <row r="24" spans="1:94" ht="15" customHeight="1">
      <c r="A24" s="26">
        <v>2</v>
      </c>
      <c r="B24" s="27" t="s">
        <v>31</v>
      </c>
      <c r="C24" s="28" t="s">
        <v>9</v>
      </c>
      <c r="D24" s="48">
        <v>2</v>
      </c>
      <c r="E24" s="53"/>
      <c r="F24" s="54"/>
      <c r="G24" s="54">
        <f t="shared" ref="G24:G26" si="2">D24*E24+D24*F24</f>
        <v>0</v>
      </c>
      <c r="O24" s="25">
        <v>2</v>
      </c>
      <c r="BQ24" s="25">
        <v>1</v>
      </c>
      <c r="BR24" s="25">
        <v>9</v>
      </c>
      <c r="CP24" s="1">
        <v>0</v>
      </c>
    </row>
    <row r="25" spans="1:94" ht="15" customHeight="1">
      <c r="A25" s="26">
        <v>3</v>
      </c>
      <c r="B25" s="27" t="s">
        <v>45</v>
      </c>
      <c r="C25" s="28" t="s">
        <v>8</v>
      </c>
      <c r="D25" s="48">
        <v>150</v>
      </c>
      <c r="E25" s="53"/>
      <c r="F25" s="54"/>
      <c r="G25" s="54">
        <f t="shared" si="2"/>
        <v>0</v>
      </c>
      <c r="O25" s="25">
        <v>2</v>
      </c>
      <c r="BQ25" s="25">
        <v>1</v>
      </c>
      <c r="BR25" s="25">
        <v>9</v>
      </c>
      <c r="CP25" s="1">
        <v>0</v>
      </c>
    </row>
    <row r="26" spans="1:94" ht="15" customHeight="1">
      <c r="A26" s="26">
        <v>4</v>
      </c>
      <c r="B26" s="27" t="s">
        <v>13</v>
      </c>
      <c r="C26" s="28" t="s">
        <v>8</v>
      </c>
      <c r="D26" s="48">
        <v>100</v>
      </c>
      <c r="E26" s="53"/>
      <c r="F26" s="54"/>
      <c r="G26" s="54">
        <f t="shared" si="2"/>
        <v>0</v>
      </c>
      <c r="O26" s="25">
        <v>2</v>
      </c>
      <c r="BQ26" s="25">
        <v>1</v>
      </c>
      <c r="BR26" s="25">
        <v>9</v>
      </c>
      <c r="CP26" s="1">
        <v>0</v>
      </c>
    </row>
    <row r="27" spans="1:94">
      <c r="A27" s="45" t="s">
        <v>10</v>
      </c>
      <c r="B27" s="29" t="str">
        <f>B22</f>
        <v>IP kamera - statická</v>
      </c>
      <c r="C27" s="30"/>
      <c r="D27" s="49"/>
      <c r="E27" s="55"/>
      <c r="F27" s="56"/>
      <c r="G27" s="56">
        <f>SUM(G23:G26)</f>
        <v>0</v>
      </c>
      <c r="O27" s="25">
        <v>4</v>
      </c>
    </row>
    <row r="28" spans="1:94">
      <c r="D28" s="1"/>
    </row>
    <row r="29" spans="1:94">
      <c r="A29" s="45" t="s">
        <v>10</v>
      </c>
      <c r="B29" s="68" t="str">
        <f>B3</f>
        <v>3. základní škola</v>
      </c>
      <c r="C29" s="30"/>
      <c r="D29" s="49"/>
      <c r="E29" s="55"/>
      <c r="F29" s="56"/>
      <c r="G29" s="56">
        <f>G27+G20</f>
        <v>0</v>
      </c>
    </row>
    <row r="30" spans="1:94">
      <c r="D30" s="1"/>
    </row>
    <row r="31" spans="1:94">
      <c r="D31" s="1"/>
    </row>
    <row r="32" spans="1:94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1:7">
      <c r="A49" s="32"/>
    </row>
    <row r="50" spans="1:7">
      <c r="A50" s="31"/>
      <c r="B50" s="34"/>
      <c r="C50" s="34"/>
      <c r="D50" s="35"/>
      <c r="E50" s="34"/>
      <c r="F50" s="36"/>
      <c r="G50" s="36"/>
    </row>
    <row r="51" spans="1:7">
      <c r="A51" s="37"/>
      <c r="B51" s="31"/>
      <c r="C51" s="31"/>
      <c r="D51" s="38"/>
      <c r="E51" s="31"/>
      <c r="F51" s="31"/>
      <c r="G51" s="31"/>
    </row>
    <row r="52" spans="1:7">
      <c r="A52" s="31"/>
      <c r="B52" s="31"/>
      <c r="C52" s="31"/>
      <c r="D52" s="38"/>
      <c r="E52" s="31"/>
      <c r="F52" s="31"/>
      <c r="G52" s="31"/>
    </row>
    <row r="53" spans="1:7">
      <c r="A53" s="31"/>
      <c r="B53" s="31"/>
      <c r="C53" s="31"/>
      <c r="D53" s="38"/>
      <c r="E53" s="31"/>
      <c r="F53" s="31"/>
      <c r="G53" s="31"/>
    </row>
    <row r="54" spans="1:7">
      <c r="A54" s="31"/>
      <c r="B54" s="31"/>
      <c r="C54" s="31"/>
      <c r="D54" s="38"/>
      <c r="E54" s="31"/>
      <c r="F54" s="31"/>
      <c r="G54" s="31"/>
    </row>
    <row r="55" spans="1:7">
      <c r="A55" s="31"/>
      <c r="B55" s="31"/>
      <c r="C55" s="31"/>
      <c r="D55" s="38"/>
      <c r="E55" s="31"/>
      <c r="F55" s="31"/>
      <c r="G55" s="31"/>
    </row>
    <row r="56" spans="1:7">
      <c r="A56" s="31"/>
      <c r="B56" s="31"/>
      <c r="C56" s="31"/>
      <c r="D56" s="38"/>
      <c r="E56" s="31"/>
      <c r="F56" s="31"/>
      <c r="G56" s="31"/>
    </row>
    <row r="57" spans="1:7">
      <c r="A57" s="31"/>
      <c r="B57" s="31"/>
      <c r="C57" s="31"/>
      <c r="D57" s="38"/>
      <c r="E57" s="31"/>
      <c r="F57" s="31"/>
      <c r="G57" s="31"/>
    </row>
    <row r="58" spans="1:7">
      <c r="A58" s="31"/>
      <c r="B58" s="31"/>
      <c r="C58" s="31"/>
      <c r="D58" s="38"/>
      <c r="E58" s="31"/>
      <c r="F58" s="31"/>
      <c r="G58" s="31"/>
    </row>
    <row r="59" spans="1:7">
      <c r="A59" s="31"/>
      <c r="B59" s="31"/>
      <c r="C59" s="31"/>
      <c r="D59" s="38"/>
      <c r="E59" s="31"/>
      <c r="F59" s="31"/>
      <c r="G59" s="31"/>
    </row>
    <row r="60" spans="1:7">
      <c r="A60" s="31"/>
      <c r="B60" s="31"/>
      <c r="C60" s="31"/>
      <c r="D60" s="38"/>
      <c r="E60" s="31"/>
      <c r="F60" s="31"/>
      <c r="G60" s="31"/>
    </row>
    <row r="61" spans="1:7">
      <c r="A61" s="31"/>
      <c r="B61" s="31"/>
      <c r="C61" s="31"/>
      <c r="D61" s="38"/>
      <c r="E61" s="31"/>
      <c r="F61" s="31"/>
      <c r="G61" s="31"/>
    </row>
    <row r="62" spans="1:7">
      <c r="A62" s="31"/>
      <c r="B62" s="31"/>
      <c r="C62" s="31"/>
      <c r="D62" s="38"/>
      <c r="E62" s="31"/>
      <c r="F62" s="31"/>
      <c r="G62" s="31"/>
    </row>
    <row r="63" spans="1:7">
      <c r="A63" s="31"/>
      <c r="B63" s="31"/>
      <c r="C63" s="31"/>
      <c r="D63" s="38"/>
      <c r="E63" s="31"/>
      <c r="F63" s="31"/>
      <c r="G63" s="31"/>
    </row>
  </sheetData>
  <mergeCells count="2">
    <mergeCell ref="A1:F1"/>
    <mergeCell ref="D4:F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63"/>
  <sheetViews>
    <sheetView workbookViewId="0">
      <selection activeCell="E23" sqref="E23:F26"/>
    </sheetView>
  </sheetViews>
  <sheetFormatPr defaultColWidth="9.140625" defaultRowHeight="15"/>
  <cols>
    <col min="1" max="1" width="12" style="1" customWidth="1"/>
    <col min="2" max="2" width="40.42578125" style="1" customWidth="1"/>
    <col min="3" max="3" width="5.5703125" style="1" customWidth="1"/>
    <col min="4" max="4" width="8.5703125" style="33" customWidth="1"/>
    <col min="5" max="5" width="9.85546875" style="1" customWidth="1"/>
    <col min="6" max="7" width="13.85546875" style="1" customWidth="1"/>
    <col min="8" max="9" width="9.140625" style="1"/>
    <col min="10" max="10" width="76.85546875" style="41" customWidth="1"/>
    <col min="11" max="11" width="9.140625" style="1"/>
    <col min="12" max="12" width="75.42578125" style="1" customWidth="1"/>
    <col min="13" max="13" width="45.28515625" style="1" customWidth="1"/>
    <col min="14" max="16384" width="9.140625" style="1"/>
  </cols>
  <sheetData>
    <row r="1" spans="1:94" ht="15.75">
      <c r="A1" s="63" t="s">
        <v>43</v>
      </c>
      <c r="B1" s="63"/>
      <c r="C1" s="63"/>
      <c r="D1" s="63"/>
      <c r="E1" s="63"/>
      <c r="F1" s="63"/>
      <c r="G1" s="47"/>
    </row>
    <row r="2" spans="1:94" ht="14.25" customHeight="1" thickBot="1">
      <c r="A2" s="2"/>
      <c r="B2" s="3"/>
      <c r="C2" s="3"/>
      <c r="D2" s="4"/>
      <c r="E2" s="3"/>
      <c r="F2" s="3"/>
      <c r="G2" s="3"/>
    </row>
    <row r="3" spans="1:94" ht="15.75" thickTop="1">
      <c r="A3" s="39" t="s">
        <v>29</v>
      </c>
      <c r="B3" s="5" t="s">
        <v>52</v>
      </c>
      <c r="C3" s="6"/>
      <c r="D3" s="7" t="s">
        <v>0</v>
      </c>
      <c r="E3" s="8"/>
      <c r="F3" s="9"/>
      <c r="G3" s="9"/>
    </row>
    <row r="4" spans="1:94" ht="15.75" thickBot="1">
      <c r="A4" s="40"/>
      <c r="B4" s="10"/>
      <c r="C4" s="11"/>
      <c r="D4" s="64"/>
      <c r="E4" s="65"/>
      <c r="F4" s="66"/>
      <c r="G4" s="46"/>
    </row>
    <row r="5" spans="1:94" ht="15.75" thickTop="1">
      <c r="A5" s="12"/>
      <c r="B5" s="2"/>
      <c r="C5" s="2"/>
      <c r="D5" s="13"/>
      <c r="E5" s="2"/>
      <c r="F5" s="14"/>
      <c r="G5" s="14"/>
    </row>
    <row r="6" spans="1:94">
      <c r="A6" s="15" t="s">
        <v>1</v>
      </c>
      <c r="B6" s="16" t="s">
        <v>2</v>
      </c>
      <c r="C6" s="16" t="s">
        <v>3</v>
      </c>
      <c r="D6" s="17" t="s">
        <v>4</v>
      </c>
      <c r="E6" s="16" t="s">
        <v>5</v>
      </c>
      <c r="F6" s="18" t="s">
        <v>22</v>
      </c>
      <c r="G6" s="18" t="s">
        <v>6</v>
      </c>
    </row>
    <row r="7" spans="1:94">
      <c r="A7" s="19" t="s">
        <v>7</v>
      </c>
      <c r="B7" s="20" t="s">
        <v>46</v>
      </c>
      <c r="C7" s="21"/>
      <c r="D7" s="22"/>
      <c r="E7" s="22"/>
      <c r="F7" s="23"/>
      <c r="G7" s="23"/>
      <c r="H7" s="24"/>
      <c r="I7" s="24"/>
      <c r="O7" s="25">
        <v>1</v>
      </c>
    </row>
    <row r="8" spans="1:94">
      <c r="A8" s="26">
        <v>1</v>
      </c>
      <c r="B8" s="27" t="s">
        <v>49</v>
      </c>
      <c r="C8" s="28" t="s">
        <v>9</v>
      </c>
      <c r="D8" s="48">
        <v>1</v>
      </c>
      <c r="E8" s="53"/>
      <c r="F8" s="54"/>
      <c r="G8" s="54">
        <f t="shared" ref="G8:G15" si="0">D8*E8+D8*F8</f>
        <v>0</v>
      </c>
      <c r="O8" s="25">
        <v>2</v>
      </c>
      <c r="BQ8" s="25">
        <v>1</v>
      </c>
      <c r="BR8" s="25">
        <v>9</v>
      </c>
      <c r="CP8" s="1">
        <v>0</v>
      </c>
    </row>
    <row r="9" spans="1:94">
      <c r="A9" s="26">
        <v>2</v>
      </c>
      <c r="B9" s="27" t="s">
        <v>47</v>
      </c>
      <c r="C9" s="28" t="s">
        <v>9</v>
      </c>
      <c r="D9" s="48">
        <v>1</v>
      </c>
      <c r="E9" s="53"/>
      <c r="F9" s="54"/>
      <c r="G9" s="54">
        <f t="shared" si="0"/>
        <v>0</v>
      </c>
      <c r="O9" s="25">
        <v>2</v>
      </c>
      <c r="BQ9" s="25">
        <v>1</v>
      </c>
      <c r="BR9" s="25">
        <v>9</v>
      </c>
      <c r="CP9" s="1">
        <v>0</v>
      </c>
    </row>
    <row r="10" spans="1:94" ht="15" customHeight="1">
      <c r="A10" s="26">
        <v>3</v>
      </c>
      <c r="B10" s="27" t="s">
        <v>11</v>
      </c>
      <c r="C10" s="28" t="s">
        <v>9</v>
      </c>
      <c r="D10" s="48">
        <v>1</v>
      </c>
      <c r="E10" s="53"/>
      <c r="F10" s="54"/>
      <c r="G10" s="54">
        <f t="shared" si="0"/>
        <v>0</v>
      </c>
      <c r="O10" s="25">
        <v>2</v>
      </c>
      <c r="BQ10" s="25">
        <v>1</v>
      </c>
      <c r="BR10" s="25">
        <v>9</v>
      </c>
      <c r="CP10" s="1">
        <v>4.0000000000000003E-5</v>
      </c>
    </row>
    <row r="11" spans="1:94" ht="15" customHeight="1">
      <c r="A11" s="26">
        <v>4</v>
      </c>
      <c r="B11" s="27" t="s">
        <v>45</v>
      </c>
      <c r="C11" s="28" t="s">
        <v>8</v>
      </c>
      <c r="D11" s="48">
        <v>100</v>
      </c>
      <c r="E11" s="53"/>
      <c r="F11" s="54"/>
      <c r="G11" s="54">
        <f t="shared" si="0"/>
        <v>0</v>
      </c>
      <c r="O11" s="25">
        <v>2</v>
      </c>
      <c r="BQ11" s="25">
        <v>1</v>
      </c>
      <c r="BR11" s="25">
        <v>9</v>
      </c>
      <c r="CP11" s="1">
        <v>0</v>
      </c>
    </row>
    <row r="12" spans="1:94" ht="15" customHeight="1">
      <c r="A12" s="26">
        <v>5</v>
      </c>
      <c r="B12" s="27" t="s">
        <v>19</v>
      </c>
      <c r="C12" s="28" t="s">
        <v>8</v>
      </c>
      <c r="D12" s="48">
        <v>50</v>
      </c>
      <c r="E12" s="53"/>
      <c r="F12" s="54"/>
      <c r="G12" s="54">
        <f t="shared" si="0"/>
        <v>0</v>
      </c>
      <c r="O12" s="25">
        <v>2</v>
      </c>
      <c r="BQ12" s="25">
        <v>1</v>
      </c>
      <c r="BR12" s="25">
        <v>9</v>
      </c>
      <c r="CP12" s="1">
        <v>9.0000000000000006E-5</v>
      </c>
    </row>
    <row r="13" spans="1:94" ht="15" customHeight="1">
      <c r="A13" s="26">
        <v>6</v>
      </c>
      <c r="B13" s="27" t="s">
        <v>20</v>
      </c>
      <c r="C13" s="28" t="s">
        <v>8</v>
      </c>
      <c r="D13" s="48">
        <v>50</v>
      </c>
      <c r="E13" s="53"/>
      <c r="F13" s="54"/>
      <c r="G13" s="54">
        <f t="shared" si="0"/>
        <v>0</v>
      </c>
      <c r="O13" s="25">
        <v>2</v>
      </c>
      <c r="BQ13" s="25">
        <v>1</v>
      </c>
      <c r="BR13" s="25">
        <v>9</v>
      </c>
      <c r="CP13" s="1">
        <v>0</v>
      </c>
    </row>
    <row r="14" spans="1:94" ht="15" customHeight="1">
      <c r="A14" s="26">
        <v>7</v>
      </c>
      <c r="B14" s="27" t="s">
        <v>13</v>
      </c>
      <c r="C14" s="28" t="s">
        <v>8</v>
      </c>
      <c r="D14" s="48">
        <v>50</v>
      </c>
      <c r="E14" s="53"/>
      <c r="F14" s="54"/>
      <c r="G14" s="54">
        <f t="shared" si="0"/>
        <v>0</v>
      </c>
      <c r="O14" s="25">
        <v>2</v>
      </c>
      <c r="BQ14" s="25">
        <v>1</v>
      </c>
      <c r="BR14" s="25">
        <v>9</v>
      </c>
      <c r="CP14" s="1">
        <v>0</v>
      </c>
    </row>
    <row r="15" spans="1:94" ht="15" customHeight="1">
      <c r="A15" s="26">
        <v>8</v>
      </c>
      <c r="B15" s="27" t="s">
        <v>14</v>
      </c>
      <c r="C15" s="28" t="s">
        <v>9</v>
      </c>
      <c r="D15" s="48">
        <v>1</v>
      </c>
      <c r="E15" s="53"/>
      <c r="F15" s="54"/>
      <c r="G15" s="54">
        <f t="shared" si="0"/>
        <v>0</v>
      </c>
      <c r="O15" s="25">
        <v>2</v>
      </c>
      <c r="BQ15" s="25">
        <v>1</v>
      </c>
      <c r="BR15" s="25">
        <v>9</v>
      </c>
      <c r="CP15" s="1">
        <v>0</v>
      </c>
    </row>
    <row r="16" spans="1:94" ht="15" customHeight="1">
      <c r="A16" s="26">
        <v>9</v>
      </c>
      <c r="B16" s="27" t="s">
        <v>15</v>
      </c>
      <c r="C16" s="28" t="s">
        <v>9</v>
      </c>
      <c r="D16" s="48">
        <v>1</v>
      </c>
      <c r="E16" s="53"/>
      <c r="F16" s="54"/>
      <c r="G16" s="54">
        <f>D16*E16+D16*F16</f>
        <v>0</v>
      </c>
      <c r="O16" s="25">
        <v>2</v>
      </c>
      <c r="BQ16" s="25">
        <v>1</v>
      </c>
      <c r="BR16" s="25">
        <v>9</v>
      </c>
      <c r="CP16" s="1">
        <v>0</v>
      </c>
    </row>
    <row r="17" spans="1:94" ht="15" customHeight="1">
      <c r="A17" s="26">
        <v>10</v>
      </c>
      <c r="B17" s="27" t="s">
        <v>16</v>
      </c>
      <c r="C17" s="28" t="s">
        <v>9</v>
      </c>
      <c r="D17" s="48">
        <v>1</v>
      </c>
      <c r="E17" s="53"/>
      <c r="F17" s="54"/>
      <c r="G17" s="54">
        <f t="shared" ref="G17:G20" si="1">D17*E17+D17*F17</f>
        <v>0</v>
      </c>
      <c r="O17" s="25">
        <v>2</v>
      </c>
      <c r="BQ17" s="25">
        <v>1</v>
      </c>
      <c r="BR17" s="25">
        <v>9</v>
      </c>
      <c r="CP17" s="1">
        <v>6.0000000000000002E-5</v>
      </c>
    </row>
    <row r="18" spans="1:94" ht="15" customHeight="1">
      <c r="A18" s="26">
        <v>11</v>
      </c>
      <c r="B18" s="27" t="s">
        <v>18</v>
      </c>
      <c r="C18" s="28" t="s">
        <v>9</v>
      </c>
      <c r="D18" s="48">
        <v>1</v>
      </c>
      <c r="E18" s="53"/>
      <c r="F18" s="54"/>
      <c r="G18" s="54">
        <f t="shared" si="1"/>
        <v>0</v>
      </c>
      <c r="O18" s="25">
        <v>2</v>
      </c>
      <c r="BQ18" s="25">
        <v>1</v>
      </c>
      <c r="BR18" s="25">
        <v>9</v>
      </c>
      <c r="CP18" s="1">
        <v>6.0000000000000002E-5</v>
      </c>
    </row>
    <row r="19" spans="1:94" ht="15" customHeight="1">
      <c r="A19" s="26">
        <v>12</v>
      </c>
      <c r="B19" s="27" t="s">
        <v>17</v>
      </c>
      <c r="C19" s="28" t="s">
        <v>9</v>
      </c>
      <c r="D19" s="48">
        <v>1</v>
      </c>
      <c r="E19" s="53"/>
      <c r="F19" s="54"/>
      <c r="G19" s="54">
        <f t="shared" si="1"/>
        <v>0</v>
      </c>
      <c r="O19" s="25">
        <v>2</v>
      </c>
      <c r="BQ19" s="25">
        <v>1</v>
      </c>
      <c r="BR19" s="25">
        <v>9</v>
      </c>
      <c r="CP19" s="1">
        <v>9.0000000000000006E-5</v>
      </c>
    </row>
    <row r="20" spans="1:94">
      <c r="A20" s="45" t="s">
        <v>10</v>
      </c>
      <c r="B20" s="29" t="str">
        <f>B7</f>
        <v xml:space="preserve">Rozvaděč vnitřní </v>
      </c>
      <c r="C20" s="30"/>
      <c r="D20" s="49"/>
      <c r="E20" s="55"/>
      <c r="F20" s="56"/>
      <c r="G20" s="56">
        <f>SUM(G8:G19)</f>
        <v>0</v>
      </c>
      <c r="O20" s="25">
        <v>4</v>
      </c>
    </row>
    <row r="21" spans="1:94">
      <c r="A21" s="15" t="s">
        <v>1</v>
      </c>
      <c r="B21" s="16" t="s">
        <v>2</v>
      </c>
      <c r="C21" s="16" t="s">
        <v>3</v>
      </c>
      <c r="D21" s="17" t="s">
        <v>4</v>
      </c>
      <c r="E21" s="16" t="s">
        <v>5</v>
      </c>
      <c r="F21" s="18" t="s">
        <v>22</v>
      </c>
      <c r="G21" s="18" t="s">
        <v>6</v>
      </c>
    </row>
    <row r="22" spans="1:94">
      <c r="A22" s="19" t="s">
        <v>7</v>
      </c>
      <c r="B22" s="20" t="s">
        <v>30</v>
      </c>
      <c r="C22" s="21"/>
      <c r="D22" s="22"/>
      <c r="E22" s="22"/>
      <c r="F22" s="23"/>
      <c r="G22" s="23"/>
      <c r="H22" s="24"/>
      <c r="I22" s="24"/>
      <c r="O22" s="25">
        <v>1</v>
      </c>
    </row>
    <row r="23" spans="1:94" ht="15" customHeight="1" thickBot="1">
      <c r="A23" s="26">
        <v>1</v>
      </c>
      <c r="B23" s="27" t="s">
        <v>38</v>
      </c>
      <c r="C23" s="28" t="s">
        <v>9</v>
      </c>
      <c r="D23" s="48">
        <v>4</v>
      </c>
      <c r="E23" s="53"/>
      <c r="F23" s="54"/>
      <c r="G23" s="54">
        <f>D23*E23+D23*F23</f>
        <v>0</v>
      </c>
      <c r="J23" s="42"/>
      <c r="O23" s="25">
        <v>2</v>
      </c>
      <c r="BQ23" s="25">
        <v>1</v>
      </c>
      <c r="BR23" s="25">
        <v>9</v>
      </c>
      <c r="CP23" s="1">
        <v>6.0000000000000002E-5</v>
      </c>
    </row>
    <row r="24" spans="1:94" ht="15" customHeight="1">
      <c r="A24" s="26">
        <v>2</v>
      </c>
      <c r="B24" s="27" t="s">
        <v>31</v>
      </c>
      <c r="C24" s="28" t="s">
        <v>9</v>
      </c>
      <c r="D24" s="48">
        <v>4</v>
      </c>
      <c r="E24" s="53"/>
      <c r="F24" s="54"/>
      <c r="G24" s="54">
        <f t="shared" ref="G24:G26" si="2">D24*E24+D24*F24</f>
        <v>0</v>
      </c>
      <c r="O24" s="25">
        <v>2</v>
      </c>
      <c r="BQ24" s="25">
        <v>1</v>
      </c>
      <c r="BR24" s="25">
        <v>9</v>
      </c>
      <c r="CP24" s="1">
        <v>0</v>
      </c>
    </row>
    <row r="25" spans="1:94" ht="15" customHeight="1">
      <c r="A25" s="26">
        <v>3</v>
      </c>
      <c r="B25" s="27" t="s">
        <v>45</v>
      </c>
      <c r="C25" s="28" t="s">
        <v>8</v>
      </c>
      <c r="D25" s="48">
        <v>300</v>
      </c>
      <c r="E25" s="53"/>
      <c r="F25" s="54"/>
      <c r="G25" s="54">
        <f t="shared" si="2"/>
        <v>0</v>
      </c>
      <c r="O25" s="25">
        <v>2</v>
      </c>
      <c r="BQ25" s="25">
        <v>1</v>
      </c>
      <c r="BR25" s="25">
        <v>9</v>
      </c>
      <c r="CP25" s="1">
        <v>0</v>
      </c>
    </row>
    <row r="26" spans="1:94" ht="15" customHeight="1">
      <c r="A26" s="26">
        <v>4</v>
      </c>
      <c r="B26" s="27" t="s">
        <v>13</v>
      </c>
      <c r="C26" s="28" t="s">
        <v>8</v>
      </c>
      <c r="D26" s="48">
        <v>200</v>
      </c>
      <c r="E26" s="53"/>
      <c r="F26" s="54"/>
      <c r="G26" s="54">
        <f t="shared" si="2"/>
        <v>0</v>
      </c>
      <c r="O26" s="25">
        <v>2</v>
      </c>
      <c r="BQ26" s="25">
        <v>1</v>
      </c>
      <c r="BR26" s="25">
        <v>9</v>
      </c>
      <c r="CP26" s="1">
        <v>0</v>
      </c>
    </row>
    <row r="27" spans="1:94">
      <c r="A27" s="45" t="s">
        <v>10</v>
      </c>
      <c r="B27" s="29" t="str">
        <f>B22</f>
        <v>IP kamera - statická</v>
      </c>
      <c r="C27" s="30"/>
      <c r="D27" s="49"/>
      <c r="E27" s="55"/>
      <c r="F27" s="56"/>
      <c r="G27" s="56">
        <f>SUM(G23:G26)</f>
        <v>0</v>
      </c>
      <c r="O27" s="25">
        <v>4</v>
      </c>
    </row>
    <row r="28" spans="1:94">
      <c r="D28" s="1"/>
    </row>
    <row r="29" spans="1:94">
      <c r="A29" s="45" t="s">
        <v>10</v>
      </c>
      <c r="B29" s="68" t="str">
        <f>B3</f>
        <v>4. základní škola</v>
      </c>
      <c r="C29" s="30"/>
      <c r="D29" s="49"/>
      <c r="E29" s="55"/>
      <c r="F29" s="56"/>
      <c r="G29" s="56">
        <f>G27+G20</f>
        <v>0</v>
      </c>
    </row>
    <row r="30" spans="1:94">
      <c r="D30" s="1"/>
    </row>
    <row r="31" spans="1:94">
      <c r="D31" s="1"/>
    </row>
    <row r="32" spans="1:94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1:7">
      <c r="A49" s="32"/>
    </row>
    <row r="50" spans="1:7">
      <c r="A50" s="31"/>
      <c r="B50" s="34"/>
      <c r="C50" s="34"/>
      <c r="D50" s="35"/>
      <c r="E50" s="34"/>
      <c r="F50" s="36"/>
      <c r="G50" s="36"/>
    </row>
    <row r="51" spans="1:7">
      <c r="A51" s="37"/>
      <c r="B51" s="31"/>
      <c r="C51" s="31"/>
      <c r="D51" s="38"/>
      <c r="E51" s="31"/>
      <c r="F51" s="31"/>
      <c r="G51" s="31"/>
    </row>
    <row r="52" spans="1:7">
      <c r="A52" s="31"/>
      <c r="B52" s="31"/>
      <c r="C52" s="31"/>
      <c r="D52" s="38"/>
      <c r="E52" s="31"/>
      <c r="F52" s="31"/>
      <c r="G52" s="31"/>
    </row>
    <row r="53" spans="1:7">
      <c r="A53" s="31"/>
      <c r="B53" s="31"/>
      <c r="C53" s="31"/>
      <c r="D53" s="38"/>
      <c r="E53" s="31"/>
      <c r="F53" s="31"/>
      <c r="G53" s="31"/>
    </row>
    <row r="54" spans="1:7">
      <c r="A54" s="31"/>
      <c r="B54" s="31"/>
      <c r="C54" s="31"/>
      <c r="D54" s="38"/>
      <c r="E54" s="31"/>
      <c r="F54" s="31"/>
      <c r="G54" s="31"/>
    </row>
    <row r="55" spans="1:7">
      <c r="A55" s="31"/>
      <c r="B55" s="31"/>
      <c r="C55" s="31"/>
      <c r="D55" s="38"/>
      <c r="E55" s="31"/>
      <c r="F55" s="31"/>
      <c r="G55" s="31"/>
    </row>
    <row r="56" spans="1:7">
      <c r="A56" s="31"/>
      <c r="B56" s="31"/>
      <c r="C56" s="31"/>
      <c r="D56" s="38"/>
      <c r="E56" s="31"/>
      <c r="F56" s="31"/>
      <c r="G56" s="31"/>
    </row>
    <row r="57" spans="1:7">
      <c r="A57" s="31"/>
      <c r="B57" s="31"/>
      <c r="C57" s="31"/>
      <c r="D57" s="38"/>
      <c r="E57" s="31"/>
      <c r="F57" s="31"/>
      <c r="G57" s="31"/>
    </row>
    <row r="58" spans="1:7">
      <c r="A58" s="31"/>
      <c r="B58" s="31"/>
      <c r="C58" s="31"/>
      <c r="D58" s="38"/>
      <c r="E58" s="31"/>
      <c r="F58" s="31"/>
      <c r="G58" s="31"/>
    </row>
    <row r="59" spans="1:7">
      <c r="A59" s="31"/>
      <c r="B59" s="31"/>
      <c r="C59" s="31"/>
      <c r="D59" s="38"/>
      <c r="E59" s="31"/>
      <c r="F59" s="31"/>
      <c r="G59" s="31"/>
    </row>
    <row r="60" spans="1:7">
      <c r="A60" s="31"/>
      <c r="B60" s="31"/>
      <c r="C60" s="31"/>
      <c r="D60" s="38"/>
      <c r="E60" s="31"/>
      <c r="F60" s="31"/>
      <c r="G60" s="31"/>
    </row>
    <row r="61" spans="1:7">
      <c r="A61" s="31"/>
      <c r="B61" s="31"/>
      <c r="C61" s="31"/>
      <c r="D61" s="38"/>
      <c r="E61" s="31"/>
      <c r="F61" s="31"/>
      <c r="G61" s="31"/>
    </row>
    <row r="62" spans="1:7">
      <c r="A62" s="31"/>
      <c r="B62" s="31"/>
      <c r="C62" s="31"/>
      <c r="D62" s="38"/>
      <c r="E62" s="31"/>
      <c r="F62" s="31"/>
      <c r="G62" s="31"/>
    </row>
    <row r="63" spans="1:7">
      <c r="A63" s="31"/>
      <c r="B63" s="31"/>
      <c r="C63" s="31"/>
      <c r="D63" s="38"/>
      <c r="E63" s="31"/>
      <c r="F63" s="31"/>
      <c r="G63" s="31"/>
    </row>
  </sheetData>
  <mergeCells count="2">
    <mergeCell ref="A1:F1"/>
    <mergeCell ref="D4:F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P63"/>
  <sheetViews>
    <sheetView topLeftCell="A13" workbookViewId="0">
      <selection activeCell="E29" sqref="E29:F36"/>
    </sheetView>
  </sheetViews>
  <sheetFormatPr defaultColWidth="9.140625" defaultRowHeight="15"/>
  <cols>
    <col min="1" max="1" width="12" style="1" customWidth="1"/>
    <col min="2" max="2" width="40.42578125" style="1" customWidth="1"/>
    <col min="3" max="3" width="5.5703125" style="1" customWidth="1"/>
    <col min="4" max="4" width="8.5703125" style="33" customWidth="1"/>
    <col min="5" max="5" width="9.85546875" style="1" customWidth="1"/>
    <col min="6" max="7" width="13.85546875" style="1" customWidth="1"/>
    <col min="8" max="9" width="9.140625" style="1"/>
    <col min="10" max="10" width="76.85546875" style="41" customWidth="1"/>
    <col min="11" max="11" width="9.140625" style="1"/>
    <col min="12" max="12" width="75.42578125" style="1" customWidth="1"/>
    <col min="13" max="13" width="45.28515625" style="1" customWidth="1"/>
    <col min="14" max="16384" width="9.140625" style="1"/>
  </cols>
  <sheetData>
    <row r="1" spans="1:94" ht="15.75">
      <c r="A1" s="63" t="s">
        <v>43</v>
      </c>
      <c r="B1" s="63"/>
      <c r="C1" s="63"/>
      <c r="D1" s="63"/>
      <c r="E1" s="63"/>
      <c r="F1" s="63"/>
      <c r="G1" s="47"/>
    </row>
    <row r="2" spans="1:94" ht="14.25" customHeight="1" thickBot="1">
      <c r="A2" s="2"/>
      <c r="B2" s="3"/>
      <c r="C2" s="3"/>
      <c r="D2" s="4"/>
      <c r="E2" s="3"/>
      <c r="F2" s="3"/>
      <c r="G2" s="3"/>
    </row>
    <row r="3" spans="1:94" ht="15.75" thickTop="1">
      <c r="A3" s="39" t="s">
        <v>29</v>
      </c>
      <c r="B3" s="5" t="s">
        <v>51</v>
      </c>
      <c r="C3" s="6"/>
      <c r="D3" s="7" t="s">
        <v>0</v>
      </c>
      <c r="E3" s="8"/>
      <c r="F3" s="9"/>
      <c r="G3" s="9"/>
    </row>
    <row r="4" spans="1:94" ht="15.75" thickBot="1">
      <c r="A4" s="40"/>
      <c r="B4" s="10"/>
      <c r="C4" s="11"/>
      <c r="D4" s="64"/>
      <c r="E4" s="65"/>
      <c r="F4" s="66"/>
      <c r="G4" s="46"/>
    </row>
    <row r="5" spans="1:94" ht="15.75" thickTop="1">
      <c r="A5" s="12"/>
      <c r="B5" s="2"/>
      <c r="C5" s="2"/>
      <c r="D5" s="13"/>
      <c r="E5" s="2"/>
      <c r="F5" s="14"/>
      <c r="G5" s="14"/>
    </row>
    <row r="6" spans="1:94">
      <c r="A6" s="15" t="s">
        <v>1</v>
      </c>
      <c r="B6" s="16" t="s">
        <v>2</v>
      </c>
      <c r="C6" s="16" t="s">
        <v>3</v>
      </c>
      <c r="D6" s="17" t="s">
        <v>4</v>
      </c>
      <c r="E6" s="16" t="s">
        <v>5</v>
      </c>
      <c r="F6" s="18" t="s">
        <v>22</v>
      </c>
      <c r="G6" s="18" t="s">
        <v>6</v>
      </c>
    </row>
    <row r="7" spans="1:94">
      <c r="A7" s="19" t="s">
        <v>7</v>
      </c>
      <c r="B7" s="20" t="s">
        <v>48</v>
      </c>
      <c r="C7" s="21"/>
      <c r="D7" s="22"/>
      <c r="E7" s="22"/>
      <c r="F7" s="23"/>
      <c r="G7" s="23"/>
      <c r="H7" s="24"/>
      <c r="I7" s="24"/>
      <c r="O7" s="25">
        <v>1</v>
      </c>
    </row>
    <row r="8" spans="1:94">
      <c r="A8" s="26">
        <v>1</v>
      </c>
      <c r="B8" s="27" t="s">
        <v>49</v>
      </c>
      <c r="C8" s="28" t="s">
        <v>9</v>
      </c>
      <c r="D8" s="48">
        <v>1</v>
      </c>
      <c r="E8" s="53"/>
      <c r="F8" s="54"/>
      <c r="G8" s="54">
        <f t="shared" ref="G8:G15" si="0">D8*E8+D8*F8</f>
        <v>0</v>
      </c>
      <c r="O8" s="25">
        <v>2</v>
      </c>
      <c r="BQ8" s="25">
        <v>1</v>
      </c>
      <c r="BR8" s="25">
        <v>9</v>
      </c>
      <c r="CP8" s="1">
        <v>0</v>
      </c>
    </row>
    <row r="9" spans="1:94">
      <c r="A9" s="26">
        <v>2</v>
      </c>
      <c r="B9" s="27" t="s">
        <v>50</v>
      </c>
      <c r="C9" s="28" t="s">
        <v>9</v>
      </c>
      <c r="D9" s="48">
        <v>1</v>
      </c>
      <c r="E9" s="53"/>
      <c r="F9" s="54"/>
      <c r="G9" s="54">
        <f t="shared" si="0"/>
        <v>0</v>
      </c>
      <c r="O9" s="25">
        <v>2</v>
      </c>
      <c r="BQ9" s="25">
        <v>1</v>
      </c>
      <c r="BR9" s="25">
        <v>9</v>
      </c>
      <c r="CP9" s="1">
        <v>0</v>
      </c>
    </row>
    <row r="10" spans="1:94" ht="15" customHeight="1">
      <c r="A10" s="26">
        <v>3</v>
      </c>
      <c r="B10" s="27" t="s">
        <v>11</v>
      </c>
      <c r="C10" s="28" t="s">
        <v>9</v>
      </c>
      <c r="D10" s="48">
        <v>1</v>
      </c>
      <c r="E10" s="53"/>
      <c r="F10" s="54"/>
      <c r="G10" s="54">
        <f t="shared" si="0"/>
        <v>0</v>
      </c>
      <c r="O10" s="25">
        <v>2</v>
      </c>
      <c r="BQ10" s="25">
        <v>1</v>
      </c>
      <c r="BR10" s="25">
        <v>9</v>
      </c>
      <c r="CP10" s="1">
        <v>4.0000000000000003E-5</v>
      </c>
    </row>
    <row r="11" spans="1:94" ht="15" customHeight="1">
      <c r="A11" s="26">
        <v>4</v>
      </c>
      <c r="B11" s="27" t="s">
        <v>45</v>
      </c>
      <c r="C11" s="28" t="s">
        <v>8</v>
      </c>
      <c r="D11" s="48">
        <v>30</v>
      </c>
      <c r="E11" s="53"/>
      <c r="F11" s="54"/>
      <c r="G11" s="54">
        <f t="shared" si="0"/>
        <v>0</v>
      </c>
      <c r="O11" s="25">
        <v>2</v>
      </c>
      <c r="BQ11" s="25">
        <v>1</v>
      </c>
      <c r="BR11" s="25">
        <v>9</v>
      </c>
      <c r="CP11" s="1">
        <v>0</v>
      </c>
    </row>
    <row r="12" spans="1:94" ht="15" customHeight="1">
      <c r="A12" s="26">
        <v>5</v>
      </c>
      <c r="B12" s="27" t="s">
        <v>19</v>
      </c>
      <c r="C12" s="28" t="s">
        <v>8</v>
      </c>
      <c r="D12" s="48">
        <v>20</v>
      </c>
      <c r="E12" s="53"/>
      <c r="F12" s="54"/>
      <c r="G12" s="54">
        <f t="shared" si="0"/>
        <v>0</v>
      </c>
      <c r="O12" s="25">
        <v>2</v>
      </c>
      <c r="BQ12" s="25">
        <v>1</v>
      </c>
      <c r="BR12" s="25">
        <v>9</v>
      </c>
      <c r="CP12" s="1">
        <v>9.0000000000000006E-5</v>
      </c>
    </row>
    <row r="13" spans="1:94" ht="15" customHeight="1">
      <c r="A13" s="26">
        <v>6</v>
      </c>
      <c r="B13" s="27" t="s">
        <v>20</v>
      </c>
      <c r="C13" s="28" t="s">
        <v>8</v>
      </c>
      <c r="D13" s="48">
        <v>20</v>
      </c>
      <c r="E13" s="53"/>
      <c r="F13" s="54"/>
      <c r="G13" s="54">
        <f t="shared" si="0"/>
        <v>0</v>
      </c>
      <c r="O13" s="25">
        <v>2</v>
      </c>
      <c r="BQ13" s="25">
        <v>1</v>
      </c>
      <c r="BR13" s="25">
        <v>9</v>
      </c>
      <c r="CP13" s="1">
        <v>0</v>
      </c>
    </row>
    <row r="14" spans="1:94" ht="15" customHeight="1">
      <c r="A14" s="26">
        <v>7</v>
      </c>
      <c r="B14" s="27" t="s">
        <v>13</v>
      </c>
      <c r="C14" s="28" t="s">
        <v>8</v>
      </c>
      <c r="D14" s="48">
        <v>20</v>
      </c>
      <c r="E14" s="53"/>
      <c r="F14" s="54"/>
      <c r="G14" s="54">
        <f t="shared" si="0"/>
        <v>0</v>
      </c>
      <c r="O14" s="25">
        <v>2</v>
      </c>
      <c r="BQ14" s="25">
        <v>1</v>
      </c>
      <c r="BR14" s="25">
        <v>9</v>
      </c>
      <c r="CP14" s="1">
        <v>0</v>
      </c>
    </row>
    <row r="15" spans="1:94" ht="15" customHeight="1">
      <c r="A15" s="26">
        <v>8</v>
      </c>
      <c r="B15" s="27" t="s">
        <v>14</v>
      </c>
      <c r="C15" s="28" t="s">
        <v>9</v>
      </c>
      <c r="D15" s="48">
        <v>1</v>
      </c>
      <c r="E15" s="53"/>
      <c r="F15" s="54"/>
      <c r="G15" s="54">
        <f t="shared" si="0"/>
        <v>0</v>
      </c>
      <c r="O15" s="25">
        <v>2</v>
      </c>
      <c r="BQ15" s="25">
        <v>1</v>
      </c>
      <c r="BR15" s="25">
        <v>9</v>
      </c>
      <c r="CP15" s="1">
        <v>0</v>
      </c>
    </row>
    <row r="16" spans="1:94" ht="15" customHeight="1">
      <c r="A16" s="26">
        <v>9</v>
      </c>
      <c r="B16" s="27" t="s">
        <v>15</v>
      </c>
      <c r="C16" s="28" t="s">
        <v>9</v>
      </c>
      <c r="D16" s="48">
        <v>1</v>
      </c>
      <c r="E16" s="53"/>
      <c r="F16" s="54"/>
      <c r="G16" s="54">
        <f>D16*E16+D16*F16</f>
        <v>0</v>
      </c>
      <c r="O16" s="25">
        <v>2</v>
      </c>
      <c r="BQ16" s="25">
        <v>1</v>
      </c>
      <c r="BR16" s="25">
        <v>9</v>
      </c>
      <c r="CP16" s="1">
        <v>0</v>
      </c>
    </row>
    <row r="17" spans="1:94" ht="15" customHeight="1">
      <c r="A17" s="26">
        <v>10</v>
      </c>
      <c r="B17" s="27" t="s">
        <v>16</v>
      </c>
      <c r="C17" s="28" t="s">
        <v>9</v>
      </c>
      <c r="D17" s="48">
        <v>1</v>
      </c>
      <c r="E17" s="53"/>
      <c r="F17" s="54"/>
      <c r="G17" s="54">
        <f t="shared" ref="G17:G19" si="1">D17*E17+D17*F17</f>
        <v>0</v>
      </c>
      <c r="O17" s="25">
        <v>2</v>
      </c>
      <c r="BQ17" s="25">
        <v>1</v>
      </c>
      <c r="BR17" s="25">
        <v>9</v>
      </c>
      <c r="CP17" s="1">
        <v>6.0000000000000002E-5</v>
      </c>
    </row>
    <row r="18" spans="1:94" ht="15" customHeight="1">
      <c r="A18" s="26">
        <v>11</v>
      </c>
      <c r="B18" s="27" t="s">
        <v>18</v>
      </c>
      <c r="C18" s="28" t="s">
        <v>9</v>
      </c>
      <c r="D18" s="48">
        <v>1</v>
      </c>
      <c r="E18" s="53"/>
      <c r="F18" s="54"/>
      <c r="G18" s="54">
        <f t="shared" si="1"/>
        <v>0</v>
      </c>
      <c r="O18" s="25">
        <v>2</v>
      </c>
      <c r="BQ18" s="25">
        <v>1</v>
      </c>
      <c r="BR18" s="25">
        <v>9</v>
      </c>
      <c r="CP18" s="1">
        <v>6.0000000000000002E-5</v>
      </c>
    </row>
    <row r="19" spans="1:94" ht="15" customHeight="1">
      <c r="A19" s="26">
        <v>12</v>
      </c>
      <c r="B19" s="27" t="s">
        <v>17</v>
      </c>
      <c r="C19" s="28" t="s">
        <v>9</v>
      </c>
      <c r="D19" s="48">
        <v>1</v>
      </c>
      <c r="E19" s="53"/>
      <c r="F19" s="54"/>
      <c r="G19" s="54">
        <f t="shared" si="1"/>
        <v>0</v>
      </c>
      <c r="O19" s="25">
        <v>2</v>
      </c>
      <c r="BQ19" s="25">
        <v>1</v>
      </c>
      <c r="BR19" s="25">
        <v>9</v>
      </c>
      <c r="CP19" s="1">
        <v>9.0000000000000006E-5</v>
      </c>
    </row>
    <row r="20" spans="1:94">
      <c r="A20" s="45" t="s">
        <v>10</v>
      </c>
      <c r="B20" s="29" t="str">
        <f>B7</f>
        <v>Rozvaděč venkovní</v>
      </c>
      <c r="C20" s="30"/>
      <c r="D20" s="49"/>
      <c r="E20" s="55"/>
      <c r="F20" s="56"/>
      <c r="G20" s="56">
        <f>SUM(G9:G19)</f>
        <v>0</v>
      </c>
      <c r="O20" s="25">
        <v>4</v>
      </c>
    </row>
    <row r="21" spans="1:94">
      <c r="A21" s="15" t="s">
        <v>1</v>
      </c>
      <c r="B21" s="16" t="s">
        <v>2</v>
      </c>
      <c r="C21" s="16" t="s">
        <v>3</v>
      </c>
      <c r="D21" s="17" t="s">
        <v>4</v>
      </c>
      <c r="E21" s="16" t="s">
        <v>5</v>
      </c>
      <c r="F21" s="18" t="s">
        <v>22</v>
      </c>
      <c r="G21" s="18" t="s">
        <v>6</v>
      </c>
    </row>
    <row r="22" spans="1:94">
      <c r="A22" s="19" t="s">
        <v>7</v>
      </c>
      <c r="B22" s="20" t="s">
        <v>30</v>
      </c>
      <c r="C22" s="21"/>
      <c r="D22" s="22"/>
      <c r="E22" s="22"/>
      <c r="F22" s="23"/>
      <c r="G22" s="23"/>
      <c r="H22" s="24"/>
      <c r="I22" s="24"/>
      <c r="O22" s="25">
        <v>1</v>
      </c>
    </row>
    <row r="23" spans="1:94" ht="15" customHeight="1" thickBot="1">
      <c r="A23" s="26">
        <v>1</v>
      </c>
      <c r="B23" s="27" t="s">
        <v>38</v>
      </c>
      <c r="C23" s="28" t="s">
        <v>9</v>
      </c>
      <c r="D23" s="48">
        <v>2</v>
      </c>
      <c r="E23" s="53"/>
      <c r="F23" s="54"/>
      <c r="G23" s="54">
        <f>D23*E23+D23*F23</f>
        <v>0</v>
      </c>
      <c r="J23" s="42"/>
      <c r="O23" s="25">
        <v>2</v>
      </c>
      <c r="BQ23" s="25">
        <v>1</v>
      </c>
      <c r="BR23" s="25">
        <v>9</v>
      </c>
      <c r="CP23" s="1">
        <v>6.0000000000000002E-5</v>
      </c>
    </row>
    <row r="24" spans="1:94" ht="15" customHeight="1">
      <c r="A24" s="26">
        <v>2</v>
      </c>
      <c r="B24" s="27" t="s">
        <v>31</v>
      </c>
      <c r="C24" s="28" t="s">
        <v>9</v>
      </c>
      <c r="D24" s="48">
        <v>2</v>
      </c>
      <c r="E24" s="53"/>
      <c r="F24" s="54"/>
      <c r="G24" s="54">
        <f t="shared" ref="G24:G26" si="2">D24*E24+D24*F24</f>
        <v>0</v>
      </c>
      <c r="O24" s="25">
        <v>2</v>
      </c>
      <c r="BQ24" s="25">
        <v>1</v>
      </c>
      <c r="BR24" s="25">
        <v>9</v>
      </c>
      <c r="CP24" s="1">
        <v>0</v>
      </c>
    </row>
    <row r="25" spans="1:94" ht="15" customHeight="1">
      <c r="A25" s="26">
        <v>3</v>
      </c>
      <c r="B25" s="27" t="s">
        <v>45</v>
      </c>
      <c r="C25" s="28" t="s">
        <v>8</v>
      </c>
      <c r="D25" s="48">
        <v>30</v>
      </c>
      <c r="E25" s="53"/>
      <c r="F25" s="54"/>
      <c r="G25" s="54">
        <f t="shared" si="2"/>
        <v>0</v>
      </c>
      <c r="O25" s="25">
        <v>2</v>
      </c>
      <c r="BQ25" s="25">
        <v>1</v>
      </c>
      <c r="BR25" s="25">
        <v>9</v>
      </c>
      <c r="CP25" s="1">
        <v>0</v>
      </c>
    </row>
    <row r="26" spans="1:94" ht="15" customHeight="1">
      <c r="A26" s="26">
        <v>4</v>
      </c>
      <c r="B26" s="27" t="s">
        <v>13</v>
      </c>
      <c r="C26" s="28" t="s">
        <v>8</v>
      </c>
      <c r="D26" s="48">
        <v>10</v>
      </c>
      <c r="E26" s="53"/>
      <c r="F26" s="54"/>
      <c r="G26" s="54">
        <f t="shared" si="2"/>
        <v>0</v>
      </c>
      <c r="O26" s="25">
        <v>2</v>
      </c>
      <c r="BQ26" s="25">
        <v>1</v>
      </c>
      <c r="BR26" s="25">
        <v>9</v>
      </c>
      <c r="CP26" s="1">
        <v>0</v>
      </c>
    </row>
    <row r="27" spans="1:94">
      <c r="A27" s="45" t="s">
        <v>10</v>
      </c>
      <c r="B27" s="29" t="str">
        <f>B22</f>
        <v>IP kamera - statická</v>
      </c>
      <c r="C27" s="30"/>
      <c r="D27" s="49"/>
      <c r="E27" s="55"/>
      <c r="F27" s="56"/>
      <c r="G27" s="56">
        <f>SUM(G23:G26)</f>
        <v>0</v>
      </c>
      <c r="O27" s="25">
        <v>4</v>
      </c>
    </row>
    <row r="28" spans="1:94">
      <c r="A28" s="19" t="s">
        <v>7</v>
      </c>
      <c r="B28" s="20" t="s">
        <v>21</v>
      </c>
      <c r="C28" s="21"/>
      <c r="D28" s="50"/>
      <c r="E28" s="57"/>
      <c r="F28" s="58"/>
      <c r="G28" s="58"/>
      <c r="H28" s="24"/>
      <c r="I28" s="24"/>
      <c r="O28" s="25">
        <v>1</v>
      </c>
    </row>
    <row r="29" spans="1:94">
      <c r="A29" s="26">
        <v>1</v>
      </c>
      <c r="B29" s="27" t="s">
        <v>25</v>
      </c>
      <c r="C29" s="28" t="s">
        <v>9</v>
      </c>
      <c r="D29" s="48">
        <v>1</v>
      </c>
      <c r="E29" s="53"/>
      <c r="F29" s="54"/>
      <c r="G29" s="54">
        <f t="shared" ref="G29:G36" si="3">D29*E29+D29*F29</f>
        <v>0</v>
      </c>
      <c r="O29" s="25">
        <v>2</v>
      </c>
      <c r="BQ29" s="25">
        <v>1</v>
      </c>
      <c r="BR29" s="25">
        <v>9</v>
      </c>
      <c r="CP29" s="1">
        <v>0</v>
      </c>
    </row>
    <row r="30" spans="1:94">
      <c r="A30" s="26">
        <v>2</v>
      </c>
      <c r="B30" s="27" t="s">
        <v>26</v>
      </c>
      <c r="C30" s="28" t="s">
        <v>9</v>
      </c>
      <c r="D30" s="48">
        <v>1</v>
      </c>
      <c r="E30" s="53"/>
      <c r="F30" s="54"/>
      <c r="G30" s="54">
        <f t="shared" si="3"/>
        <v>0</v>
      </c>
      <c r="O30" s="25">
        <v>2</v>
      </c>
      <c r="BQ30" s="25">
        <v>1</v>
      </c>
      <c r="BR30" s="25">
        <v>9</v>
      </c>
      <c r="CP30" s="1">
        <v>0</v>
      </c>
    </row>
    <row r="31" spans="1:94">
      <c r="A31" s="26">
        <v>3</v>
      </c>
      <c r="B31" s="27" t="s">
        <v>23</v>
      </c>
      <c r="C31" s="28" t="s">
        <v>9</v>
      </c>
      <c r="D31" s="48">
        <v>1</v>
      </c>
      <c r="E31" s="53"/>
      <c r="F31" s="54"/>
      <c r="G31" s="54">
        <f t="shared" si="3"/>
        <v>0</v>
      </c>
      <c r="O31" s="25">
        <v>2</v>
      </c>
      <c r="BQ31" s="25">
        <v>1</v>
      </c>
      <c r="BR31" s="25">
        <v>9</v>
      </c>
      <c r="CP31" s="1">
        <v>0</v>
      </c>
    </row>
    <row r="32" spans="1:94">
      <c r="A32" s="26">
        <v>4</v>
      </c>
      <c r="B32" s="27" t="s">
        <v>27</v>
      </c>
      <c r="C32" s="28" t="s">
        <v>9</v>
      </c>
      <c r="D32" s="48">
        <v>1</v>
      </c>
      <c r="E32" s="53"/>
      <c r="F32" s="54"/>
      <c r="G32" s="54">
        <f t="shared" si="3"/>
        <v>0</v>
      </c>
      <c r="O32" s="25">
        <v>2</v>
      </c>
      <c r="BQ32" s="25">
        <v>1</v>
      </c>
      <c r="BR32" s="25">
        <v>9</v>
      </c>
      <c r="CP32" s="1">
        <v>0</v>
      </c>
    </row>
    <row r="33" spans="1:94">
      <c r="A33" s="26">
        <v>5</v>
      </c>
      <c r="B33" s="27" t="s">
        <v>44</v>
      </c>
      <c r="C33" s="28" t="s">
        <v>9</v>
      </c>
      <c r="D33" s="48">
        <v>1</v>
      </c>
      <c r="E33" s="53"/>
      <c r="F33" s="54"/>
      <c r="G33" s="54">
        <f t="shared" si="3"/>
        <v>0</v>
      </c>
      <c r="O33" s="25">
        <v>2</v>
      </c>
      <c r="BQ33" s="25">
        <v>1</v>
      </c>
      <c r="BR33" s="25">
        <v>9</v>
      </c>
      <c r="CP33" s="1">
        <v>0</v>
      </c>
    </row>
    <row r="34" spans="1:94">
      <c r="A34" s="26">
        <v>6</v>
      </c>
      <c r="B34" s="27" t="s">
        <v>16</v>
      </c>
      <c r="C34" s="28" t="s">
        <v>9</v>
      </c>
      <c r="D34" s="48">
        <v>1</v>
      </c>
      <c r="E34" s="53"/>
      <c r="F34" s="54"/>
      <c r="G34" s="54">
        <f t="shared" si="3"/>
        <v>0</v>
      </c>
      <c r="O34" s="25">
        <v>2</v>
      </c>
      <c r="BQ34" s="25">
        <v>1</v>
      </c>
      <c r="BR34" s="25">
        <v>9</v>
      </c>
      <c r="CP34" s="1">
        <v>0</v>
      </c>
    </row>
    <row r="35" spans="1:94">
      <c r="A35" s="26">
        <v>7</v>
      </c>
      <c r="B35" s="27" t="s">
        <v>24</v>
      </c>
      <c r="C35" s="28" t="s">
        <v>9</v>
      </c>
      <c r="D35" s="48">
        <v>1</v>
      </c>
      <c r="E35" s="53"/>
      <c r="F35" s="54"/>
      <c r="G35" s="54">
        <f t="shared" si="3"/>
        <v>0</v>
      </c>
      <c r="O35" s="25">
        <v>4</v>
      </c>
    </row>
    <row r="36" spans="1:94">
      <c r="A36" s="26">
        <v>8</v>
      </c>
      <c r="B36" s="27" t="s">
        <v>28</v>
      </c>
      <c r="C36" s="28" t="s">
        <v>9</v>
      </c>
      <c r="D36" s="48">
        <v>1</v>
      </c>
      <c r="E36" s="53"/>
      <c r="F36" s="54"/>
      <c r="G36" s="54">
        <f t="shared" si="3"/>
        <v>0</v>
      </c>
    </row>
    <row r="37" spans="1:94">
      <c r="A37" s="45" t="s">
        <v>10</v>
      </c>
      <c r="B37" s="29" t="str">
        <f>B28</f>
        <v>Záložní systém - solární</v>
      </c>
      <c r="C37" s="30"/>
      <c r="D37" s="49"/>
      <c r="E37" s="55"/>
      <c r="F37" s="56"/>
      <c r="G37" s="56">
        <f>SUM(G28:G36)</f>
        <v>0</v>
      </c>
    </row>
    <row r="38" spans="1:94">
      <c r="D38" s="1"/>
    </row>
    <row r="39" spans="1:94">
      <c r="A39" s="45" t="s">
        <v>10</v>
      </c>
      <c r="B39" s="68" t="str">
        <f>B3</f>
        <v>ul. Rýmařovská</v>
      </c>
      <c r="C39" s="30"/>
      <c r="D39" s="49"/>
      <c r="E39" s="55"/>
      <c r="F39" s="56"/>
      <c r="G39" s="56">
        <f>G20+G27+G37</f>
        <v>0</v>
      </c>
    </row>
    <row r="40" spans="1:94">
      <c r="D40" s="1"/>
    </row>
    <row r="41" spans="1:94">
      <c r="D41" s="1"/>
    </row>
    <row r="42" spans="1:94">
      <c r="D42" s="1"/>
    </row>
    <row r="43" spans="1:94">
      <c r="D43" s="1"/>
    </row>
    <row r="44" spans="1:94">
      <c r="D44" s="1"/>
    </row>
    <row r="45" spans="1:94">
      <c r="D45" s="1"/>
    </row>
    <row r="46" spans="1:94">
      <c r="D46" s="1"/>
    </row>
    <row r="47" spans="1:94">
      <c r="D47" s="1"/>
    </row>
    <row r="48" spans="1:94">
      <c r="D48" s="1"/>
    </row>
    <row r="49" spans="1:7">
      <c r="A49" s="32"/>
    </row>
    <row r="50" spans="1:7">
      <c r="A50" s="31"/>
      <c r="B50" s="34"/>
      <c r="C50" s="34"/>
      <c r="D50" s="35"/>
      <c r="E50" s="34"/>
      <c r="F50" s="36"/>
      <c r="G50" s="36"/>
    </row>
    <row r="51" spans="1:7">
      <c r="A51" s="37"/>
      <c r="B51" s="31"/>
      <c r="C51" s="31"/>
      <c r="D51" s="38"/>
      <c r="E51" s="31"/>
      <c r="F51" s="31"/>
      <c r="G51" s="31"/>
    </row>
    <row r="52" spans="1:7">
      <c r="A52" s="31"/>
      <c r="B52" s="31"/>
      <c r="C52" s="31"/>
      <c r="D52" s="38"/>
      <c r="E52" s="31"/>
      <c r="F52" s="31"/>
      <c r="G52" s="31"/>
    </row>
    <row r="53" spans="1:7">
      <c r="A53" s="31"/>
      <c r="B53" s="31"/>
      <c r="C53" s="31"/>
      <c r="D53" s="38"/>
      <c r="E53" s="31"/>
      <c r="F53" s="31"/>
      <c r="G53" s="31"/>
    </row>
    <row r="54" spans="1:7">
      <c r="A54" s="31"/>
      <c r="B54" s="31"/>
      <c r="C54" s="31"/>
      <c r="D54" s="38"/>
      <c r="E54" s="31"/>
      <c r="F54" s="31"/>
      <c r="G54" s="31"/>
    </row>
    <row r="55" spans="1:7">
      <c r="A55" s="31"/>
      <c r="B55" s="31"/>
      <c r="C55" s="31"/>
      <c r="D55" s="38"/>
      <c r="E55" s="31"/>
      <c r="F55" s="31"/>
      <c r="G55" s="31"/>
    </row>
    <row r="56" spans="1:7">
      <c r="A56" s="31"/>
      <c r="B56" s="31"/>
      <c r="C56" s="31"/>
      <c r="D56" s="38"/>
      <c r="E56" s="31"/>
      <c r="F56" s="31"/>
      <c r="G56" s="31"/>
    </row>
    <row r="57" spans="1:7">
      <c r="A57" s="31"/>
      <c r="B57" s="31"/>
      <c r="C57" s="31"/>
      <c r="D57" s="38"/>
      <c r="E57" s="31"/>
      <c r="F57" s="31"/>
      <c r="G57" s="31"/>
    </row>
    <row r="58" spans="1:7">
      <c r="A58" s="31"/>
      <c r="B58" s="31"/>
      <c r="C58" s="31"/>
      <c r="D58" s="38"/>
      <c r="E58" s="31"/>
      <c r="F58" s="31"/>
      <c r="G58" s="31"/>
    </row>
    <row r="59" spans="1:7">
      <c r="A59" s="31"/>
      <c r="B59" s="31"/>
      <c r="C59" s="31"/>
      <c r="D59" s="38"/>
      <c r="E59" s="31"/>
      <c r="F59" s="31"/>
      <c r="G59" s="31"/>
    </row>
    <row r="60" spans="1:7">
      <c r="A60" s="31"/>
      <c r="B60" s="31"/>
      <c r="C60" s="31"/>
      <c r="D60" s="38"/>
      <c r="E60" s="31"/>
      <c r="F60" s="31"/>
      <c r="G60" s="31"/>
    </row>
    <row r="61" spans="1:7">
      <c r="A61" s="31"/>
      <c r="B61" s="31"/>
      <c r="C61" s="31"/>
      <c r="D61" s="38"/>
      <c r="E61" s="31"/>
      <c r="F61" s="31"/>
      <c r="G61" s="31"/>
    </row>
    <row r="62" spans="1:7">
      <c r="A62" s="31"/>
      <c r="B62" s="31"/>
      <c r="C62" s="31"/>
      <c r="D62" s="38"/>
      <c r="E62" s="31"/>
      <c r="F62" s="31"/>
      <c r="G62" s="31"/>
    </row>
    <row r="63" spans="1:7">
      <c r="A63" s="31"/>
      <c r="B63" s="31"/>
      <c r="C63" s="31"/>
      <c r="D63" s="38"/>
      <c r="E63" s="31"/>
      <c r="F63" s="31"/>
      <c r="G63" s="31"/>
    </row>
  </sheetData>
  <mergeCells count="2">
    <mergeCell ref="A1:F1"/>
    <mergeCell ref="D4:F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P59"/>
  <sheetViews>
    <sheetView workbookViewId="0">
      <selection activeCell="E16" sqref="E16:F22"/>
    </sheetView>
  </sheetViews>
  <sheetFormatPr defaultColWidth="9.140625" defaultRowHeight="15"/>
  <cols>
    <col min="1" max="1" width="12" style="1" customWidth="1"/>
    <col min="2" max="2" width="40.42578125" style="1" customWidth="1"/>
    <col min="3" max="3" width="5.5703125" style="1" customWidth="1"/>
    <col min="4" max="4" width="8.5703125" style="33" customWidth="1"/>
    <col min="5" max="5" width="9.85546875" style="1" customWidth="1"/>
    <col min="6" max="7" width="13.85546875" style="1" customWidth="1"/>
    <col min="8" max="9" width="9.140625" style="1"/>
    <col min="10" max="10" width="76.85546875" style="41" customWidth="1"/>
    <col min="11" max="11" width="9.140625" style="1"/>
    <col min="12" max="12" width="75.42578125" style="1" customWidth="1"/>
    <col min="13" max="13" width="45.28515625" style="1" customWidth="1"/>
    <col min="14" max="16384" width="9.140625" style="1"/>
  </cols>
  <sheetData>
    <row r="1" spans="1:94" ht="15.75">
      <c r="A1" s="63" t="s">
        <v>43</v>
      </c>
      <c r="B1" s="63"/>
      <c r="C1" s="63"/>
      <c r="D1" s="63"/>
      <c r="E1" s="63"/>
      <c r="F1" s="63"/>
      <c r="G1" s="47"/>
    </row>
    <row r="2" spans="1:94" ht="14.25" customHeight="1" thickBot="1">
      <c r="A2" s="2"/>
      <c r="B2" s="3"/>
      <c r="C2" s="3"/>
      <c r="D2" s="4"/>
      <c r="E2" s="3"/>
      <c r="F2" s="3"/>
      <c r="G2" s="3"/>
    </row>
    <row r="3" spans="1:94" ht="15.75" thickTop="1">
      <c r="A3" s="39" t="s">
        <v>29</v>
      </c>
      <c r="B3" s="5" t="s">
        <v>56</v>
      </c>
      <c r="C3" s="6"/>
      <c r="D3" s="7" t="s">
        <v>0</v>
      </c>
      <c r="E3" s="8"/>
      <c r="F3" s="9"/>
      <c r="G3" s="9"/>
    </row>
    <row r="4" spans="1:94" ht="15.75" thickBot="1">
      <c r="A4" s="40"/>
      <c r="B4" s="10"/>
      <c r="C4" s="11"/>
      <c r="D4" s="64"/>
      <c r="E4" s="65"/>
      <c r="F4" s="66"/>
      <c r="G4" s="46"/>
    </row>
    <row r="5" spans="1:94" ht="15.75" thickTop="1">
      <c r="A5" s="12"/>
      <c r="B5" s="2"/>
      <c r="C5" s="2"/>
      <c r="D5" s="13"/>
      <c r="E5" s="2"/>
      <c r="F5" s="14"/>
      <c r="G5" s="14"/>
    </row>
    <row r="6" spans="1:94">
      <c r="A6" s="67" t="s">
        <v>7</v>
      </c>
      <c r="B6" s="20" t="s">
        <v>57</v>
      </c>
      <c r="C6" s="21"/>
      <c r="D6" s="50"/>
      <c r="E6" s="57"/>
      <c r="F6" s="58"/>
      <c r="G6" s="58"/>
      <c r="H6" s="24"/>
      <c r="I6" s="24"/>
      <c r="O6" s="25">
        <v>1</v>
      </c>
    </row>
    <row r="7" spans="1:94">
      <c r="A7" s="26">
        <v>1</v>
      </c>
      <c r="B7" s="27" t="s">
        <v>32</v>
      </c>
      <c r="C7" s="28" t="s">
        <v>9</v>
      </c>
      <c r="D7" s="48">
        <v>1</v>
      </c>
      <c r="E7" s="53"/>
      <c r="F7" s="54"/>
      <c r="G7" s="54">
        <f>D7*E7+D7*F7</f>
        <v>0</v>
      </c>
      <c r="O7" s="25">
        <v>2</v>
      </c>
      <c r="BQ7" s="25">
        <v>1</v>
      </c>
      <c r="BR7" s="25">
        <v>9</v>
      </c>
      <c r="CP7" s="1">
        <v>0</v>
      </c>
    </row>
    <row r="8" spans="1:94">
      <c r="A8" s="26">
        <v>2</v>
      </c>
      <c r="B8" s="27" t="s">
        <v>36</v>
      </c>
      <c r="C8" s="28" t="s">
        <v>9</v>
      </c>
      <c r="D8" s="48">
        <v>1</v>
      </c>
      <c r="E8" s="53"/>
      <c r="F8" s="54"/>
      <c r="G8" s="54">
        <f>D8*E8+D8*F8</f>
        <v>0</v>
      </c>
      <c r="O8" s="25">
        <v>2</v>
      </c>
      <c r="BQ8" s="25">
        <v>1</v>
      </c>
      <c r="BR8" s="25">
        <v>9</v>
      </c>
      <c r="CP8" s="1">
        <v>0</v>
      </c>
    </row>
    <row r="9" spans="1:94">
      <c r="A9" s="26">
        <v>3</v>
      </c>
      <c r="B9" s="27" t="s">
        <v>33</v>
      </c>
      <c r="C9" s="28" t="s">
        <v>9</v>
      </c>
      <c r="D9" s="48">
        <v>4</v>
      </c>
      <c r="E9" s="53"/>
      <c r="F9" s="54"/>
      <c r="G9" s="54">
        <f>D9*E9+D9*F9</f>
        <v>0</v>
      </c>
      <c r="O9" s="25">
        <v>2</v>
      </c>
      <c r="BQ9" s="25">
        <v>1</v>
      </c>
      <c r="BR9" s="25">
        <v>9</v>
      </c>
      <c r="CP9" s="1">
        <v>0</v>
      </c>
    </row>
    <row r="10" spans="1:94">
      <c r="A10" s="26">
        <v>4</v>
      </c>
      <c r="B10" s="27" t="s">
        <v>34</v>
      </c>
      <c r="C10" s="28" t="s">
        <v>9</v>
      </c>
      <c r="D10" s="48">
        <v>1</v>
      </c>
      <c r="E10" s="53"/>
      <c r="F10" s="54"/>
      <c r="G10" s="54">
        <f>D10*E10+D10*F10</f>
        <v>0</v>
      </c>
      <c r="O10" s="25">
        <v>2</v>
      </c>
      <c r="BQ10" s="25">
        <v>1</v>
      </c>
      <c r="BR10" s="25">
        <v>9</v>
      </c>
      <c r="CP10" s="1">
        <v>0</v>
      </c>
    </row>
    <row r="11" spans="1:94" ht="15" customHeight="1">
      <c r="A11" s="26">
        <v>5</v>
      </c>
      <c r="B11" s="27" t="s">
        <v>35</v>
      </c>
      <c r="C11" s="28" t="s">
        <v>9</v>
      </c>
      <c r="D11" s="48">
        <v>1</v>
      </c>
      <c r="E11" s="53"/>
      <c r="F11" s="54"/>
      <c r="G11" s="54">
        <f>D11*E11+D11*F11</f>
        <v>0</v>
      </c>
      <c r="J11" s="43"/>
      <c r="O11" s="25">
        <v>2</v>
      </c>
      <c r="BQ11" s="25">
        <v>1</v>
      </c>
      <c r="BR11" s="25">
        <v>9</v>
      </c>
      <c r="CP11" s="1">
        <v>0</v>
      </c>
    </row>
    <row r="12" spans="1:94">
      <c r="A12" s="26">
        <v>6</v>
      </c>
      <c r="B12" s="27" t="s">
        <v>13</v>
      </c>
      <c r="C12" s="28" t="s">
        <v>9</v>
      </c>
      <c r="D12" s="48">
        <v>30</v>
      </c>
      <c r="E12" s="53"/>
      <c r="F12" s="54"/>
      <c r="G12" s="54">
        <f>D12*E12+D12*F12</f>
        <v>0</v>
      </c>
      <c r="O12" s="25">
        <v>2</v>
      </c>
      <c r="BQ12" s="25">
        <v>1</v>
      </c>
      <c r="BR12" s="25">
        <v>9</v>
      </c>
      <c r="CP12" s="1">
        <v>0</v>
      </c>
    </row>
    <row r="13" spans="1:94">
      <c r="A13" s="26">
        <v>7</v>
      </c>
      <c r="B13" s="27" t="s">
        <v>16</v>
      </c>
      <c r="C13" s="28" t="s">
        <v>9</v>
      </c>
      <c r="D13" s="48">
        <v>1</v>
      </c>
      <c r="E13" s="53"/>
      <c r="F13" s="54"/>
      <c r="G13" s="54">
        <f>D13*E13+D13*F13</f>
        <v>0</v>
      </c>
      <c r="O13" s="25">
        <v>2</v>
      </c>
      <c r="BQ13" s="25">
        <v>1</v>
      </c>
      <c r="BR13" s="25">
        <v>9</v>
      </c>
      <c r="CP13" s="1">
        <v>0</v>
      </c>
    </row>
    <row r="14" spans="1:94">
      <c r="A14" s="45" t="s">
        <v>10</v>
      </c>
      <c r="B14" s="29" t="str">
        <f>B6</f>
        <v>Záznamové zařízení</v>
      </c>
      <c r="C14" s="30"/>
      <c r="D14" s="49"/>
      <c r="E14" s="55"/>
      <c r="F14" s="56"/>
      <c r="G14" s="56">
        <f>SUM(G7:G13)</f>
        <v>0</v>
      </c>
      <c r="O14" s="25">
        <v>4</v>
      </c>
    </row>
    <row r="15" spans="1:94">
      <c r="A15" s="19" t="s">
        <v>7</v>
      </c>
      <c r="B15" s="20" t="s">
        <v>58</v>
      </c>
      <c r="C15" s="21"/>
      <c r="D15" s="50"/>
      <c r="E15" s="57"/>
      <c r="F15" s="58"/>
      <c r="G15" s="58"/>
      <c r="H15" s="24"/>
      <c r="I15" s="24"/>
      <c r="O15" s="25">
        <v>1</v>
      </c>
    </row>
    <row r="16" spans="1:94">
      <c r="A16" s="26">
        <v>1</v>
      </c>
      <c r="B16" s="27" t="s">
        <v>37</v>
      </c>
      <c r="C16" s="28" t="s">
        <v>9</v>
      </c>
      <c r="D16" s="48">
        <v>1</v>
      </c>
      <c r="E16" s="53"/>
      <c r="F16" s="54"/>
      <c r="G16" s="54">
        <f>D16*E16+D16*F16</f>
        <v>0</v>
      </c>
      <c r="O16" s="25">
        <v>2</v>
      </c>
      <c r="BQ16" s="25">
        <v>1</v>
      </c>
      <c r="BR16" s="25">
        <v>9</v>
      </c>
      <c r="CP16" s="1">
        <v>0</v>
      </c>
    </row>
    <row r="17" spans="1:94" ht="15" customHeight="1">
      <c r="A17" s="26">
        <v>2</v>
      </c>
      <c r="B17" s="27" t="s">
        <v>73</v>
      </c>
      <c r="C17" s="28" t="s">
        <v>9</v>
      </c>
      <c r="D17" s="48">
        <v>1</v>
      </c>
      <c r="E17" s="53"/>
      <c r="F17" s="54"/>
      <c r="G17" s="54">
        <f>D17*E17+D17*F17</f>
        <v>0</v>
      </c>
      <c r="O17" s="25">
        <v>2</v>
      </c>
      <c r="BQ17" s="25">
        <v>1</v>
      </c>
      <c r="BR17" s="25">
        <v>9</v>
      </c>
      <c r="CP17" s="1">
        <v>0</v>
      </c>
    </row>
    <row r="18" spans="1:94" ht="15" customHeight="1">
      <c r="A18" s="26">
        <v>2</v>
      </c>
      <c r="B18" s="27" t="s">
        <v>12</v>
      </c>
      <c r="C18" s="28" t="s">
        <v>8</v>
      </c>
      <c r="D18" s="48">
        <v>100</v>
      </c>
      <c r="E18" s="53"/>
      <c r="F18" s="54"/>
      <c r="G18" s="54">
        <f>D18*E18+D18*F18</f>
        <v>0</v>
      </c>
      <c r="O18" s="25">
        <v>2</v>
      </c>
      <c r="BQ18" s="25">
        <v>1</v>
      </c>
      <c r="BR18" s="25">
        <v>9</v>
      </c>
      <c r="CP18" s="1">
        <v>0</v>
      </c>
    </row>
    <row r="19" spans="1:94" ht="15" customHeight="1">
      <c r="A19" s="26">
        <v>3</v>
      </c>
      <c r="B19" s="27" t="s">
        <v>20</v>
      </c>
      <c r="C19" s="28" t="s">
        <v>8</v>
      </c>
      <c r="D19" s="48">
        <v>100</v>
      </c>
      <c r="E19" s="53"/>
      <c r="F19" s="54"/>
      <c r="G19" s="54">
        <f>D19*E19+D19*F19</f>
        <v>0</v>
      </c>
      <c r="O19" s="25">
        <v>2</v>
      </c>
      <c r="BQ19" s="25">
        <v>1</v>
      </c>
      <c r="BR19" s="25">
        <v>9</v>
      </c>
      <c r="CP19" s="1">
        <v>0</v>
      </c>
    </row>
    <row r="20" spans="1:94" ht="15" customHeight="1">
      <c r="A20" s="26">
        <v>4</v>
      </c>
      <c r="B20" s="27" t="s">
        <v>13</v>
      </c>
      <c r="C20" s="28" t="s">
        <v>8</v>
      </c>
      <c r="D20" s="48">
        <v>50</v>
      </c>
      <c r="E20" s="53"/>
      <c r="F20" s="54"/>
      <c r="G20" s="54">
        <f>D20*E20+D20*F20</f>
        <v>0</v>
      </c>
      <c r="O20" s="25">
        <v>2</v>
      </c>
      <c r="BQ20" s="25">
        <v>1</v>
      </c>
      <c r="BR20" s="25">
        <v>9</v>
      </c>
      <c r="CP20" s="1">
        <v>0</v>
      </c>
    </row>
    <row r="21" spans="1:94" ht="15" customHeight="1">
      <c r="A21" s="26">
        <v>5</v>
      </c>
      <c r="B21" s="27" t="s">
        <v>16</v>
      </c>
      <c r="C21" s="28" t="s">
        <v>9</v>
      </c>
      <c r="D21" s="48">
        <v>1</v>
      </c>
      <c r="E21" s="53"/>
      <c r="F21" s="54"/>
      <c r="G21" s="54">
        <f>D21*E21+D21*F21</f>
        <v>0</v>
      </c>
      <c r="O21" s="25">
        <v>2</v>
      </c>
      <c r="BQ21" s="25">
        <v>1</v>
      </c>
      <c r="BR21" s="25">
        <v>9</v>
      </c>
      <c r="CP21" s="1">
        <v>6.0000000000000002E-5</v>
      </c>
    </row>
    <row r="22" spans="1:94" ht="15" customHeight="1">
      <c r="A22" s="26">
        <v>6</v>
      </c>
      <c r="B22" s="27" t="s">
        <v>17</v>
      </c>
      <c r="C22" s="28" t="s">
        <v>9</v>
      </c>
      <c r="D22" s="48">
        <v>1</v>
      </c>
      <c r="E22" s="53"/>
      <c r="F22" s="54"/>
      <c r="G22" s="54">
        <f>D22*E22+D22*F22</f>
        <v>0</v>
      </c>
      <c r="O22" s="25">
        <v>2</v>
      </c>
      <c r="BQ22" s="25">
        <v>1</v>
      </c>
      <c r="BR22" s="25">
        <v>9</v>
      </c>
      <c r="CP22" s="1">
        <v>9.0000000000000006E-5</v>
      </c>
    </row>
    <row r="23" spans="1:94">
      <c r="A23" s="45" t="s">
        <v>10</v>
      </c>
      <c r="B23" s="29" t="str">
        <f>B15</f>
        <v>Bezdrátový spoj MP Bruntál</v>
      </c>
      <c r="C23" s="30"/>
      <c r="D23" s="49"/>
      <c r="E23" s="55"/>
      <c r="F23" s="56"/>
      <c r="G23" s="56">
        <f>SUM(G15:G22)</f>
        <v>0</v>
      </c>
      <c r="O23" s="25">
        <v>4</v>
      </c>
    </row>
    <row r="24" spans="1:94">
      <c r="D24" s="1"/>
    </row>
    <row r="25" spans="1:94">
      <c r="A25" s="45" t="s">
        <v>10</v>
      </c>
      <c r="B25" s="68" t="str">
        <f>B3</f>
        <v>Dohledové centrum MP</v>
      </c>
      <c r="C25" s="30"/>
      <c r="D25" s="49"/>
      <c r="E25" s="55"/>
      <c r="F25" s="56"/>
      <c r="G25" s="56">
        <f>G23+G14</f>
        <v>0</v>
      </c>
    </row>
    <row r="26" spans="1:94">
      <c r="D26" s="1"/>
    </row>
    <row r="27" spans="1:94">
      <c r="D27" s="1"/>
    </row>
    <row r="28" spans="1:94">
      <c r="D28" s="1"/>
    </row>
    <row r="29" spans="1:94">
      <c r="D29" s="1"/>
    </row>
    <row r="30" spans="1:94">
      <c r="D30" s="1"/>
    </row>
    <row r="31" spans="1:94">
      <c r="D31" s="1"/>
    </row>
    <row r="32" spans="1:94">
      <c r="D32" s="1"/>
    </row>
    <row r="33" spans="1:7">
      <c r="D33" s="1"/>
    </row>
    <row r="34" spans="1:7">
      <c r="D34" s="1"/>
    </row>
    <row r="35" spans="1:7">
      <c r="D35" s="1"/>
    </row>
    <row r="36" spans="1:7">
      <c r="D36" s="1"/>
    </row>
    <row r="37" spans="1:7">
      <c r="D37" s="1"/>
    </row>
    <row r="38" spans="1:7">
      <c r="D38" s="1"/>
    </row>
    <row r="39" spans="1:7">
      <c r="D39" s="1"/>
    </row>
    <row r="40" spans="1:7">
      <c r="D40" s="1"/>
    </row>
    <row r="41" spans="1:7">
      <c r="D41" s="1"/>
    </row>
    <row r="42" spans="1:7">
      <c r="D42" s="1"/>
    </row>
    <row r="43" spans="1:7">
      <c r="D43" s="1"/>
    </row>
    <row r="44" spans="1:7">
      <c r="D44" s="1"/>
    </row>
    <row r="45" spans="1:7">
      <c r="A45" s="32"/>
    </row>
    <row r="46" spans="1:7">
      <c r="A46" s="31"/>
      <c r="B46" s="34"/>
      <c r="C46" s="34"/>
      <c r="D46" s="35"/>
      <c r="E46" s="34"/>
      <c r="F46" s="36"/>
      <c r="G46" s="36"/>
    </row>
    <row r="47" spans="1:7">
      <c r="A47" s="37"/>
      <c r="B47" s="31"/>
      <c r="C47" s="31"/>
      <c r="D47" s="38"/>
      <c r="E47" s="31"/>
      <c r="F47" s="31"/>
      <c r="G47" s="31"/>
    </row>
    <row r="48" spans="1:7">
      <c r="A48" s="31"/>
      <c r="B48" s="31"/>
      <c r="C48" s="31"/>
      <c r="D48" s="38"/>
      <c r="E48" s="31"/>
      <c r="F48" s="31"/>
      <c r="G48" s="31"/>
    </row>
    <row r="49" spans="1:7">
      <c r="A49" s="31"/>
      <c r="B49" s="31"/>
      <c r="C49" s="31"/>
      <c r="D49" s="38"/>
      <c r="E49" s="31"/>
      <c r="F49" s="31"/>
      <c r="G49" s="31"/>
    </row>
    <row r="50" spans="1:7">
      <c r="A50" s="31"/>
      <c r="B50" s="31"/>
      <c r="C50" s="31"/>
      <c r="D50" s="38"/>
      <c r="E50" s="31"/>
      <c r="F50" s="31"/>
      <c r="G50" s="31"/>
    </row>
    <row r="51" spans="1:7">
      <c r="A51" s="31"/>
      <c r="B51" s="31"/>
      <c r="C51" s="31"/>
      <c r="D51" s="38"/>
      <c r="E51" s="31"/>
      <c r="F51" s="31"/>
      <c r="G51" s="31"/>
    </row>
    <row r="52" spans="1:7">
      <c r="A52" s="31"/>
      <c r="B52" s="31"/>
      <c r="C52" s="31"/>
      <c r="D52" s="38"/>
      <c r="E52" s="31"/>
      <c r="F52" s="31"/>
      <c r="G52" s="31"/>
    </row>
    <row r="53" spans="1:7">
      <c r="A53" s="31"/>
      <c r="B53" s="31"/>
      <c r="C53" s="31"/>
      <c r="D53" s="38"/>
      <c r="E53" s="31"/>
      <c r="F53" s="31"/>
      <c r="G53" s="31"/>
    </row>
    <row r="54" spans="1:7">
      <c r="A54" s="31"/>
      <c r="B54" s="31"/>
      <c r="C54" s="31"/>
      <c r="D54" s="38"/>
      <c r="E54" s="31"/>
      <c r="F54" s="31"/>
      <c r="G54" s="31"/>
    </row>
    <row r="55" spans="1:7">
      <c r="A55" s="31"/>
      <c r="B55" s="31"/>
      <c r="C55" s="31"/>
      <c r="D55" s="38"/>
      <c r="E55" s="31"/>
      <c r="F55" s="31"/>
      <c r="G55" s="31"/>
    </row>
    <row r="56" spans="1:7">
      <c r="A56" s="31"/>
      <c r="B56" s="31"/>
      <c r="C56" s="31"/>
      <c r="D56" s="38"/>
      <c r="E56" s="31"/>
      <c r="F56" s="31"/>
      <c r="G56" s="31"/>
    </row>
    <row r="57" spans="1:7">
      <c r="A57" s="31"/>
      <c r="B57" s="31"/>
      <c r="C57" s="31"/>
      <c r="D57" s="38"/>
      <c r="E57" s="31"/>
      <c r="F57" s="31"/>
      <c r="G57" s="31"/>
    </row>
    <row r="58" spans="1:7">
      <c r="A58" s="31"/>
      <c r="B58" s="31"/>
      <c r="C58" s="31"/>
      <c r="D58" s="38"/>
      <c r="E58" s="31"/>
      <c r="F58" s="31"/>
      <c r="G58" s="31"/>
    </row>
    <row r="59" spans="1:7">
      <c r="A59" s="31"/>
      <c r="B59" s="31"/>
      <c r="C59" s="31"/>
      <c r="D59" s="38"/>
      <c r="E59" s="31"/>
      <c r="F59" s="31"/>
      <c r="G59" s="31"/>
    </row>
  </sheetData>
  <mergeCells count="2">
    <mergeCell ref="A1:F1"/>
    <mergeCell ref="D4:F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P48"/>
  <sheetViews>
    <sheetView workbookViewId="0">
      <selection activeCell="E8" sqref="E8:E11"/>
    </sheetView>
  </sheetViews>
  <sheetFormatPr defaultColWidth="9.140625" defaultRowHeight="15"/>
  <cols>
    <col min="1" max="1" width="12" style="1" customWidth="1"/>
    <col min="2" max="2" width="40.42578125" style="1" customWidth="1"/>
    <col min="3" max="3" width="5.5703125" style="1" customWidth="1"/>
    <col min="4" max="4" width="8.5703125" style="33" customWidth="1"/>
    <col min="5" max="5" width="9.85546875" style="1" customWidth="1"/>
    <col min="6" max="7" width="13.85546875" style="1" customWidth="1"/>
    <col min="8" max="9" width="9.140625" style="1"/>
    <col min="10" max="10" width="76.85546875" style="41" customWidth="1"/>
    <col min="11" max="11" width="9.140625" style="1"/>
    <col min="12" max="12" width="75.42578125" style="1" customWidth="1"/>
    <col min="13" max="13" width="45.28515625" style="1" customWidth="1"/>
    <col min="14" max="16384" width="9.140625" style="1"/>
  </cols>
  <sheetData>
    <row r="1" spans="1:94" ht="15.75">
      <c r="A1" s="63" t="s">
        <v>43</v>
      </c>
      <c r="B1" s="63"/>
      <c r="C1" s="63"/>
      <c r="D1" s="63"/>
      <c r="E1" s="63"/>
      <c r="F1" s="63"/>
      <c r="G1" s="47"/>
    </row>
    <row r="2" spans="1:94" ht="14.25" customHeight="1" thickBot="1">
      <c r="A2" s="2"/>
      <c r="B2" s="3"/>
      <c r="C2" s="3"/>
      <c r="D2" s="4"/>
      <c r="E2" s="3"/>
      <c r="F2" s="3"/>
      <c r="G2" s="3"/>
    </row>
    <row r="3" spans="1:94" ht="15.75" thickTop="1">
      <c r="A3" s="39" t="s">
        <v>29</v>
      </c>
      <c r="B3" s="5" t="s">
        <v>59</v>
      </c>
      <c r="C3" s="6"/>
      <c r="D3" s="7" t="s">
        <v>0</v>
      </c>
      <c r="E3" s="8"/>
      <c r="F3" s="9"/>
      <c r="G3" s="9"/>
    </row>
    <row r="4" spans="1:94" ht="15.75" thickBot="1">
      <c r="A4" s="40"/>
      <c r="B4" s="10"/>
      <c r="C4" s="11"/>
      <c r="D4" s="64"/>
      <c r="E4" s="65"/>
      <c r="F4" s="66"/>
      <c r="G4" s="46"/>
    </row>
    <row r="5" spans="1:94" ht="15.75" thickTop="1">
      <c r="A5" s="12"/>
      <c r="B5" s="2"/>
      <c r="C5" s="2"/>
      <c r="D5" s="13"/>
      <c r="E5" s="2"/>
      <c r="F5" s="14"/>
      <c r="G5" s="14"/>
    </row>
    <row r="6" spans="1:94">
      <c r="A6" s="15" t="s">
        <v>1</v>
      </c>
      <c r="B6" s="16" t="s">
        <v>2</v>
      </c>
      <c r="C6" s="16" t="s">
        <v>3</v>
      </c>
      <c r="D6" s="52" t="s">
        <v>4</v>
      </c>
      <c r="E6" s="60" t="s">
        <v>5</v>
      </c>
      <c r="F6" s="61" t="s">
        <v>22</v>
      </c>
      <c r="G6" s="61" t="s">
        <v>6</v>
      </c>
      <c r="O6" s="25">
        <v>2</v>
      </c>
      <c r="BQ6" s="25">
        <v>1</v>
      </c>
      <c r="BR6" s="25">
        <v>9</v>
      </c>
      <c r="CP6" s="1">
        <v>0</v>
      </c>
    </row>
    <row r="7" spans="1:94">
      <c r="A7" s="19" t="s">
        <v>7</v>
      </c>
      <c r="B7" s="20" t="s">
        <v>68</v>
      </c>
      <c r="C7" s="21"/>
      <c r="D7" s="50"/>
      <c r="E7" s="57"/>
      <c r="F7" s="58"/>
      <c r="G7" s="58"/>
      <c r="O7" s="25">
        <v>2</v>
      </c>
      <c r="BQ7" s="25">
        <v>1</v>
      </c>
      <c r="BR7" s="25">
        <v>9</v>
      </c>
      <c r="CP7" s="1">
        <v>0</v>
      </c>
    </row>
    <row r="8" spans="1:94">
      <c r="A8" s="26">
        <v>1</v>
      </c>
      <c r="B8" s="27" t="s">
        <v>40</v>
      </c>
      <c r="C8" s="28" t="s">
        <v>9</v>
      </c>
      <c r="D8" s="48">
        <v>15</v>
      </c>
      <c r="E8" s="53"/>
      <c r="F8" s="54"/>
      <c r="G8" s="54">
        <f>D8*E8+D8*F8</f>
        <v>0</v>
      </c>
      <c r="O8" s="25">
        <v>2</v>
      </c>
      <c r="BQ8" s="25">
        <v>1</v>
      </c>
      <c r="BR8" s="25">
        <v>9</v>
      </c>
      <c r="CP8" s="1">
        <v>0</v>
      </c>
    </row>
    <row r="9" spans="1:94">
      <c r="A9" s="26">
        <v>2</v>
      </c>
      <c r="B9" s="27" t="s">
        <v>41</v>
      </c>
      <c r="C9" s="28" t="s">
        <v>9</v>
      </c>
      <c r="D9" s="48">
        <v>1</v>
      </c>
      <c r="E9" s="53"/>
      <c r="F9" s="54"/>
      <c r="G9" s="54">
        <f>D9*E9+D9*F9</f>
        <v>0</v>
      </c>
      <c r="O9" s="25">
        <v>2</v>
      </c>
      <c r="BQ9" s="25">
        <v>1</v>
      </c>
      <c r="BR9" s="25">
        <v>9</v>
      </c>
      <c r="CP9" s="1">
        <v>0</v>
      </c>
    </row>
    <row r="10" spans="1:94">
      <c r="A10" s="26">
        <v>2</v>
      </c>
      <c r="B10" s="27" t="s">
        <v>42</v>
      </c>
      <c r="C10" s="28" t="s">
        <v>9</v>
      </c>
      <c r="D10" s="48">
        <v>12</v>
      </c>
      <c r="E10" s="53"/>
      <c r="F10" s="54"/>
      <c r="G10" s="54">
        <f>D10*E10+D10*F10</f>
        <v>0</v>
      </c>
      <c r="O10" s="25">
        <v>4</v>
      </c>
    </row>
    <row r="11" spans="1:94">
      <c r="A11" s="26">
        <v>3</v>
      </c>
      <c r="B11" s="27" t="s">
        <v>60</v>
      </c>
      <c r="C11" s="28" t="s">
        <v>9</v>
      </c>
      <c r="D11" s="48">
        <v>3</v>
      </c>
      <c r="E11" s="53"/>
      <c r="F11" s="54"/>
      <c r="G11" s="62">
        <f>D11*E11+D11*F11</f>
        <v>0</v>
      </c>
    </row>
    <row r="12" spans="1:94">
      <c r="A12" s="45" t="s">
        <v>10</v>
      </c>
      <c r="B12" s="29" t="str">
        <f>B7</f>
        <v>Kamerové systémy - internetové připojení</v>
      </c>
      <c r="C12" s="30"/>
      <c r="D12" s="49"/>
      <c r="E12" s="55"/>
      <c r="F12" s="56"/>
      <c r="G12" s="56">
        <f>G11</f>
        <v>0</v>
      </c>
    </row>
    <row r="13" spans="1:94">
      <c r="D13" s="1"/>
    </row>
    <row r="14" spans="1:94">
      <c r="D14" s="1"/>
    </row>
    <row r="15" spans="1:94">
      <c r="D15" s="1"/>
    </row>
    <row r="16" spans="1:94">
      <c r="D16" s="1"/>
    </row>
    <row r="17" spans="4:4">
      <c r="D17" s="1"/>
    </row>
    <row r="18" spans="4:4">
      <c r="D18" s="1"/>
    </row>
    <row r="19" spans="4:4">
      <c r="D19" s="1"/>
    </row>
    <row r="20" spans="4:4">
      <c r="D20" s="1"/>
    </row>
    <row r="21" spans="4:4">
      <c r="D21" s="1"/>
    </row>
    <row r="22" spans="4:4">
      <c r="D22" s="1"/>
    </row>
    <row r="23" spans="4:4">
      <c r="D23" s="1"/>
    </row>
    <row r="24" spans="4:4">
      <c r="D24" s="1"/>
    </row>
    <row r="25" spans="4:4">
      <c r="D25" s="1"/>
    </row>
    <row r="26" spans="4:4">
      <c r="D26" s="1"/>
    </row>
    <row r="27" spans="4:4">
      <c r="D27" s="1"/>
    </row>
    <row r="28" spans="4:4">
      <c r="D28" s="1"/>
    </row>
    <row r="29" spans="4:4">
      <c r="D29" s="1"/>
    </row>
    <row r="30" spans="4:4">
      <c r="D30" s="1"/>
    </row>
    <row r="31" spans="4:4">
      <c r="D31" s="1"/>
    </row>
    <row r="32" spans="4:4">
      <c r="D32" s="1"/>
    </row>
    <row r="33" spans="1:7">
      <c r="D33" s="1"/>
    </row>
    <row r="34" spans="1:7">
      <c r="A34" s="32"/>
    </row>
    <row r="35" spans="1:7">
      <c r="A35" s="31"/>
      <c r="B35" s="34"/>
      <c r="C35" s="34"/>
      <c r="D35" s="35"/>
      <c r="E35" s="34"/>
      <c r="F35" s="36"/>
      <c r="G35" s="36"/>
    </row>
    <row r="36" spans="1:7">
      <c r="A36" s="37"/>
      <c r="B36" s="31"/>
      <c r="C36" s="31"/>
      <c r="D36" s="38"/>
      <c r="E36" s="31"/>
      <c r="F36" s="31"/>
      <c r="G36" s="31"/>
    </row>
    <row r="37" spans="1:7">
      <c r="A37" s="31"/>
      <c r="B37" s="31"/>
      <c r="C37" s="31"/>
      <c r="D37" s="38"/>
      <c r="E37" s="31"/>
      <c r="F37" s="31"/>
      <c r="G37" s="31"/>
    </row>
    <row r="38" spans="1:7">
      <c r="A38" s="31"/>
      <c r="B38" s="31"/>
      <c r="C38" s="31"/>
      <c r="D38" s="38"/>
      <c r="E38" s="31"/>
      <c r="F38" s="31"/>
      <c r="G38" s="31"/>
    </row>
    <row r="39" spans="1:7">
      <c r="A39" s="31"/>
      <c r="B39" s="31"/>
      <c r="C39" s="31"/>
      <c r="D39" s="38"/>
      <c r="E39" s="31"/>
      <c r="F39" s="31"/>
      <c r="G39" s="31"/>
    </row>
    <row r="40" spans="1:7">
      <c r="A40" s="31"/>
      <c r="B40" s="31"/>
      <c r="C40" s="31"/>
      <c r="D40" s="38"/>
      <c r="E40" s="31"/>
      <c r="F40" s="31"/>
      <c r="G40" s="31"/>
    </row>
    <row r="41" spans="1:7">
      <c r="A41" s="31"/>
      <c r="B41" s="31"/>
      <c r="C41" s="31"/>
      <c r="D41" s="38"/>
      <c r="E41" s="31"/>
      <c r="F41" s="31"/>
      <c r="G41" s="31"/>
    </row>
    <row r="42" spans="1:7">
      <c r="A42" s="31"/>
      <c r="B42" s="31"/>
      <c r="C42" s="31"/>
      <c r="D42" s="38"/>
      <c r="E42" s="31"/>
      <c r="F42" s="31"/>
      <c r="G42" s="31"/>
    </row>
    <row r="43" spans="1:7">
      <c r="A43" s="31"/>
      <c r="B43" s="31"/>
      <c r="C43" s="31"/>
      <c r="D43" s="38"/>
      <c r="E43" s="31"/>
      <c r="F43" s="31"/>
      <c r="G43" s="31"/>
    </row>
    <row r="44" spans="1:7">
      <c r="A44" s="31"/>
      <c r="B44" s="31"/>
      <c r="C44" s="31"/>
      <c r="D44" s="38"/>
      <c r="E44" s="31"/>
      <c r="F44" s="31"/>
      <c r="G44" s="31"/>
    </row>
    <row r="45" spans="1:7">
      <c r="A45" s="31"/>
      <c r="B45" s="31"/>
      <c r="C45" s="31"/>
      <c r="D45" s="38"/>
      <c r="E45" s="31"/>
      <c r="F45" s="31"/>
      <c r="G45" s="31"/>
    </row>
    <row r="46" spans="1:7">
      <c r="A46" s="31"/>
      <c r="B46" s="31"/>
      <c r="C46" s="31"/>
      <c r="D46" s="38"/>
      <c r="E46" s="31"/>
      <c r="F46" s="31"/>
      <c r="G46" s="31"/>
    </row>
    <row r="47" spans="1:7">
      <c r="A47" s="31"/>
      <c r="B47" s="31"/>
      <c r="C47" s="31"/>
      <c r="D47" s="38"/>
      <c r="E47" s="31"/>
      <c r="F47" s="31"/>
      <c r="G47" s="31"/>
    </row>
    <row r="48" spans="1:7">
      <c r="A48" s="31"/>
      <c r="B48" s="31"/>
      <c r="C48" s="31"/>
      <c r="D48" s="38"/>
      <c r="E48" s="31"/>
      <c r="F48" s="31"/>
      <c r="G48" s="31"/>
    </row>
  </sheetData>
  <mergeCells count="2">
    <mergeCell ref="A1:F1"/>
    <mergeCell ref="D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Kamerový systém</vt:lpstr>
      <vt:lpstr>1ZS</vt:lpstr>
      <vt:lpstr>2ZS</vt:lpstr>
      <vt:lpstr>3ZS</vt:lpstr>
      <vt:lpstr>4ZS</vt:lpstr>
      <vt:lpstr>ul. Rymarovska</vt:lpstr>
      <vt:lpstr>Dohledové centrum</vt:lpstr>
      <vt:lpstr>Internetové připojení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Verunka</cp:lastModifiedBy>
  <dcterms:created xsi:type="dcterms:W3CDTF">2018-04-17T19:48:53Z</dcterms:created>
  <dcterms:modified xsi:type="dcterms:W3CDTF">2019-11-26T22:54:57Z</dcterms:modified>
</cp:coreProperties>
</file>