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y\Zoldos\projekt 3\Obstaranie_ostatne\Nova PHZ\"/>
    </mc:Choice>
  </mc:AlternateContent>
  <xr:revisionPtr revIDLastSave="0" documentId="13_ncr:1_{3C6A6941-B49E-478B-9847-4EA17216CC2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G19" i="1"/>
  <c r="H16" i="1"/>
  <c r="G16" i="1"/>
  <c r="I16" i="1" s="1"/>
  <c r="H15" i="1"/>
  <c r="G15" i="1"/>
  <c r="I15" i="1" s="1"/>
  <c r="H14" i="1"/>
  <c r="G14" i="1"/>
  <c r="I14" i="1" s="1"/>
  <c r="H13" i="1"/>
  <c r="G13" i="1"/>
  <c r="I13" i="1" s="1"/>
  <c r="H12" i="1"/>
  <c r="G12" i="1"/>
  <c r="I12" i="1" s="1"/>
  <c r="H11" i="1"/>
  <c r="G11" i="1"/>
  <c r="I11" i="1" s="1"/>
  <c r="H10" i="1"/>
  <c r="G10" i="1"/>
  <c r="I10" i="1" s="1"/>
  <c r="G9" i="1"/>
  <c r="I9" i="1" s="1"/>
  <c r="H9" i="1"/>
</calcChain>
</file>

<file path=xl/sharedStrings.xml><?xml version="1.0" encoding="utf-8"?>
<sst xmlns="http://schemas.openxmlformats.org/spreadsheetml/2006/main" count="66" uniqueCount="41">
  <si>
    <t>MJ</t>
  </si>
  <si>
    <t>P.č.</t>
  </si>
  <si>
    <t>Obchodné meno, sídlo:</t>
  </si>
  <si>
    <t>Kontakt:</t>
  </si>
  <si>
    <t>Dátum vypracovania ponuky:</t>
  </si>
  <si>
    <t>Množstvo</t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</si>
  <si>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</si>
  <si>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Jednotková cena v EUR bez DPH</t>
  </si>
  <si>
    <t xml:space="preserve">Celková cena v EUR bez DPH </t>
  </si>
  <si>
    <t>Jednotková cena v EUR s DPH</t>
  </si>
  <si>
    <t xml:space="preserve">Celková cena v EUR s DPH </t>
  </si>
  <si>
    <t>Technická špecifikácia premetu zákazky</t>
  </si>
  <si>
    <t xml:space="preserve">Za dodávateľa deklarujem, že nami ponúkaný systém zodpovedá technickým požiadavkám definovaným v technickej špecifikácii predmetu zákazky. Vypracovaná cenová ponuka zodpovedá cenám obvyklým v danom mieste a čase.        </t>
  </si>
  <si>
    <t xml:space="preserve">CENA SPOLU* :  </t>
  </si>
  <si>
    <r>
      <rPr>
        <i/>
        <vertAlign val="superscript"/>
        <sz val="16"/>
        <color indexed="10"/>
        <rFont val="Calibri"/>
        <family val="2"/>
        <charset val="238"/>
      </rPr>
      <t>1</t>
    </r>
    <r>
      <rPr>
        <i/>
        <sz val="16"/>
        <color indexed="10"/>
        <rFont val="Calibri"/>
        <family val="2"/>
        <charset val="238"/>
      </rPr>
      <t xml:space="preserve"> Predkladateľ cenovej ponuky vypĺňa údaje do bielych polí</t>
    </r>
  </si>
  <si>
    <t>vyplní uchádzač</t>
  </si>
  <si>
    <t>....................................................................................................................</t>
  </si>
  <si>
    <r>
      <t xml:space="preserve">Technická špecifikácia predloženej ponuky
</t>
    </r>
    <r>
      <rPr>
        <b/>
        <sz val="11"/>
        <color rgb="FFFF0000"/>
        <rFont val="Calibri"/>
        <family val="2"/>
        <charset val="238"/>
      </rPr>
      <t>Hodnota ponúkaného parametra (vyplní uchádzač, uvedie sa konkrétna hodnota parametra, kde nie je uvedená číselná hodnota, uvedie uchádzač áno/nie)</t>
    </r>
  </si>
  <si>
    <t>parametre položky</t>
  </si>
  <si>
    <t>Meno, priezvisko,podpis oprávnenej osoby konať v mene uchádzača</t>
  </si>
  <si>
    <t>Typ a označenie (ak relevantné) výrobca</t>
  </si>
  <si>
    <t>ks</t>
  </si>
  <si>
    <t>- kapacita: 1 x vozík 20 GN1/1
- kapacita schladzovania min.90 kg - max.120 kg
- kapacita zmrazovania min. 80 kg - max.100 kg
- rozmery mm: min.1100x1300x2400 mm - max.1200 x 1400 x 2400 mm
- napájanie: 400 V
- v dodávke: 2 x vozík 20 GN1/1</t>
  </si>
  <si>
    <t>box 3000x5000x2500
- protišmyková podlaha
- LED svetlo
- dvere 1200x2000x60
- panel polyuretánový 60 mm
- vyhotovenie pre potravinárske prevádzky
- napájanie 230 V</t>
  </si>
  <si>
    <t xml:space="preserve">rozmery min. 3000x5000x2500
- protišmyková podlaha
- LED svetlo
- dvere chladiarenské 1200x2000x60
- panel polyuretánový 60 mm
- vyhotovenie pre potravinárske prevádzky
- chladivo R449A
- teplota chladenia 0 °C / 2 °C
monobloky pod vonkajšiu jednotku
- napájanie 400 V
</t>
  </si>
  <si>
    <t>Chladiaci box</t>
  </si>
  <si>
    <t>Suchý sklad</t>
  </si>
  <si>
    <t>Mraziaci box</t>
  </si>
  <si>
    <t>rozmery min. 3000x5000x2500
- protišmyková podlaha
- LED svetlo
- dvere mraziarenské 1000x2000x100
- panel polyuretánový 100 mm
- vyhotovenie pre potravinárske prevádzky
- chladivo R452A
- teplota mrazenia - 20 °C
- monobloky pod vonkajšiu jednotku</t>
  </si>
  <si>
    <t>Pásová píla</t>
  </si>
  <si>
    <t>- s podstavcom
- nerezové vyhotovenie
Napájanie: max. F13400 V
Príkon: min.1000 W - max.1600 W
Pílový pás: min. 2200 x16 mm - max.3500 mm</t>
  </si>
  <si>
    <t>Vozík na EURO prepravky</t>
  </si>
  <si>
    <t>- nerezové prevedenie
- pre prepravky E1, E2, E3
- dve držadlá
- 6 políc
- 2 pevné gumenné kolieska, 2 otočné kolieska s brzdami
Rozmer: min. 450 x 600 x 1600 mm
Materiál: Nerez</t>
  </si>
  <si>
    <t>Nerezový pracovný stôl rozrábkový s pracovnou doskou a zadným lemom</t>
  </si>
  <si>
    <t>- plastová doska s hrúbkou min.20 mm - max.30 mm
Výška mm: min.900 - max.1000
Dĺžka mm: min.1500 - max.2000
Hĺbka mm: min.500 - max.1000</t>
  </si>
  <si>
    <t>Vákuová balička dvojkomorová</t>
  </si>
  <si>
    <t>- min. 10 programov
- dvojité zvarovanie, alebo zvarovanie a rezanie
Napätie: 400V
Zvarovacia lišta: min. 4x565 mm - max.4x650 mm
Výkon vývevy: min. 40 m3 - max.100 m3
Cyklus: 20 - 40 sec</t>
  </si>
  <si>
    <t>Termín dodania do 12 kalendárnych mesiacov odo dňa účinnosti Kúpnej zmluvy. Cena je vrátane dodávky a montáže na miesto plnenia.</t>
  </si>
  <si>
    <t>Názov logického celku: Mobilná výdajňa potravinovej pomoci a technické dovybavenie Regionálneho charitatívne centra HUMANITA</t>
  </si>
  <si>
    <t>Šokový zmrazovač s extérnym agregátom</t>
  </si>
  <si>
    <t>Cenová ponuka platná  do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</si>
</sst>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#,##0.00\ &quot;€&quot;"/>
    <numFmt numFmtId="166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6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vertAlign val="superscript"/>
      <sz val="16"/>
      <color indexed="10"/>
      <name val="Calibri"/>
      <family val="2"/>
      <charset val="238"/>
    </font>
    <font>
      <i/>
      <sz val="16"/>
      <color indexed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medium">
        <color indexed="64"/>
      </diagonal>
    </border>
  </borders>
  <cellStyleXfs count="2">
    <xf numFmtId="0" fontId="0" fillId="0" borderId="0"/>
    <xf numFmtId="164" fontId="8" fillId="0" borderId="0" applyBorder="0" applyProtection="0"/>
  </cellStyleXfs>
  <cellXfs count="50">
    <xf numFmtId="0" fontId="0" fillId="0" borderId="0" xfId="0"/>
    <xf numFmtId="0" fontId="4" fillId="0" borderId="0" xfId="0" applyFont="1"/>
    <xf numFmtId="0" fontId="0" fillId="0" borderId="2" xfId="0" applyBorder="1"/>
    <xf numFmtId="0" fontId="3" fillId="0" borderId="0" xfId="0" applyFont="1" applyAlignment="1">
      <alignment horizontal="center" wrapText="1"/>
    </xf>
    <xf numFmtId="0" fontId="5" fillId="0" borderId="0" xfId="0" applyFont="1"/>
    <xf numFmtId="164" fontId="9" fillId="0" borderId="0" xfId="1" applyFont="1" applyProtection="1"/>
    <xf numFmtId="0" fontId="11" fillId="0" borderId="0" xfId="0" applyFont="1"/>
    <xf numFmtId="0" fontId="12" fillId="0" borderId="0" xfId="0" applyFont="1"/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166" fontId="9" fillId="5" borderId="22" xfId="1" applyNumberFormat="1" applyFont="1" applyFill="1" applyBorder="1" applyAlignment="1" applyProtection="1">
      <alignment wrapText="1"/>
    </xf>
    <xf numFmtId="49" fontId="19" fillId="0" borderId="18" xfId="0" applyNumberFormat="1" applyFont="1" applyBorder="1" applyAlignment="1">
      <alignment horizontal="left" vertical="center" wrapText="1"/>
    </xf>
    <xf numFmtId="0" fontId="0" fillId="2" borderId="18" xfId="0" applyFill="1" applyBorder="1" applyAlignment="1">
      <alignment vertical="center"/>
    </xf>
    <xf numFmtId="0" fontId="0" fillId="2" borderId="18" xfId="0" applyFill="1" applyBorder="1" applyAlignment="1">
      <alignment vertical="center" wrapText="1"/>
    </xf>
    <xf numFmtId="49" fontId="19" fillId="8" borderId="23" xfId="0" applyNumberFormat="1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9" fontId="19" fillId="8" borderId="18" xfId="0" applyNumberFormat="1" applyFont="1" applyFill="1" applyBorder="1" applyAlignment="1">
      <alignment vertical="center" wrapText="1"/>
    </xf>
    <xf numFmtId="2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0" fontId="18" fillId="7" borderId="18" xfId="0" applyFont="1" applyFill="1" applyBorder="1" applyAlignment="1">
      <alignment vertical="center"/>
    </xf>
    <xf numFmtId="0" fontId="0" fillId="0" borderId="25" xfId="0" applyBorder="1"/>
    <xf numFmtId="0" fontId="22" fillId="2" borderId="18" xfId="0" applyFont="1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16" fillId="6" borderId="3" xfId="0" applyFont="1" applyFill="1" applyBorder="1" applyAlignment="1">
      <alignment horizontal="left" wrapText="1"/>
    </xf>
    <xf numFmtId="0" fontId="16" fillId="6" borderId="10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10" fillId="5" borderId="14" xfId="1" applyFont="1" applyFill="1" applyBorder="1" applyAlignment="1" applyProtection="1">
      <alignment horizontal="left" vertical="center" wrapText="1"/>
    </xf>
    <xf numFmtId="164" fontId="10" fillId="5" borderId="17" xfId="1" applyFont="1" applyFill="1" applyBorder="1" applyAlignment="1" applyProtection="1">
      <alignment horizontal="left" vertical="center" wrapText="1"/>
    </xf>
    <xf numFmtId="164" fontId="10" fillId="5" borderId="21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showGridLines="0" tabSelected="1" zoomScale="85" zoomScaleNormal="85" workbookViewId="0">
      <selection activeCell="E18" sqref="E18"/>
    </sheetView>
  </sheetViews>
  <sheetFormatPr defaultColWidth="11.42578125" defaultRowHeight="15" x14ac:dyDescent="0.25"/>
  <cols>
    <col min="1" max="1" width="4.5703125" customWidth="1"/>
    <col min="2" max="2" width="34.140625" customWidth="1"/>
    <col min="3" max="4" width="11" customWidth="1"/>
    <col min="5" max="5" width="64.5703125" customWidth="1"/>
    <col min="6" max="9" width="19.42578125" customWidth="1"/>
    <col min="10" max="10" width="25" customWidth="1"/>
    <col min="11" max="11" width="45.42578125" customWidth="1"/>
    <col min="12" max="257" width="8.85546875" customWidth="1"/>
  </cols>
  <sheetData>
    <row r="1" spans="1:11" ht="24" thickBot="1" x14ac:dyDescent="0.4">
      <c r="A1" s="28" t="s">
        <v>6</v>
      </c>
      <c r="B1" s="29"/>
      <c r="C1" s="29"/>
      <c r="D1" s="29"/>
      <c r="E1" s="29"/>
      <c r="F1" s="29"/>
      <c r="G1" s="29"/>
      <c r="H1" s="29"/>
      <c r="I1" s="29"/>
      <c r="J1" s="30"/>
    </row>
    <row r="2" spans="1:11" ht="21.75" thickBot="1" x14ac:dyDescent="0.4">
      <c r="A2" s="1"/>
      <c r="B2" s="1"/>
    </row>
    <row r="3" spans="1:11" ht="19.5" thickBot="1" x14ac:dyDescent="0.35">
      <c r="A3" s="42" t="s">
        <v>2</v>
      </c>
      <c r="B3" s="43"/>
      <c r="C3" s="35" t="s">
        <v>15</v>
      </c>
      <c r="D3" s="35"/>
      <c r="E3" s="35"/>
      <c r="F3" s="35"/>
      <c r="G3" s="35"/>
      <c r="H3" s="35"/>
      <c r="I3" s="35"/>
      <c r="J3" s="36"/>
    </row>
    <row r="4" spans="1:11" ht="19.5" thickBot="1" x14ac:dyDescent="0.35">
      <c r="A4" s="40" t="s">
        <v>3</v>
      </c>
      <c r="B4" s="41"/>
      <c r="C4" s="35" t="s">
        <v>15</v>
      </c>
      <c r="D4" s="35"/>
      <c r="E4" s="35"/>
      <c r="F4" s="35"/>
      <c r="G4" s="35"/>
      <c r="H4" s="35"/>
      <c r="I4" s="35"/>
      <c r="J4" s="36"/>
    </row>
    <row r="5" spans="1:11" ht="19.5" thickBot="1" x14ac:dyDescent="0.35">
      <c r="A5" s="44" t="s">
        <v>4</v>
      </c>
      <c r="B5" s="45"/>
      <c r="C5" s="35" t="s">
        <v>15</v>
      </c>
      <c r="D5" s="35"/>
      <c r="E5" s="35"/>
      <c r="F5" s="35"/>
      <c r="G5" s="35"/>
      <c r="H5" s="35"/>
      <c r="I5" s="35"/>
      <c r="J5" s="36"/>
    </row>
    <row r="6" spans="1:11" ht="15.75" thickBot="1" x14ac:dyDescent="0.3">
      <c r="A6" s="2"/>
    </row>
    <row r="7" spans="1:11" ht="24" customHeight="1" thickBot="1" x14ac:dyDescent="0.3">
      <c r="A7" s="37" t="s">
        <v>38</v>
      </c>
      <c r="B7" s="38"/>
      <c r="C7" s="38"/>
      <c r="D7" s="38"/>
      <c r="E7" s="38"/>
      <c r="F7" s="38"/>
      <c r="G7" s="38"/>
      <c r="H7" s="38"/>
      <c r="I7" s="38"/>
      <c r="J7" s="39"/>
    </row>
    <row r="8" spans="1:11" ht="84.75" customHeight="1" x14ac:dyDescent="0.25">
      <c r="A8" s="8" t="s">
        <v>1</v>
      </c>
      <c r="B8" s="9" t="s">
        <v>18</v>
      </c>
      <c r="C8" s="9" t="s">
        <v>0</v>
      </c>
      <c r="D8" s="9" t="s">
        <v>5</v>
      </c>
      <c r="E8" s="9" t="s">
        <v>11</v>
      </c>
      <c r="F8" s="15" t="s">
        <v>7</v>
      </c>
      <c r="G8" s="15" t="s">
        <v>8</v>
      </c>
      <c r="H8" s="15" t="s">
        <v>9</v>
      </c>
      <c r="I8" s="15" t="s">
        <v>10</v>
      </c>
      <c r="J8" s="16" t="s">
        <v>20</v>
      </c>
      <c r="K8" s="17" t="s">
        <v>17</v>
      </c>
    </row>
    <row r="9" spans="1:11" ht="117" customHeight="1" x14ac:dyDescent="0.25">
      <c r="A9" s="12">
        <v>1</v>
      </c>
      <c r="B9" s="26" t="s">
        <v>39</v>
      </c>
      <c r="C9" s="12" t="s">
        <v>21</v>
      </c>
      <c r="D9" s="13">
        <v>1</v>
      </c>
      <c r="E9" s="20" t="s">
        <v>22</v>
      </c>
      <c r="F9" s="21">
        <v>0</v>
      </c>
      <c r="G9" s="22">
        <f t="shared" ref="G9:G16" si="0">F9*D9</f>
        <v>0</v>
      </c>
      <c r="H9" s="21">
        <f t="shared" ref="H9:I11" si="1">F9*1.2</f>
        <v>0</v>
      </c>
      <c r="I9" s="23">
        <f t="shared" si="1"/>
        <v>0</v>
      </c>
      <c r="J9" s="24" t="s">
        <v>15</v>
      </c>
      <c r="K9" s="24" t="s">
        <v>15</v>
      </c>
    </row>
    <row r="10" spans="1:11" ht="124.9" customHeight="1" x14ac:dyDescent="0.25">
      <c r="A10" s="12">
        <v>2</v>
      </c>
      <c r="B10" s="13" t="s">
        <v>26</v>
      </c>
      <c r="C10" s="12" t="s">
        <v>21</v>
      </c>
      <c r="D10" s="13">
        <v>1</v>
      </c>
      <c r="E10" s="20" t="s">
        <v>23</v>
      </c>
      <c r="F10" s="21">
        <v>0</v>
      </c>
      <c r="G10" s="22">
        <f t="shared" si="0"/>
        <v>0</v>
      </c>
      <c r="H10" s="21">
        <f t="shared" si="1"/>
        <v>0</v>
      </c>
      <c r="I10" s="23">
        <f t="shared" si="1"/>
        <v>0</v>
      </c>
      <c r="J10" s="24" t="s">
        <v>15</v>
      </c>
      <c r="K10" s="24" t="s">
        <v>15</v>
      </c>
    </row>
    <row r="11" spans="1:11" ht="173.25" x14ac:dyDescent="0.25">
      <c r="A11" s="12">
        <v>3</v>
      </c>
      <c r="B11" s="13" t="s">
        <v>25</v>
      </c>
      <c r="C11" s="12" t="s">
        <v>21</v>
      </c>
      <c r="D11" s="13">
        <v>1</v>
      </c>
      <c r="E11" s="20" t="s">
        <v>24</v>
      </c>
      <c r="F11" s="21">
        <v>0</v>
      </c>
      <c r="G11" s="22">
        <f t="shared" si="0"/>
        <v>0</v>
      </c>
      <c r="H11" s="21">
        <f t="shared" si="1"/>
        <v>0</v>
      </c>
      <c r="I11" s="23">
        <f t="shared" si="1"/>
        <v>0</v>
      </c>
      <c r="J11" s="24" t="s">
        <v>15</v>
      </c>
      <c r="K11" s="24" t="s">
        <v>15</v>
      </c>
    </row>
    <row r="12" spans="1:11" ht="141.75" x14ac:dyDescent="0.25">
      <c r="A12" s="18">
        <v>4</v>
      </c>
      <c r="B12" s="19" t="s">
        <v>27</v>
      </c>
      <c r="C12" s="12" t="s">
        <v>21</v>
      </c>
      <c r="D12" s="13">
        <v>1</v>
      </c>
      <c r="E12" s="20" t="s">
        <v>28</v>
      </c>
      <c r="F12" s="21">
        <v>0</v>
      </c>
      <c r="G12" s="22">
        <f t="shared" si="0"/>
        <v>0</v>
      </c>
      <c r="H12" s="21">
        <f>F12*1.22</f>
        <v>0</v>
      </c>
      <c r="I12" s="23">
        <f>G12*1.2</f>
        <v>0</v>
      </c>
      <c r="J12" s="24" t="s">
        <v>15</v>
      </c>
      <c r="K12" s="24" t="s">
        <v>15</v>
      </c>
    </row>
    <row r="13" spans="1:11" ht="78.75" x14ac:dyDescent="0.25">
      <c r="A13" s="12">
        <v>5</v>
      </c>
      <c r="B13" s="13" t="s">
        <v>29</v>
      </c>
      <c r="C13" s="12" t="s">
        <v>21</v>
      </c>
      <c r="D13" s="13">
        <v>1</v>
      </c>
      <c r="E13" s="20" t="s">
        <v>30</v>
      </c>
      <c r="F13" s="21">
        <v>0</v>
      </c>
      <c r="G13" s="22">
        <f t="shared" si="0"/>
        <v>0</v>
      </c>
      <c r="H13" s="21">
        <f>F13*1.22</f>
        <v>0</v>
      </c>
      <c r="I13" s="23">
        <f>G13*1.2</f>
        <v>0</v>
      </c>
      <c r="J13" s="24" t="s">
        <v>15</v>
      </c>
      <c r="K13" s="24" t="s">
        <v>15</v>
      </c>
    </row>
    <row r="14" spans="1:11" ht="110.25" x14ac:dyDescent="0.25">
      <c r="A14" s="18">
        <v>6</v>
      </c>
      <c r="B14" s="19" t="s">
        <v>31</v>
      </c>
      <c r="C14" s="12" t="s">
        <v>21</v>
      </c>
      <c r="D14" s="13">
        <v>1</v>
      </c>
      <c r="E14" s="20" t="s">
        <v>32</v>
      </c>
      <c r="F14" s="21">
        <v>0</v>
      </c>
      <c r="G14" s="22">
        <f t="shared" si="0"/>
        <v>0</v>
      </c>
      <c r="H14" s="21">
        <f>F14*1.22</f>
        <v>0</v>
      </c>
      <c r="I14" s="23">
        <f>G14*1.2</f>
        <v>0</v>
      </c>
      <c r="J14" s="24" t="s">
        <v>15</v>
      </c>
      <c r="K14" s="24" t="s">
        <v>15</v>
      </c>
    </row>
    <row r="15" spans="1:11" ht="66" customHeight="1" x14ac:dyDescent="0.25">
      <c r="A15" s="12">
        <v>7</v>
      </c>
      <c r="B15" s="13" t="s">
        <v>33</v>
      </c>
      <c r="C15" s="12" t="s">
        <v>21</v>
      </c>
      <c r="D15" s="13">
        <v>3</v>
      </c>
      <c r="E15" s="20" t="s">
        <v>34</v>
      </c>
      <c r="F15" s="21">
        <v>0</v>
      </c>
      <c r="G15" s="22">
        <f t="shared" si="0"/>
        <v>0</v>
      </c>
      <c r="H15" s="21">
        <f>F15*1.22</f>
        <v>0</v>
      </c>
      <c r="I15" s="23">
        <f>G15*1.2</f>
        <v>0</v>
      </c>
      <c r="J15" s="24" t="s">
        <v>15</v>
      </c>
      <c r="K15" s="24" t="s">
        <v>15</v>
      </c>
    </row>
    <row r="16" spans="1:11" ht="94.5" x14ac:dyDescent="0.25">
      <c r="A16" s="12">
        <v>8</v>
      </c>
      <c r="B16" s="13" t="s">
        <v>35</v>
      </c>
      <c r="C16" s="12" t="s">
        <v>21</v>
      </c>
      <c r="D16" s="13">
        <v>1</v>
      </c>
      <c r="E16" s="14" t="s">
        <v>36</v>
      </c>
      <c r="F16" s="21">
        <v>0</v>
      </c>
      <c r="G16" s="22">
        <f t="shared" si="0"/>
        <v>0</v>
      </c>
      <c r="H16" s="21">
        <f>F16*1.22</f>
        <v>0</v>
      </c>
      <c r="I16" s="23">
        <f>G16*1.2</f>
        <v>0</v>
      </c>
      <c r="J16" s="24" t="s">
        <v>15</v>
      </c>
      <c r="K16" s="24" t="s">
        <v>15</v>
      </c>
    </row>
    <row r="17" spans="1:11" ht="15.6" customHeight="1" x14ac:dyDescent="0.25">
      <c r="A17" s="12"/>
      <c r="B17" s="13"/>
      <c r="C17" s="12"/>
      <c r="D17" s="13"/>
      <c r="E17" s="11" t="s">
        <v>40</v>
      </c>
      <c r="F17" s="21"/>
      <c r="G17" s="22"/>
      <c r="H17" s="21"/>
      <c r="I17" s="23"/>
      <c r="J17" s="24"/>
      <c r="K17" s="24"/>
    </row>
    <row r="18" spans="1:11" ht="15.6" customHeight="1" x14ac:dyDescent="0.25">
      <c r="A18" s="12"/>
      <c r="B18" s="13"/>
      <c r="C18" s="12"/>
      <c r="D18" s="13"/>
      <c r="E18" s="11" t="s">
        <v>37</v>
      </c>
      <c r="F18" s="21"/>
      <c r="G18" s="22"/>
      <c r="H18" s="21"/>
      <c r="I18" s="23"/>
      <c r="J18" s="24"/>
      <c r="K18" s="24"/>
    </row>
    <row r="19" spans="1:11" s="5" customFormat="1" ht="37.5" customHeight="1" thickBot="1" x14ac:dyDescent="0.35">
      <c r="A19" s="46" t="s">
        <v>13</v>
      </c>
      <c r="B19" s="47"/>
      <c r="C19" s="47"/>
      <c r="D19" s="47"/>
      <c r="E19" s="47"/>
      <c r="F19" s="48"/>
      <c r="G19" s="10">
        <f>SUM(G9:G16)</f>
        <v>0</v>
      </c>
      <c r="H19" s="25"/>
      <c r="I19" s="10">
        <f>SUM(I9:I16)</f>
        <v>0</v>
      </c>
      <c r="J19"/>
      <c r="K19"/>
    </row>
    <row r="20" spans="1:11" ht="28.5" customHeight="1" x14ac:dyDescent="0.25">
      <c r="A20" s="31" t="s">
        <v>12</v>
      </c>
      <c r="B20" s="32"/>
      <c r="C20" s="32"/>
      <c r="D20" s="32"/>
      <c r="E20" s="32"/>
      <c r="F20" s="32"/>
      <c r="G20" s="33"/>
      <c r="H20" s="32"/>
      <c r="I20" s="33"/>
      <c r="J20" s="34"/>
    </row>
    <row r="21" spans="1:11" ht="1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5.75" customHeight="1" x14ac:dyDescent="0.35">
      <c r="A22" s="7" t="s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44.45" customHeight="1" x14ac:dyDescent="0.45">
      <c r="A23" s="49"/>
      <c r="B23" s="49"/>
      <c r="C23" s="49"/>
      <c r="D23" s="49"/>
      <c r="E23" s="49"/>
      <c r="F23" s="27" t="s">
        <v>16</v>
      </c>
      <c r="G23" s="27"/>
      <c r="H23" s="27"/>
      <c r="I23" s="27"/>
      <c r="J23" s="4"/>
      <c r="K23" s="4"/>
    </row>
    <row r="24" spans="1:11" x14ac:dyDescent="0.25">
      <c r="E24" s="6"/>
    </row>
    <row r="25" spans="1:11" x14ac:dyDescent="0.25">
      <c r="F25" t="s">
        <v>19</v>
      </c>
    </row>
    <row r="26" spans="1:11" ht="28.5" x14ac:dyDescent="0.45">
      <c r="F26" s="27"/>
      <c r="G26" s="27"/>
      <c r="H26" s="27"/>
      <c r="I26" s="27"/>
    </row>
  </sheetData>
  <mergeCells count="13">
    <mergeCell ref="F26:I26"/>
    <mergeCell ref="A1:J1"/>
    <mergeCell ref="A20:J20"/>
    <mergeCell ref="C3:J3"/>
    <mergeCell ref="C4:J4"/>
    <mergeCell ref="C5:J5"/>
    <mergeCell ref="A7:J7"/>
    <mergeCell ref="A4:B4"/>
    <mergeCell ref="A3:B3"/>
    <mergeCell ref="A5:B5"/>
    <mergeCell ref="A19:F19"/>
    <mergeCell ref="A23:E23"/>
    <mergeCell ref="F23:I23"/>
  </mergeCells>
  <pageMargins left="0.7" right="0.7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C2EE9D-F59E-4BBE-8B70-0806082816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3B9F65-2186-4B38-8638-31B79D0B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Pullmannová</dc:creator>
  <cp:lastModifiedBy>  </cp:lastModifiedBy>
  <cp:lastPrinted>2022-11-22T13:33:56Z</cp:lastPrinted>
  <dcterms:created xsi:type="dcterms:W3CDTF">2018-03-14T13:28:59Z</dcterms:created>
  <dcterms:modified xsi:type="dcterms:W3CDTF">2025-01-23T07:18:41Z</dcterms:modified>
</cp:coreProperties>
</file>