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8. NCZI/2. Prieskum_trhu_obstaravanie_SLA_ISZI_a_MIS_NCZI/"/>
    </mc:Choice>
  </mc:AlternateContent>
  <xr:revisionPtr revIDLastSave="0" documentId="11_661C8BC8F4654C2B5D10F7FC008927172C84B4AA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Vyhodnote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19" i="1"/>
  <c r="F19" i="1" s="1"/>
  <c r="E20" i="1"/>
  <c r="F20" i="1" s="1"/>
  <c r="E18" i="1"/>
  <c r="D11" i="1"/>
  <c r="D10" i="1"/>
  <c r="D9" i="1"/>
  <c r="D8" i="1"/>
  <c r="D7" i="1"/>
  <c r="E21" i="1" l="1"/>
  <c r="F18" i="1"/>
  <c r="F21" i="1" s="1"/>
  <c r="D12" i="1"/>
  <c r="C12" i="1"/>
  <c r="C25" i="1" l="1"/>
  <c r="C26" i="1" s="1"/>
  <c r="C27" i="1" s="1"/>
  <c r="C13" i="1"/>
  <c r="C14" i="1" s="1"/>
  <c r="D13" i="1"/>
  <c r="D14" i="1" s="1"/>
</calcChain>
</file>

<file path=xl/sharedStrings.xml><?xml version="1.0" encoding="utf-8"?>
<sst xmlns="http://schemas.openxmlformats.org/spreadsheetml/2006/main" count="28" uniqueCount="25">
  <si>
    <t>Podporná zmluva na zabezpečenie prevádzky Informačného systému ISZI a MIS NCZI  na obdobie 36 mesiacov</t>
  </si>
  <si>
    <t>  1. Servisná podpora – Správa Incidentov/Problémov, Upgrade/Update</t>
  </si>
  <si>
    <t xml:space="preserve">  2. Prevádzková podpora – Administrácia</t>
  </si>
  <si>
    <t xml:space="preserve">  3. Prevádzková podpora – Konzultácie </t>
  </si>
  <si>
    <t>  5. Reporting / Hodnotenie</t>
  </si>
  <si>
    <t>Názov podpornej služby</t>
  </si>
  <si>
    <t xml:space="preserve">  4. Prevádzková podpora – Profylaktika (1xročne, cena za 1 mesiac je uvedená ako 1/12 ceny služby)</t>
  </si>
  <si>
    <t>Paušálna odmena spolu bez DPH</t>
  </si>
  <si>
    <t>DPH</t>
  </si>
  <si>
    <t>Paušálna odmena vrátane DPH</t>
  </si>
  <si>
    <t>Paušálne služby</t>
  </si>
  <si>
    <t>Objednávkové služby</t>
  </si>
  <si>
    <t>1. Zmenová podpora – Správa zmien, Upgrade / Update</t>
  </si>
  <si>
    <t>3. Prevádzková podpora – Školenie</t>
  </si>
  <si>
    <t>Cena v EUR bez DPH za 36 mesiac</t>
  </si>
  <si>
    <t>Cena v EUR bez DPH za 1 mesiac</t>
  </si>
  <si>
    <t>Cena v EUR bez DPH za človekodeň</t>
  </si>
  <si>
    <t xml:space="preserve">Predpokladaný počet človekodní za 36 mesiacov </t>
  </si>
  <si>
    <t>Cena celkom v EUR bez DPH</t>
  </si>
  <si>
    <t>*) Objednávateľ si vyhradzuje právo zvýšiť/znížiť predpokladaný počet človekodní pri reálnom využívaní špecialistov v závislosti od ich reálne odôvodnenej potreby. Fakturovaná cena za poskytnutie Objednávkových služieb závisí od skutočného využitia človekodní pri realizácii príslušnej Objednávkovej služby.</t>
  </si>
  <si>
    <t>2. Prevádzková podpora – Profylaktika (na vyžiadanie)</t>
  </si>
  <si>
    <t>Celková cena bez DPH</t>
  </si>
  <si>
    <t>Celková cena vrátane DPH</t>
  </si>
  <si>
    <t>Cena celkom v EUR vrátane DPH</t>
  </si>
  <si>
    <t>Hodnota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</si>
</sst>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5" fillId="2" borderId="1" xfId="2" applyFont="1" applyFill="1" applyBorder="1" applyAlignment="1">
      <alignment horizontal="justify" vertical="center" wrapText="1"/>
    </xf>
    <xf numFmtId="164" fontId="4" fillId="0" borderId="1" xfId="2" applyFont="1" applyBorder="1" applyAlignment="1">
      <alignment horizontal="justify" vertical="center" wrapText="1"/>
    </xf>
    <xf numFmtId="0" fontId="0" fillId="3" borderId="1" xfId="0" applyFill="1" applyBorder="1"/>
    <xf numFmtId="164" fontId="5" fillId="3" borderId="1" xfId="2" applyFont="1" applyFill="1" applyBorder="1" applyAlignment="1">
      <alignment horizontal="justify" vertical="center" wrapText="1"/>
    </xf>
    <xf numFmtId="164" fontId="0" fillId="0" borderId="1" xfId="2" applyFont="1" applyBorder="1" applyAlignment="1">
      <alignment horizontal="right"/>
    </xf>
    <xf numFmtId="0" fontId="5" fillId="2" borderId="1" xfId="0" applyFont="1" applyFill="1" applyBorder="1" applyAlignment="1">
      <alignment horizontal="right" vertical="center" wrapText="1"/>
    </xf>
    <xf numFmtId="164" fontId="1" fillId="0" borderId="1" xfId="0" applyNumberFormat="1" applyFont="1" applyBorder="1"/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/>
    </xf>
  </cellXfs>
  <cellStyles count="3">
    <cellStyle name="Čiarka" xfId="2" builtinId="3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27"/>
  <sheetViews>
    <sheetView tabSelected="1" workbookViewId="0">
      <selection activeCell="J25" sqref="J25"/>
    </sheetView>
  </sheetViews>
  <sheetFormatPr baseColWidth="10" defaultColWidth="8.83203125" defaultRowHeight="15" x14ac:dyDescent="0.2"/>
  <cols>
    <col min="2" max="2" width="80.83203125" bestFit="1" customWidth="1"/>
    <col min="3" max="3" width="12.83203125" bestFit="1" customWidth="1"/>
    <col min="4" max="4" width="14.1640625" bestFit="1" customWidth="1"/>
    <col min="5" max="5" width="12.83203125" customWidth="1"/>
    <col min="6" max="6" width="11.33203125" customWidth="1"/>
  </cols>
  <sheetData>
    <row r="4" spans="2:4" x14ac:dyDescent="0.2">
      <c r="B4" s="11" t="s">
        <v>0</v>
      </c>
      <c r="C4" s="11"/>
      <c r="D4" s="11"/>
    </row>
    <row r="5" spans="2:4" x14ac:dyDescent="0.2">
      <c r="B5" t="s">
        <v>10</v>
      </c>
    </row>
    <row r="6" spans="2:4" ht="48" x14ac:dyDescent="0.2">
      <c r="B6" s="1" t="s">
        <v>5</v>
      </c>
      <c r="C6" s="1" t="s">
        <v>15</v>
      </c>
      <c r="D6" s="1" t="s">
        <v>14</v>
      </c>
    </row>
    <row r="7" spans="2:4" ht="16" x14ac:dyDescent="0.2">
      <c r="B7" s="2" t="s">
        <v>1</v>
      </c>
      <c r="C7" s="7"/>
      <c r="D7" s="7">
        <f>C7*36</f>
        <v>0</v>
      </c>
    </row>
    <row r="8" spans="2:4" ht="16" x14ac:dyDescent="0.2">
      <c r="B8" s="2" t="s">
        <v>2</v>
      </c>
      <c r="C8" s="7"/>
      <c r="D8" s="7">
        <f t="shared" ref="D8:D11" si="0">C8*36</f>
        <v>0</v>
      </c>
    </row>
    <row r="9" spans="2:4" ht="16" x14ac:dyDescent="0.2">
      <c r="B9" s="2" t="s">
        <v>3</v>
      </c>
      <c r="C9" s="7"/>
      <c r="D9" s="7">
        <f t="shared" si="0"/>
        <v>0</v>
      </c>
    </row>
    <row r="10" spans="2:4" ht="16" x14ac:dyDescent="0.2">
      <c r="B10" s="2" t="s">
        <v>6</v>
      </c>
      <c r="C10" s="7"/>
      <c r="D10" s="7">
        <f t="shared" si="0"/>
        <v>0</v>
      </c>
    </row>
    <row r="11" spans="2:4" ht="16" x14ac:dyDescent="0.2">
      <c r="B11" s="2" t="s">
        <v>4</v>
      </c>
      <c r="C11" s="7"/>
      <c r="D11" s="7">
        <f t="shared" si="0"/>
        <v>0</v>
      </c>
    </row>
    <row r="12" spans="2:4" ht="16" x14ac:dyDescent="0.2">
      <c r="B12" s="1" t="s">
        <v>7</v>
      </c>
      <c r="C12" s="8">
        <f>SUM(C7:C11)</f>
        <v>0</v>
      </c>
      <c r="D12" s="8">
        <f>SUM(D7:D11)</f>
        <v>0</v>
      </c>
    </row>
    <row r="13" spans="2:4" ht="16" x14ac:dyDescent="0.2">
      <c r="B13" s="1" t="s">
        <v>8</v>
      </c>
      <c r="C13" s="8">
        <f>C12*0.23</f>
        <v>0</v>
      </c>
      <c r="D13" s="8">
        <f>D12*0.23</f>
        <v>0</v>
      </c>
    </row>
    <row r="14" spans="2:4" ht="16" x14ac:dyDescent="0.2">
      <c r="B14" s="1" t="s">
        <v>9</v>
      </c>
      <c r="C14" s="8">
        <f>C12+C13</f>
        <v>0</v>
      </c>
      <c r="D14" s="8">
        <f>D12+D13</f>
        <v>0</v>
      </c>
    </row>
    <row r="16" spans="2:4" ht="16" x14ac:dyDescent="0.2">
      <c r="B16" s="10" t="s">
        <v>11</v>
      </c>
    </row>
    <row r="17" spans="2:6" ht="64" x14ac:dyDescent="0.2">
      <c r="B17" s="1" t="s">
        <v>5</v>
      </c>
      <c r="C17" s="1" t="s">
        <v>16</v>
      </c>
      <c r="D17" s="3" t="s">
        <v>17</v>
      </c>
      <c r="E17" s="3" t="s">
        <v>18</v>
      </c>
      <c r="F17" s="3" t="s">
        <v>23</v>
      </c>
    </row>
    <row r="18" spans="2:6" x14ac:dyDescent="0.2">
      <c r="B18" t="s">
        <v>12</v>
      </c>
      <c r="C18" s="4"/>
      <c r="D18" s="4">
        <v>4260</v>
      </c>
      <c r="E18" s="4">
        <f>D18*C18</f>
        <v>0</v>
      </c>
      <c r="F18" s="4">
        <f>E18*1.23</f>
        <v>0</v>
      </c>
    </row>
    <row r="19" spans="2:6" x14ac:dyDescent="0.2">
      <c r="B19" t="s">
        <v>20</v>
      </c>
      <c r="C19" s="4"/>
      <c r="D19" s="4">
        <v>120</v>
      </c>
      <c r="E19" s="4">
        <f t="shared" ref="E19:E20" si="1">D19*C19</f>
        <v>0</v>
      </c>
      <c r="F19" s="4">
        <f t="shared" ref="F19:F20" si="2">E19*1.23</f>
        <v>0</v>
      </c>
    </row>
    <row r="20" spans="2:6" ht="16" x14ac:dyDescent="0.2">
      <c r="B20" s="2" t="s">
        <v>13</v>
      </c>
      <c r="C20" s="4"/>
      <c r="D20" s="4">
        <v>120</v>
      </c>
      <c r="E20" s="4">
        <f t="shared" si="1"/>
        <v>0</v>
      </c>
      <c r="F20" s="4">
        <f t="shared" si="2"/>
        <v>0</v>
      </c>
    </row>
    <row r="21" spans="2:6" x14ac:dyDescent="0.2">
      <c r="B21" s="5" t="s">
        <v>11</v>
      </c>
      <c r="C21" s="6"/>
      <c r="D21" s="6">
        <f>D18+D19+D20</f>
        <v>4500</v>
      </c>
      <c r="E21" s="6">
        <f>E18+E19+E20</f>
        <v>0</v>
      </c>
      <c r="F21" s="6">
        <f>F18+F19+F20</f>
        <v>0</v>
      </c>
    </row>
    <row r="22" spans="2:6" x14ac:dyDescent="0.2">
      <c r="B22" t="s">
        <v>19</v>
      </c>
    </row>
    <row r="24" spans="2:6" x14ac:dyDescent="0.2">
      <c r="B24" t="s">
        <v>24</v>
      </c>
    </row>
    <row r="25" spans="2:6" ht="16" x14ac:dyDescent="0.2">
      <c r="B25" s="1" t="s">
        <v>21</v>
      </c>
      <c r="C25" s="9">
        <f>F21+D12</f>
        <v>0</v>
      </c>
    </row>
    <row r="26" spans="2:6" ht="16" x14ac:dyDescent="0.2">
      <c r="B26" s="1" t="s">
        <v>8</v>
      </c>
      <c r="C26" s="9">
        <f>C25*1.23</f>
        <v>0</v>
      </c>
    </row>
    <row r="27" spans="2:6" ht="16" x14ac:dyDescent="0.2">
      <c r="B27" s="1" t="s">
        <v>22</v>
      </c>
      <c r="C27" s="9">
        <f>C26+C25</f>
        <v>0</v>
      </c>
    </row>
  </sheetData>
  <mergeCells count="1">
    <mergeCell ref="B4:D4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2985CB11F0034880391D123C9C3110" ma:contentTypeVersion="4" ma:contentTypeDescription="Create a new document." ma:contentTypeScope="" ma:versionID="8342013f690e544915f74c1e133f837f">
  <xsd:schema xmlns:xsd="http://www.w3.org/2001/XMLSchema" xmlns:xs="http://www.w3.org/2001/XMLSchema" xmlns:p="http://schemas.microsoft.com/office/2006/metadata/properties" xmlns:ns2="c47d93fa-77ce-47db-86bb-b6a2cb2d86b6" targetNamespace="http://schemas.microsoft.com/office/2006/metadata/properties" ma:root="true" ma:fieldsID="54414b23c60525feb0ee36b1d95b7584" ns2:_="">
    <xsd:import namespace="c47d93fa-77ce-47db-86bb-b6a2cb2d86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d93fa-77ce-47db-86bb-b6a2cb2d8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EC79C-8E52-4718-9ACC-0677E653C76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47d93fa-77ce-47db-86bb-b6a2cb2d86b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7C3D78-8330-4729-A001-2FD2FD73E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EA65F-7AC2-43E7-8AE3-CD2949A02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d93fa-77ce-47db-86bb-b6a2cb2d86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Kopáčik Erik, Mgr.</dc:creator>
  <cp:lastModifiedBy>Juraj Tóth</cp:lastModifiedBy>
  <dcterms:created xsi:type="dcterms:W3CDTF">2017-11-24T06:33:08Z</dcterms:created>
  <dcterms:modified xsi:type="dcterms:W3CDTF">2025-04-15T14:00:02Z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0x010100D12985CB11F0034880391D123C9C3110</vt:lpwstr>
  </property>
</Properties>
</file>