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H\Usmernenie k VO\Aktualizácia č. 6 k Usm. 82017\VO REAL JOSEPHINE\Timea\Technológia\PHZ po zmene\"/>
    </mc:Choice>
  </mc:AlternateContent>
  <xr:revisionPtr revIDLastSave="0" documentId="13_ncr:1_{A7FD4D02-3E12-4252-87F7-04843E3930E6}" xr6:coauthVersionLast="47" xr6:coauthVersionMax="47" xr10:uidLastSave="{00000000-0000-0000-0000-000000000000}"/>
  <bookViews>
    <workbookView xWindow="-110" yWindow="-110" windowWidth="19420" windowHeight="10420" tabRatio="813" xr2:uid="{00000000-000D-0000-FFFF-FFFF00000000}"/>
  </bookViews>
  <sheets>
    <sheet name="Cenová ponuka spolu" sheetId="21" r:id="rId1"/>
    <sheet name="Technologická časť SO 01 OMD" sheetId="37" r:id="rId2"/>
  </sheets>
  <definedNames>
    <definedName name="_xlnm.Print_Area" localSheetId="1">'Technologická časť SO 01 OMD'!$C$1:$D$12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37" l="1"/>
  <c r="I35" i="37"/>
  <c r="K35" i="37" s="1"/>
  <c r="I34" i="37"/>
  <c r="K34" i="37" s="1"/>
  <c r="K33" i="37"/>
  <c r="K36" i="37"/>
  <c r="K37" i="37"/>
  <c r="K23" i="37"/>
  <c r="K24" i="37"/>
  <c r="K25" i="37"/>
  <c r="K27" i="37"/>
  <c r="K28" i="37"/>
  <c r="K29" i="37"/>
  <c r="K30" i="37"/>
  <c r="K31" i="37"/>
  <c r="K17" i="37"/>
  <c r="K18" i="37"/>
  <c r="K19" i="37"/>
  <c r="I21" i="37"/>
  <c r="K21" i="37" s="1"/>
  <c r="I20" i="37"/>
  <c r="K20" i="37" s="1"/>
  <c r="K15" i="37"/>
  <c r="K32" i="37"/>
  <c r="K26" i="37"/>
  <c r="K22" i="37"/>
  <c r="K16" i="37"/>
  <c r="K14" i="37"/>
  <c r="C20" i="21"/>
  <c r="C21" i="21" s="1"/>
</calcChain>
</file>

<file path=xl/sharedStrings.xml><?xml version="1.0" encoding="utf-8"?>
<sst xmlns="http://schemas.openxmlformats.org/spreadsheetml/2006/main" count="124" uniqueCount="69">
  <si>
    <t>Objekt</t>
  </si>
  <si>
    <t>CELKOVÁ CENA bez DPH</t>
  </si>
  <si>
    <t>m</t>
  </si>
  <si>
    <t>Montáž</t>
  </si>
  <si>
    <t>Doprava</t>
  </si>
  <si>
    <t>Cenová ponuka</t>
  </si>
  <si>
    <t>Názov zákazky:</t>
  </si>
  <si>
    <t>Obstarávateľ:</t>
  </si>
  <si>
    <t>IDENTIFIKAČNÉ ÚDAJE potenciálneho dodávateľa:</t>
  </si>
  <si>
    <t>Obchodné meno:</t>
  </si>
  <si>
    <t xml:space="preserve">Sídlo: </t>
  </si>
  <si>
    <t>IČO:</t>
  </si>
  <si>
    <t>Telefón a e-mail:</t>
  </si>
  <si>
    <t>Potenciálny dodávateľ  je* / nie* je platcom DPH. (* Prečiarknite, čo sa vás netýka)</t>
  </si>
  <si>
    <t>Meno a priezvisko štatutárneho zástupcu:</t>
  </si>
  <si>
    <t>Podpis a pečiatka:</t>
  </si>
  <si>
    <t>Miesto a dátum podpisu:</t>
  </si>
  <si>
    <t>CELKOVÁ CENA s DPH DPH</t>
  </si>
  <si>
    <t>CENA bez DPH</t>
  </si>
  <si>
    <t xml:space="preserve"> Technická špecifikácia</t>
  </si>
  <si>
    <t>Názov: TIMEA, s.r.o.</t>
  </si>
  <si>
    <t>Sídlo: 023 52 Olešná 701</t>
  </si>
  <si>
    <t>IČO:  36396117</t>
  </si>
  <si>
    <t>Technologická časť SO 01 OMD a SO 02 Kravín</t>
  </si>
  <si>
    <t>Technologická časť SO 01 OMD</t>
  </si>
  <si>
    <t>Cenová ponuka: Technologická časť SO 01 OMD</t>
  </si>
  <si>
    <t xml:space="preserve">Názov tovaru </t>
  </si>
  <si>
    <t>Technická špecifikácia- technické parametre</t>
  </si>
  <si>
    <t>áno/nie</t>
  </si>
  <si>
    <t>-</t>
  </si>
  <si>
    <t>Suma bez DPH</t>
  </si>
  <si>
    <t>Suma bez DPH SPOLU</t>
  </si>
  <si>
    <t xml:space="preserve"> MJ</t>
  </si>
  <si>
    <t>Počet MJ</t>
  </si>
  <si>
    <t>Cena/MJ</t>
  </si>
  <si>
    <t xml:space="preserve">Obchodné meno: </t>
  </si>
  <si>
    <t>ks</t>
  </si>
  <si>
    <t>Napájanie</t>
  </si>
  <si>
    <t>Žlab napájecí vyhrievaný, nerez  L1850/400/H650</t>
  </si>
  <si>
    <t>Žlab napájecí vhrievaný, nerez  L375/375/H1050</t>
  </si>
  <si>
    <t>Žľabová zábrana</t>
  </si>
  <si>
    <t>stĺpik ø76/5 L1800 2*U65</t>
  </si>
  <si>
    <t>samoupútacia zábrana</t>
  </si>
  <si>
    <t>diagonálna zábrana</t>
  </si>
  <si>
    <t>spona T 60/60</t>
  </si>
  <si>
    <t>spona X 60/60</t>
  </si>
  <si>
    <t>bm</t>
  </si>
  <si>
    <t>kpl</t>
  </si>
  <si>
    <t>miesto</t>
  </si>
  <si>
    <t>Parametre navrhovanej technológie - navrhovateľ vyplní konkrétnu hodnotu parametra ním navrhovanej technológie alebo áno/nie</t>
  </si>
  <si>
    <t>slĺpik ø76/5 L1800 1*U65</t>
  </si>
  <si>
    <t>Ustajnenie - koterce</t>
  </si>
  <si>
    <t>spona T 76/60</t>
  </si>
  <si>
    <t>trúbka 42</t>
  </si>
  <si>
    <t>spona T 76/42</t>
  </si>
  <si>
    <t>spona X 76/42</t>
  </si>
  <si>
    <t>branka KLASIK ø60/42 L&lt;1500/H1200</t>
  </si>
  <si>
    <t>branka KLASIK ø60/42 L1501-2500/H1200</t>
  </si>
  <si>
    <t>branka KLASIK ø60/42 L2501-3500/H1200</t>
  </si>
  <si>
    <t>branka KLASIK ø60/42 L3501-4500/H1200</t>
  </si>
  <si>
    <t>branka KLASIK ø60/42 L4501-5500/H1200</t>
  </si>
  <si>
    <t>branka KARI  ø60/42 L2501-3500/H1400</t>
  </si>
  <si>
    <t>branka KARI  ø60/42 L3501-4500/H1400</t>
  </si>
  <si>
    <t>stĺpik 76x5 L2000 s nerez návl.</t>
  </si>
  <si>
    <t>stĺpik 102x5 L2000 s nerez návl.</t>
  </si>
  <si>
    <t>spojenie stĺpikov</t>
  </si>
  <si>
    <t>pevné hradenie s prechodom pre teľatá</t>
  </si>
  <si>
    <t>.</t>
  </si>
  <si>
    <t>Potenciálny dodávateľ predložením ponuky deklaruje, že ním ponúkaný tovar spĺňa tu uvádzané požiadavky a parametre na predmet zákazky.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</si>
</sst>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Kč&quot;_-;\-* #,##0.00\ &quot;Kč&quot;_-;_-* &quot;-&quot;??\ &quot;Kč&quot;_-;_-@_-"/>
    <numFmt numFmtId="165" formatCode="#,##0.00\ &quot;Kč&quot;"/>
    <numFmt numFmtId="166" formatCode="#,##0.00\ [$€-1]"/>
  </numFmts>
  <fonts count="41" x14ac:knownFonts="1">
    <font>
      <sz val="10"/>
      <name val="Arial CE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8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8"/>
      <color rgb="FF00206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6"/>
      <name val="Calibri"/>
      <family val="2"/>
      <charset val="238"/>
      <scheme val="minor"/>
    </font>
    <font>
      <b/>
      <sz val="16"/>
      <name val="Arial CE"/>
      <charset val="238"/>
    </font>
    <font>
      <b/>
      <sz val="10"/>
      <name val="Arial CE"/>
      <charset val="238"/>
    </font>
    <font>
      <b/>
      <sz val="14"/>
      <name val="Calibri"/>
      <family val="2"/>
      <charset val="238"/>
      <scheme val="minor"/>
    </font>
    <font>
      <sz val="14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0" borderId="1" applyNumberFormat="0" applyFill="0" applyAlignment="0" applyProtection="0"/>
    <xf numFmtId="0" fontId="6" fillId="8" borderId="0" applyNumberFormat="0" applyBorder="0" applyAlignment="0" applyProtection="0"/>
    <xf numFmtId="0" fontId="7" fillId="13" borderId="2" applyNumberFormat="0" applyAlignment="0" applyProtection="0"/>
    <xf numFmtId="164" fontId="1" fillId="0" borderId="0" applyFon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2" fillId="0" borderId="0">
      <alignment vertical="top"/>
    </xf>
    <xf numFmtId="0" fontId="2" fillId="0" borderId="0">
      <alignment vertical="top"/>
    </xf>
    <xf numFmtId="0" fontId="1" fillId="4" borderId="6" applyNumberFormat="0" applyFont="0" applyAlignment="0" applyProtection="0"/>
    <xf numFmtId="0" fontId="9" fillId="0" borderId="7" applyNumberFormat="0" applyFill="0" applyAlignment="0" applyProtection="0"/>
    <xf numFmtId="0" fontId="8" fillId="6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9" borderId="8" applyNumberFormat="0" applyAlignment="0" applyProtection="0"/>
    <xf numFmtId="0" fontId="18" fillId="14" borderId="8" applyNumberFormat="0" applyAlignment="0" applyProtection="0"/>
    <xf numFmtId="0" fontId="11" fillId="14" borderId="9" applyNumberFormat="0" applyAlignment="0" applyProtection="0"/>
    <xf numFmtId="0" fontId="12" fillId="0" borderId="0" applyNumberFormat="0" applyFill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2" borderId="0" applyNumberFormat="0" applyBorder="0" applyAlignment="0" applyProtection="0"/>
    <xf numFmtId="0" fontId="4" fillId="17" borderId="0" applyNumberFormat="0" applyBorder="0" applyAlignment="0" applyProtection="0"/>
    <xf numFmtId="0" fontId="32" fillId="0" borderId="0"/>
    <xf numFmtId="0" fontId="1" fillId="0" borderId="0"/>
  </cellStyleXfs>
  <cellXfs count="158">
    <xf numFmtId="0" fontId="0" fillId="0" borderId="0" xfId="0"/>
    <xf numFmtId="0" fontId="19" fillId="0" borderId="0" xfId="0" applyFont="1"/>
    <xf numFmtId="0" fontId="21" fillId="0" borderId="0" xfId="0" applyFont="1"/>
    <xf numFmtId="0" fontId="22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center" wrapText="1"/>
    </xf>
    <xf numFmtId="4" fontId="19" fillId="0" borderId="0" xfId="0" applyNumberFormat="1" applyFont="1" applyAlignment="1">
      <alignment horizontal="left"/>
    </xf>
    <xf numFmtId="165" fontId="21" fillId="0" borderId="0" xfId="0" applyNumberFormat="1" applyFont="1"/>
    <xf numFmtId="0" fontId="22" fillId="0" borderId="0" xfId="29" applyFont="1" applyAlignment="1">
      <alignment horizontal="left" readingOrder="1"/>
    </xf>
    <xf numFmtId="0" fontId="23" fillId="0" borderId="0" xfId="0" applyFont="1" applyAlignment="1">
      <alignment horizontal="left"/>
    </xf>
    <xf numFmtId="0" fontId="20" fillId="0" borderId="13" xfId="0" applyFont="1" applyBorder="1"/>
    <xf numFmtId="0" fontId="24" fillId="0" borderId="14" xfId="0" applyFont="1" applyBorder="1" applyAlignment="1">
      <alignment vertical="center" wrapText="1"/>
    </xf>
    <xf numFmtId="0" fontId="24" fillId="0" borderId="32" xfId="0" applyFont="1" applyBorder="1" applyAlignment="1">
      <alignment vertical="center" wrapText="1"/>
    </xf>
    <xf numFmtId="0" fontId="24" fillId="0" borderId="33" xfId="0" applyFont="1" applyBorder="1" applyAlignment="1">
      <alignment vertical="center" wrapText="1"/>
    </xf>
    <xf numFmtId="0" fontId="20" fillId="0" borderId="16" xfId="0" applyFont="1" applyBorder="1" applyAlignment="1">
      <alignment horizontal="center" vertical="center" wrapText="1"/>
    </xf>
    <xf numFmtId="0" fontId="25" fillId="0" borderId="17" xfId="0" applyFont="1" applyBorder="1"/>
    <xf numFmtId="166" fontId="20" fillId="0" borderId="16" xfId="0" applyNumberFormat="1" applyFont="1" applyBorder="1" applyAlignment="1">
      <alignment horizontal="right" vertical="center" wrapText="1"/>
    </xf>
    <xf numFmtId="0" fontId="0" fillId="0" borderId="14" xfId="0" applyBorder="1" applyAlignment="1">
      <alignment wrapText="1"/>
    </xf>
    <xf numFmtId="0" fontId="27" fillId="0" borderId="0" xfId="0" applyFont="1" applyAlignment="1">
      <alignment horizontal="left"/>
    </xf>
    <xf numFmtId="0" fontId="0" fillId="0" borderId="37" xfId="0" applyBorder="1" applyAlignment="1">
      <alignment horizontal="center"/>
    </xf>
    <xf numFmtId="166" fontId="31" fillId="19" borderId="18" xfId="0" applyNumberFormat="1" applyFont="1" applyFill="1" applyBorder="1"/>
    <xf numFmtId="0" fontId="39" fillId="18" borderId="15" xfId="0" applyFont="1" applyFill="1" applyBorder="1" applyAlignment="1">
      <alignment horizontal="center" wrapText="1"/>
    </xf>
    <xf numFmtId="0" fontId="24" fillId="0" borderId="31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 wrapText="1"/>
    </xf>
    <xf numFmtId="0" fontId="0" fillId="0" borderId="46" xfId="0" applyBorder="1" applyAlignment="1">
      <alignment horizontal="center"/>
    </xf>
    <xf numFmtId="0" fontId="24" fillId="0" borderId="20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center" vertical="center" wrapText="1"/>
    </xf>
    <xf numFmtId="0" fontId="0" fillId="20" borderId="37" xfId="0" applyFill="1" applyBorder="1" applyAlignment="1">
      <alignment horizontal="center" vertical="center"/>
    </xf>
    <xf numFmtId="0" fontId="28" fillId="0" borderId="10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31" fillId="19" borderId="23" xfId="0" applyFont="1" applyFill="1" applyBorder="1" applyAlignment="1">
      <alignment horizontal="left"/>
    </xf>
    <xf numFmtId="0" fontId="31" fillId="19" borderId="24" xfId="0" applyFont="1" applyFill="1" applyBorder="1" applyAlignment="1">
      <alignment horizontal="left"/>
    </xf>
    <xf numFmtId="0" fontId="36" fillId="0" borderId="0" xfId="0" applyFont="1" applyAlignment="1">
      <alignment horizontal="center" wrapText="1"/>
    </xf>
    <xf numFmtId="0" fontId="37" fillId="0" borderId="0" xfId="0" applyFont="1" applyAlignment="1">
      <alignment horizontal="center" wrapText="1"/>
    </xf>
    <xf numFmtId="0" fontId="29" fillId="0" borderId="10" xfId="0" applyFont="1" applyBorder="1" applyAlignment="1">
      <alignment vertical="center" wrapText="1"/>
    </xf>
    <xf numFmtId="0" fontId="0" fillId="0" borderId="12" xfId="0" applyBorder="1" applyAlignment="1">
      <alignment wrapText="1"/>
    </xf>
    <xf numFmtId="0" fontId="29" fillId="0" borderId="34" xfId="0" applyFont="1" applyBorder="1" applyAlignment="1">
      <alignment vertical="center" wrapText="1"/>
    </xf>
    <xf numFmtId="0" fontId="0" fillId="0" borderId="22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38" fillId="18" borderId="27" xfId="0" applyFont="1" applyFill="1" applyBorder="1" applyAlignment="1">
      <alignment horizontal="left" wrapText="1"/>
    </xf>
    <xf numFmtId="0" fontId="38" fillId="18" borderId="28" xfId="0" applyFont="1" applyFill="1" applyBorder="1" applyAlignment="1">
      <alignment horizontal="left"/>
    </xf>
    <xf numFmtId="0" fontId="26" fillId="0" borderId="17" xfId="0" applyFont="1" applyBorder="1"/>
    <xf numFmtId="0" fontId="20" fillId="0" borderId="13" xfId="0" applyFont="1" applyBorder="1"/>
    <xf numFmtId="0" fontId="28" fillId="0" borderId="19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24" fillId="0" borderId="10" xfId="0" applyFont="1" applyBorder="1" applyAlignment="1">
      <alignment horizontal="center" vertical="center" wrapText="1"/>
    </xf>
    <xf numFmtId="0" fontId="24" fillId="0" borderId="25" xfId="0" applyFont="1" applyBorder="1" applyAlignment="1">
      <alignment vertical="center" wrapText="1"/>
    </xf>
    <xf numFmtId="0" fontId="24" fillId="0" borderId="29" xfId="0" applyFont="1" applyBorder="1" applyAlignment="1">
      <alignment vertical="center" wrapText="1"/>
    </xf>
    <xf numFmtId="0" fontId="24" fillId="0" borderId="26" xfId="0" applyFont="1" applyBorder="1" applyAlignment="1">
      <alignment vertical="center" wrapText="1"/>
    </xf>
    <xf numFmtId="0" fontId="24" fillId="0" borderId="30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left" vertical="center" wrapText="1"/>
    </xf>
    <xf numFmtId="0" fontId="24" fillId="0" borderId="21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0" fillId="0" borderId="10" xfId="0" applyFont="1" applyBorder="1" applyAlignment="1">
      <alignment vertical="center" wrapText="1"/>
    </xf>
    <xf numFmtId="0" fontId="30" fillId="0" borderId="11" xfId="0" applyFont="1" applyBorder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24" fillId="0" borderId="30" xfId="0" applyFont="1" applyBorder="1" applyAlignment="1">
      <alignment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24" fillId="0" borderId="21" xfId="0" applyFont="1" applyBorder="1" applyAlignment="1">
      <alignment vertical="center" wrapText="1"/>
    </xf>
    <xf numFmtId="0" fontId="35" fillId="0" borderId="36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0" fillId="20" borderId="37" xfId="0" applyFill="1" applyBorder="1" applyAlignment="1">
      <alignment horizontal="center" vertical="center"/>
    </xf>
    <xf numFmtId="0" fontId="35" fillId="0" borderId="23" xfId="0" applyFont="1" applyBorder="1" applyAlignment="1">
      <alignment horizontal="center"/>
    </xf>
    <xf numFmtId="0" fontId="35" fillId="0" borderId="24" xfId="0" applyFont="1" applyBorder="1" applyAlignment="1">
      <alignment horizontal="center"/>
    </xf>
    <xf numFmtId="0" fontId="0" fillId="20" borderId="43" xfId="0" applyFill="1" applyBorder="1" applyAlignment="1">
      <alignment horizontal="center" vertical="center"/>
    </xf>
    <xf numFmtId="0" fontId="0" fillId="20" borderId="44" xfId="0" applyFill="1" applyBorder="1" applyAlignment="1">
      <alignment horizontal="center" vertical="center"/>
    </xf>
    <xf numFmtId="0" fontId="33" fillId="21" borderId="10" xfId="0" applyFont="1" applyFill="1" applyBorder="1" applyAlignment="1">
      <alignment wrapText="1"/>
    </xf>
    <xf numFmtId="0" fontId="34" fillId="21" borderId="11" xfId="0" applyFont="1" applyFill="1" applyBorder="1" applyAlignment="1">
      <alignment wrapText="1"/>
    </xf>
    <xf numFmtId="0" fontId="0" fillId="21" borderId="11" xfId="0" applyFill="1" applyBorder="1" applyAlignment="1">
      <alignment wrapText="1"/>
    </xf>
    <xf numFmtId="0" fontId="0" fillId="0" borderId="11" xfId="0" applyBorder="1" applyAlignment="1">
      <alignment horizontal="center" vertical="center"/>
    </xf>
    <xf numFmtId="0" fontId="0" fillId="0" borderId="43" xfId="0" applyBorder="1"/>
    <xf numFmtId="0" fontId="0" fillId="0" borderId="44" xfId="0" applyBorder="1"/>
    <xf numFmtId="0" fontId="24" fillId="0" borderId="22" xfId="0" applyFont="1" applyBorder="1" applyAlignment="1">
      <alignment vertical="center" wrapText="1"/>
    </xf>
    <xf numFmtId="0" fontId="24" fillId="0" borderId="31" xfId="0" applyFont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0" fillId="0" borderId="37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28" xfId="0" applyBorder="1" applyAlignment="1">
      <alignment wrapText="1"/>
    </xf>
    <xf numFmtId="4" fontId="27" fillId="20" borderId="14" xfId="0" applyNumberFormat="1" applyFont="1" applyFill="1" applyBorder="1" applyAlignment="1">
      <alignment horizontal="center" wrapText="1"/>
    </xf>
    <xf numFmtId="0" fontId="21" fillId="22" borderId="0" xfId="0" applyFont="1" applyFill="1"/>
    <xf numFmtId="0" fontId="0" fillId="22" borderId="37" xfId="0" applyFill="1" applyBorder="1" applyAlignment="1">
      <alignment horizontal="center" vertical="center"/>
    </xf>
    <xf numFmtId="1" fontId="0" fillId="22" borderId="37" xfId="0" applyNumberFormat="1" applyFill="1" applyBorder="1" applyAlignment="1">
      <alignment horizontal="center" vertical="center"/>
    </xf>
    <xf numFmtId="0" fontId="35" fillId="0" borderId="25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0" fillId="0" borderId="24" xfId="0" applyBorder="1" applyAlignment="1">
      <alignment horizontal="center"/>
    </xf>
    <xf numFmtId="0" fontId="0" fillId="0" borderId="30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22" borderId="46" xfId="0" applyFill="1" applyBorder="1" applyAlignment="1">
      <alignment horizontal="center" vertical="center"/>
    </xf>
    <xf numFmtId="1" fontId="0" fillId="22" borderId="46" xfId="0" applyNumberFormat="1" applyFill="1" applyBorder="1" applyAlignment="1">
      <alignment horizontal="center" vertical="center"/>
    </xf>
    <xf numFmtId="0" fontId="35" fillId="0" borderId="48" xfId="0" applyFont="1" applyBorder="1" applyAlignment="1">
      <alignment horizontal="center" vertical="center" wrapText="1"/>
    </xf>
    <xf numFmtId="0" fontId="0" fillId="0" borderId="48" xfId="0" applyBorder="1" applyAlignment="1">
      <alignment wrapText="1"/>
    </xf>
    <xf numFmtId="0" fontId="0" fillId="0" borderId="48" xfId="0" applyBorder="1" applyAlignment="1">
      <alignment horizontal="center"/>
    </xf>
    <xf numFmtId="0" fontId="0" fillId="20" borderId="48" xfId="0" applyFill="1" applyBorder="1" applyAlignment="1">
      <alignment wrapText="1"/>
    </xf>
    <xf numFmtId="0" fontId="0" fillId="22" borderId="48" xfId="0" applyFill="1" applyBorder="1" applyAlignment="1">
      <alignment horizontal="center" vertical="center"/>
    </xf>
    <xf numFmtId="1" fontId="0" fillId="22" borderId="48" xfId="0" applyNumberFormat="1" applyFill="1" applyBorder="1" applyAlignment="1">
      <alignment horizontal="center" vertical="center"/>
    </xf>
    <xf numFmtId="4" fontId="0" fillId="20" borderId="48" xfId="0" applyNumberFormat="1" applyFill="1" applyBorder="1" applyAlignment="1">
      <alignment horizontal="center" vertical="center"/>
    </xf>
    <xf numFmtId="4" fontId="0" fillId="20" borderId="37" xfId="0" applyNumberFormat="1" applyFill="1" applyBorder="1" applyAlignment="1">
      <alignment horizontal="center" vertical="center"/>
    </xf>
    <xf numFmtId="4" fontId="0" fillId="20" borderId="15" xfId="0" applyNumberFormat="1" applyFill="1" applyBorder="1" applyAlignment="1">
      <alignment horizontal="center" vertical="center"/>
    </xf>
    <xf numFmtId="0" fontId="35" fillId="0" borderId="50" xfId="0" applyFont="1" applyBorder="1" applyAlignment="1">
      <alignment horizontal="center" vertical="center" wrapText="1"/>
    </xf>
    <xf numFmtId="4" fontId="0" fillId="20" borderId="51" xfId="0" applyNumberFormat="1" applyFill="1" applyBorder="1" applyAlignment="1">
      <alignment horizontal="center" vertical="center"/>
    </xf>
    <xf numFmtId="0" fontId="35" fillId="0" borderId="52" xfId="0" applyFont="1" applyBorder="1" applyAlignment="1">
      <alignment horizontal="center" vertical="center" wrapText="1"/>
    </xf>
    <xf numFmtId="0" fontId="35" fillId="0" borderId="53" xfId="0" applyFont="1" applyBorder="1" applyAlignment="1">
      <alignment horizontal="center" vertical="center" wrapText="1"/>
    </xf>
    <xf numFmtId="0" fontId="0" fillId="0" borderId="53" xfId="0" applyBorder="1" applyAlignment="1">
      <alignment wrapText="1"/>
    </xf>
    <xf numFmtId="0" fontId="0" fillId="0" borderId="53" xfId="0" applyBorder="1" applyAlignment="1">
      <alignment horizontal="center"/>
    </xf>
    <xf numFmtId="0" fontId="0" fillId="22" borderId="53" xfId="0" applyFill="1" applyBorder="1" applyAlignment="1">
      <alignment horizontal="center" vertical="center"/>
    </xf>
    <xf numFmtId="1" fontId="0" fillId="22" borderId="53" xfId="0" applyNumberFormat="1" applyFill="1" applyBorder="1" applyAlignment="1">
      <alignment horizontal="center" vertical="center"/>
    </xf>
    <xf numFmtId="4" fontId="0" fillId="20" borderId="53" xfId="0" applyNumberFormat="1" applyFill="1" applyBorder="1" applyAlignment="1">
      <alignment horizontal="center" vertical="center"/>
    </xf>
    <xf numFmtId="4" fontId="0" fillId="20" borderId="54" xfId="0" applyNumberFormat="1" applyFill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5" fillId="0" borderId="38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wrapText="1"/>
    </xf>
    <xf numFmtId="0" fontId="31" fillId="0" borderId="45" xfId="0" applyFont="1" applyBorder="1" applyAlignment="1">
      <alignment horizontal="center" wrapText="1"/>
    </xf>
    <xf numFmtId="0" fontId="31" fillId="0" borderId="39" xfId="0" applyFont="1" applyBorder="1" applyAlignment="1">
      <alignment horizontal="center" wrapText="1"/>
    </xf>
    <xf numFmtId="0" fontId="40" fillId="22" borderId="42" xfId="0" applyFont="1" applyFill="1" applyBorder="1" applyAlignment="1">
      <alignment horizontal="center" vertical="center" wrapText="1"/>
    </xf>
    <xf numFmtId="0" fontId="40" fillId="22" borderId="38" xfId="0" applyFont="1" applyFill="1" applyBorder="1" applyAlignment="1">
      <alignment horizontal="center" vertical="center" wrapText="1"/>
    </xf>
    <xf numFmtId="0" fontId="35" fillId="0" borderId="58" xfId="0" applyFont="1" applyBorder="1" applyAlignment="1">
      <alignment horizontal="center" vertical="center" wrapText="1"/>
    </xf>
    <xf numFmtId="0" fontId="35" fillId="0" borderId="49" xfId="0" applyFont="1" applyBorder="1" applyAlignment="1">
      <alignment horizontal="center" vertical="center" wrapText="1"/>
    </xf>
    <xf numFmtId="0" fontId="0" fillId="0" borderId="49" xfId="0" applyBorder="1" applyAlignment="1">
      <alignment wrapText="1"/>
    </xf>
    <xf numFmtId="0" fontId="0" fillId="20" borderId="49" xfId="0" applyFill="1" applyBorder="1" applyAlignment="1">
      <alignment wrapText="1"/>
    </xf>
    <xf numFmtId="0" fontId="0" fillId="22" borderId="49" xfId="0" applyFill="1" applyBorder="1" applyAlignment="1">
      <alignment horizontal="center" vertical="center"/>
    </xf>
    <xf numFmtId="1" fontId="0" fillId="22" borderId="49" xfId="0" applyNumberFormat="1" applyFill="1" applyBorder="1" applyAlignment="1">
      <alignment horizontal="center" vertical="center"/>
    </xf>
    <xf numFmtId="4" fontId="0" fillId="20" borderId="49" xfId="0" applyNumberFormat="1" applyFill="1" applyBorder="1" applyAlignment="1">
      <alignment horizontal="center" vertical="center"/>
    </xf>
    <xf numFmtId="4" fontId="0" fillId="20" borderId="59" xfId="0" applyNumberFormat="1" applyFill="1" applyBorder="1" applyAlignment="1">
      <alignment horizontal="center" vertical="center"/>
    </xf>
    <xf numFmtId="0" fontId="0" fillId="20" borderId="48" xfId="0" applyFill="1" applyBorder="1" applyAlignment="1">
      <alignment horizontal="center" vertical="center"/>
    </xf>
    <xf numFmtId="0" fontId="0" fillId="20" borderId="53" xfId="0" applyFill="1" applyBorder="1" applyAlignment="1">
      <alignment horizontal="center" vertical="center"/>
    </xf>
    <xf numFmtId="0" fontId="0" fillId="0" borderId="46" xfId="0" applyBorder="1" applyAlignment="1">
      <alignment wrapText="1"/>
    </xf>
    <xf numFmtId="0" fontId="0" fillId="20" borderId="46" xfId="0" applyFill="1" applyBorder="1" applyAlignment="1">
      <alignment wrapText="1"/>
    </xf>
    <xf numFmtId="4" fontId="0" fillId="20" borderId="46" xfId="0" applyNumberFormat="1" applyFill="1" applyBorder="1" applyAlignment="1">
      <alignment horizontal="center" vertical="center"/>
    </xf>
    <xf numFmtId="4" fontId="0" fillId="20" borderId="60" xfId="0" applyNumberFormat="1" applyFill="1" applyBorder="1" applyAlignment="1">
      <alignment horizontal="center" vertical="center"/>
    </xf>
    <xf numFmtId="0" fontId="0" fillId="20" borderId="48" xfId="0" applyFill="1" applyBorder="1" applyAlignment="1">
      <alignment horizontal="center" vertical="center"/>
    </xf>
    <xf numFmtId="1" fontId="0" fillId="20" borderId="48" xfId="0" applyNumberFormat="1" applyFill="1" applyBorder="1" applyAlignment="1">
      <alignment horizontal="center" vertical="center"/>
    </xf>
    <xf numFmtId="0" fontId="0" fillId="0" borderId="61" xfId="0" applyBorder="1" applyAlignment="1">
      <alignment wrapText="1"/>
    </xf>
    <xf numFmtId="0" fontId="0" fillId="0" borderId="62" xfId="0" applyBorder="1" applyAlignment="1">
      <alignment wrapText="1"/>
    </xf>
    <xf numFmtId="0" fontId="0" fillId="0" borderId="55" xfId="0" applyBorder="1" applyAlignment="1">
      <alignment wrapText="1"/>
    </xf>
    <xf numFmtId="0" fontId="0" fillId="0" borderId="56" xfId="0" applyBorder="1" applyAlignment="1">
      <alignment wrapText="1"/>
    </xf>
    <xf numFmtId="0" fontId="40" fillId="0" borderId="45" xfId="0" applyFont="1" applyBorder="1" applyAlignment="1">
      <alignment wrapText="1"/>
    </xf>
    <xf numFmtId="0" fontId="0" fillId="0" borderId="45" xfId="0" applyFont="1" applyBorder="1" applyAlignment="1">
      <alignment wrapText="1"/>
    </xf>
    <xf numFmtId="4" fontId="0" fillId="20" borderId="14" xfId="0" applyNumberFormat="1" applyFill="1" applyBorder="1" applyAlignment="1">
      <alignment horizontal="center"/>
    </xf>
    <xf numFmtId="0" fontId="35" fillId="0" borderId="43" xfId="0" applyFont="1" applyBorder="1" applyAlignment="1">
      <alignment horizontal="center"/>
    </xf>
    <xf numFmtId="0" fontId="0" fillId="0" borderId="10" xfId="0" applyBorder="1"/>
  </cellXfs>
  <cellStyles count="47">
    <cellStyle name="20 % – Zvýraznění1 2" xfId="1" xr:uid="{00000000-0005-0000-0000-000000000000}"/>
    <cellStyle name="20 % – Zvýraznění2 2" xfId="2" xr:uid="{00000000-0005-0000-0000-000001000000}"/>
    <cellStyle name="20 % – Zvýraznění3 2" xfId="3" xr:uid="{00000000-0005-0000-0000-000002000000}"/>
    <cellStyle name="20 % – Zvýraznění4 2" xfId="4" xr:uid="{00000000-0005-0000-0000-000003000000}"/>
    <cellStyle name="20 % – Zvýraznění5 2" xfId="5" xr:uid="{00000000-0005-0000-0000-000004000000}"/>
    <cellStyle name="20 % – Zvýraznění6 2" xfId="6" xr:uid="{00000000-0005-0000-0000-000005000000}"/>
    <cellStyle name="40 % – Zvýraznění1 2" xfId="7" xr:uid="{00000000-0005-0000-0000-000006000000}"/>
    <cellStyle name="40 % – Zvýraznění2 2" xfId="8" xr:uid="{00000000-0005-0000-0000-000007000000}"/>
    <cellStyle name="40 % – Zvýraznění3 2" xfId="9" xr:uid="{00000000-0005-0000-0000-000008000000}"/>
    <cellStyle name="40 % – Zvýraznění4 2" xfId="10" xr:uid="{00000000-0005-0000-0000-000009000000}"/>
    <cellStyle name="40 % – Zvýraznění5 2" xfId="11" xr:uid="{00000000-0005-0000-0000-00000A000000}"/>
    <cellStyle name="40 % – Zvýraznění6 2" xfId="12" xr:uid="{00000000-0005-0000-0000-00000B000000}"/>
    <cellStyle name="60 % – Zvýraznění1 2" xfId="13" xr:uid="{00000000-0005-0000-0000-00000C000000}"/>
    <cellStyle name="60 % – Zvýraznění2 2" xfId="14" xr:uid="{00000000-0005-0000-0000-00000D000000}"/>
    <cellStyle name="60 % – Zvýraznění3 2" xfId="15" xr:uid="{00000000-0005-0000-0000-00000E000000}"/>
    <cellStyle name="60 % – Zvýraznění4 2" xfId="16" xr:uid="{00000000-0005-0000-0000-00000F000000}"/>
    <cellStyle name="60 % – Zvýraznění5 2" xfId="17" xr:uid="{00000000-0005-0000-0000-000010000000}"/>
    <cellStyle name="60 % – Zvýraznění6 2" xfId="18" xr:uid="{00000000-0005-0000-0000-000011000000}"/>
    <cellStyle name="Celkem 2" xfId="19" xr:uid="{00000000-0005-0000-0000-000012000000}"/>
    <cellStyle name="Chybně 2" xfId="20" xr:uid="{00000000-0005-0000-0000-000013000000}"/>
    <cellStyle name="Kontrolní buňka 2" xfId="21" xr:uid="{00000000-0005-0000-0000-000014000000}"/>
    <cellStyle name="Měna 2" xfId="22" xr:uid="{00000000-0005-0000-0000-000015000000}"/>
    <cellStyle name="Nadpis 1 2" xfId="23" xr:uid="{00000000-0005-0000-0000-000016000000}"/>
    <cellStyle name="Nadpis 2 2" xfId="24" xr:uid="{00000000-0005-0000-0000-000017000000}"/>
    <cellStyle name="Nadpis 3 2" xfId="25" xr:uid="{00000000-0005-0000-0000-000018000000}"/>
    <cellStyle name="Nadpis 4 2" xfId="26" xr:uid="{00000000-0005-0000-0000-000019000000}"/>
    <cellStyle name="Název 2" xfId="27" xr:uid="{00000000-0005-0000-0000-00001A000000}"/>
    <cellStyle name="Neutrální 2" xfId="28" xr:uid="{00000000-0005-0000-0000-00001B000000}"/>
    <cellStyle name="Normálna" xfId="0" builtinId="0"/>
    <cellStyle name="Normálna 2" xfId="45" xr:uid="{00000000-0005-0000-0000-00001D000000}"/>
    <cellStyle name="Normální 2" xfId="46" xr:uid="{0DB69850-3324-4557-A905-B4F280DA58D0}"/>
    <cellStyle name="Normální 3" xfId="29" xr:uid="{00000000-0005-0000-0000-00001E000000}"/>
    <cellStyle name="Normální 4" xfId="30" xr:uid="{00000000-0005-0000-0000-00001F000000}"/>
    <cellStyle name="Poznámka 2" xfId="31" xr:uid="{00000000-0005-0000-0000-000020000000}"/>
    <cellStyle name="Propojená buňka 2" xfId="32" xr:uid="{00000000-0005-0000-0000-000021000000}"/>
    <cellStyle name="Správně 2" xfId="33" xr:uid="{00000000-0005-0000-0000-000022000000}"/>
    <cellStyle name="Text upozornění 2" xfId="34" xr:uid="{00000000-0005-0000-0000-000023000000}"/>
    <cellStyle name="Vstup 2" xfId="35" xr:uid="{00000000-0005-0000-0000-000024000000}"/>
    <cellStyle name="Výpočet 2" xfId="36" xr:uid="{00000000-0005-0000-0000-000025000000}"/>
    <cellStyle name="Výstup 2" xfId="37" xr:uid="{00000000-0005-0000-0000-000026000000}"/>
    <cellStyle name="Vysvětlující text 2" xfId="38" xr:uid="{00000000-0005-0000-0000-000027000000}"/>
    <cellStyle name="Zvýraznění 1 2" xfId="39" xr:uid="{00000000-0005-0000-0000-000028000000}"/>
    <cellStyle name="Zvýraznění 2 2" xfId="40" xr:uid="{00000000-0005-0000-0000-000029000000}"/>
    <cellStyle name="Zvýraznění 3 2" xfId="41" xr:uid="{00000000-0005-0000-0000-00002A000000}"/>
    <cellStyle name="Zvýraznění 4 2" xfId="42" xr:uid="{00000000-0005-0000-0000-00002B000000}"/>
    <cellStyle name="Zvýraznění 5 2" xfId="43" xr:uid="{00000000-0005-0000-0000-00002C000000}"/>
    <cellStyle name="Zvýraznění 6 2" xfId="44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8"/>
  <sheetViews>
    <sheetView tabSelected="1" workbookViewId="0">
      <selection activeCell="E22" sqref="E22"/>
    </sheetView>
  </sheetViews>
  <sheetFormatPr defaultColWidth="8.90625" defaultRowHeight="13" x14ac:dyDescent="0.3"/>
  <cols>
    <col min="1" max="1" width="21.54296875" style="2" customWidth="1"/>
    <col min="2" max="2" width="31.6328125" style="2" customWidth="1"/>
    <col min="3" max="3" width="28.36328125" style="2" customWidth="1"/>
    <col min="4" max="16384" width="8.90625" style="2"/>
  </cols>
  <sheetData>
    <row r="1" spans="1:3" ht="18.5" x14ac:dyDescent="0.45">
      <c r="A1" s="33" t="s">
        <v>5</v>
      </c>
      <c r="B1" s="34"/>
      <c r="C1" s="34"/>
    </row>
    <row r="2" spans="1:3" x14ac:dyDescent="0.3">
      <c r="A2" s="1"/>
      <c r="B2" s="1"/>
      <c r="C2" s="1"/>
    </row>
    <row r="3" spans="1:3" ht="13.5" thickBot="1" x14ac:dyDescent="0.35">
      <c r="A3" s="3"/>
      <c r="B3" s="9"/>
      <c r="C3" s="1"/>
    </row>
    <row r="4" spans="1:3" ht="16" thickBot="1" x14ac:dyDescent="0.35">
      <c r="A4" s="12" t="s">
        <v>6</v>
      </c>
      <c r="B4" s="51" t="s">
        <v>24</v>
      </c>
      <c r="C4" s="36"/>
    </row>
    <row r="5" spans="1:3" ht="15.5" x14ac:dyDescent="0.3">
      <c r="A5" s="52" t="s">
        <v>7</v>
      </c>
      <c r="B5" s="55" t="s">
        <v>20</v>
      </c>
      <c r="C5" s="56"/>
    </row>
    <row r="6" spans="1:3" ht="15.5" x14ac:dyDescent="0.3">
      <c r="A6" s="53"/>
      <c r="B6" s="55" t="s">
        <v>21</v>
      </c>
      <c r="C6" s="56"/>
    </row>
    <row r="7" spans="1:3" ht="16" thickBot="1" x14ac:dyDescent="0.35">
      <c r="A7" s="54"/>
      <c r="B7" s="57" t="s">
        <v>22</v>
      </c>
      <c r="C7" s="58"/>
    </row>
    <row r="8" spans="1:3" ht="13.5" thickBot="1" x14ac:dyDescent="0.35">
      <c r="A8" s="49"/>
      <c r="B8" s="50"/>
      <c r="C8" s="36"/>
    </row>
    <row r="9" spans="1:3" ht="16" thickBot="1" x14ac:dyDescent="0.35">
      <c r="A9" s="61" t="s">
        <v>8</v>
      </c>
      <c r="B9" s="62"/>
      <c r="C9" s="36"/>
    </row>
    <row r="10" spans="1:3" ht="16" thickBot="1" x14ac:dyDescent="0.35">
      <c r="A10" s="13" t="s">
        <v>9</v>
      </c>
      <c r="B10" s="35"/>
      <c r="C10" s="36"/>
    </row>
    <row r="11" spans="1:3" ht="16" thickBot="1" x14ac:dyDescent="0.35">
      <c r="A11" s="13" t="s">
        <v>10</v>
      </c>
      <c r="B11" s="35"/>
      <c r="C11" s="36"/>
    </row>
    <row r="12" spans="1:3" ht="16" thickBot="1" x14ac:dyDescent="0.35">
      <c r="A12" s="13" t="s">
        <v>11</v>
      </c>
      <c r="B12" s="35"/>
      <c r="C12" s="36"/>
    </row>
    <row r="13" spans="1:3" ht="16" thickBot="1" x14ac:dyDescent="0.35">
      <c r="A13" s="14" t="s">
        <v>12</v>
      </c>
      <c r="B13" s="37"/>
      <c r="C13" s="38"/>
    </row>
    <row r="14" spans="1:3" x14ac:dyDescent="0.3">
      <c r="A14" s="4"/>
      <c r="B14" s="10"/>
      <c r="C14" s="1"/>
    </row>
    <row r="15" spans="1:3" x14ac:dyDescent="0.3">
      <c r="A15" s="4"/>
      <c r="B15" s="7"/>
      <c r="C15" s="1"/>
    </row>
    <row r="16" spans="1:3" ht="13.5" thickBot="1" x14ac:dyDescent="0.35"/>
    <row r="17" spans="1:3" ht="27.65" customHeight="1" x14ac:dyDescent="0.35">
      <c r="A17" s="41" t="s">
        <v>19</v>
      </c>
      <c r="B17" s="42"/>
      <c r="C17" s="22" t="s">
        <v>18</v>
      </c>
    </row>
    <row r="18" spans="1:3" x14ac:dyDescent="0.3">
      <c r="A18" s="43" t="s">
        <v>0</v>
      </c>
      <c r="B18" s="44"/>
      <c r="C18" s="15"/>
    </row>
    <row r="19" spans="1:3" ht="13.5" thickBot="1" x14ac:dyDescent="0.35">
      <c r="A19" s="16" t="s">
        <v>24</v>
      </c>
      <c r="B19" s="11"/>
      <c r="C19" s="17"/>
    </row>
    <row r="20" spans="1:3" ht="13.5" thickBot="1" x14ac:dyDescent="0.35">
      <c r="A20" s="31" t="s">
        <v>1</v>
      </c>
      <c r="B20" s="32"/>
      <c r="C20" s="21">
        <f>SUM(C19:C19)</f>
        <v>0</v>
      </c>
    </row>
    <row r="21" spans="1:3" ht="13.5" thickBot="1" x14ac:dyDescent="0.35">
      <c r="A21" s="31" t="s">
        <v>17</v>
      </c>
      <c r="B21" s="32"/>
      <c r="C21" s="21">
        <f>C20*1.23</f>
        <v>0</v>
      </c>
    </row>
    <row r="22" spans="1:3" ht="30.5" customHeight="1" x14ac:dyDescent="0.3">
      <c r="A22" s="153" t="s">
        <v>68</v>
      </c>
      <c r="B22" s="154"/>
      <c r="C22" s="154"/>
    </row>
    <row r="23" spans="1:3" ht="23.4" customHeight="1" x14ac:dyDescent="0.3">
      <c r="A23" s="5"/>
      <c r="C23" s="8"/>
    </row>
    <row r="24" spans="1:3" ht="13.5" thickBot="1" x14ac:dyDescent="0.35">
      <c r="A24" s="59" t="s">
        <v>13</v>
      </c>
      <c r="B24" s="60"/>
      <c r="C24" s="60"/>
    </row>
    <row r="25" spans="1:3" x14ac:dyDescent="0.3">
      <c r="A25" s="45" t="s">
        <v>14</v>
      </c>
      <c r="B25" s="46"/>
      <c r="C25" s="39"/>
    </row>
    <row r="26" spans="1:3" ht="29.4" customHeight="1" thickBot="1" x14ac:dyDescent="0.35">
      <c r="A26" s="47"/>
      <c r="B26" s="48"/>
      <c r="C26" s="40"/>
    </row>
    <row r="27" spans="1:3" ht="38.4" customHeight="1" thickBot="1" x14ac:dyDescent="0.35">
      <c r="A27" s="29" t="s">
        <v>15</v>
      </c>
      <c r="B27" s="30"/>
      <c r="C27" s="18"/>
    </row>
    <row r="28" spans="1:3" ht="46.5" customHeight="1" thickBot="1" x14ac:dyDescent="0.35">
      <c r="A28" s="29" t="s">
        <v>16</v>
      </c>
      <c r="B28" s="30"/>
      <c r="C28" s="18"/>
    </row>
  </sheetData>
  <mergeCells count="22">
    <mergeCell ref="B5:C5"/>
    <mergeCell ref="B6:C6"/>
    <mergeCell ref="B7:C7"/>
    <mergeCell ref="A24:C24"/>
    <mergeCell ref="A9:C9"/>
    <mergeCell ref="A22:C22"/>
    <mergeCell ref="A27:B27"/>
    <mergeCell ref="A28:B28"/>
    <mergeCell ref="A21:B21"/>
    <mergeCell ref="A1:C1"/>
    <mergeCell ref="B10:C10"/>
    <mergeCell ref="B11:C11"/>
    <mergeCell ref="B12:C12"/>
    <mergeCell ref="B13:C13"/>
    <mergeCell ref="C25:C26"/>
    <mergeCell ref="A17:B17"/>
    <mergeCell ref="A18:B18"/>
    <mergeCell ref="A20:B20"/>
    <mergeCell ref="A25:B26"/>
    <mergeCell ref="A8:C8"/>
    <mergeCell ref="B4:C4"/>
    <mergeCell ref="A5:A7"/>
  </mergeCells>
  <pageMargins left="0.7" right="0.7" top="0.78740157499999996" bottom="0.78740157499999996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0"/>
  <sheetViews>
    <sheetView topLeftCell="A28" zoomScale="80" zoomScaleNormal="80" workbookViewId="0">
      <selection activeCell="O33" sqref="O33"/>
    </sheetView>
  </sheetViews>
  <sheetFormatPr defaultColWidth="8.90625" defaultRowHeight="13" x14ac:dyDescent="0.3"/>
  <cols>
    <col min="1" max="1" width="8.90625" style="2"/>
    <col min="2" max="2" width="3.81640625" style="2" customWidth="1"/>
    <col min="3" max="3" width="28.7265625" style="2" customWidth="1"/>
    <col min="4" max="4" width="16.81640625" style="2" customWidth="1"/>
    <col min="5" max="5" width="8.90625" style="97"/>
    <col min="6" max="6" width="8.26953125" style="2" customWidth="1"/>
    <col min="7" max="7" width="3.6328125" style="2" customWidth="1"/>
    <col min="8" max="8" width="6.81640625" style="93" customWidth="1"/>
    <col min="9" max="9" width="6.26953125" style="93" customWidth="1"/>
    <col min="10" max="10" width="11.26953125" style="2" customWidth="1"/>
    <col min="11" max="16384" width="8.90625" style="2"/>
  </cols>
  <sheetData>
    <row r="1" spans="1:11" ht="16" thickBot="1" x14ac:dyDescent="0.4">
      <c r="C1" s="19" t="s">
        <v>25</v>
      </c>
      <c r="D1" s="1"/>
    </row>
    <row r="2" spans="1:11" ht="47.4" customHeight="1" thickBot="1" x14ac:dyDescent="0.35">
      <c r="C2" s="12" t="s">
        <v>6</v>
      </c>
      <c r="D2" s="27" t="s">
        <v>23</v>
      </c>
    </row>
    <row r="3" spans="1:11" ht="33" customHeight="1" x14ac:dyDescent="0.3">
      <c r="C3" s="52" t="s">
        <v>7</v>
      </c>
      <c r="D3" s="26" t="s">
        <v>20</v>
      </c>
    </row>
    <row r="4" spans="1:11" ht="45" customHeight="1" x14ac:dyDescent="0.3">
      <c r="C4" s="53"/>
      <c r="D4" s="23" t="s">
        <v>21</v>
      </c>
    </row>
    <row r="5" spans="1:11" ht="16.25" customHeight="1" thickBot="1" x14ac:dyDescent="0.35">
      <c r="C5" s="54"/>
      <c r="D5" s="24" t="s">
        <v>22</v>
      </c>
    </row>
    <row r="6" spans="1:11" ht="13.5" thickBot="1" x14ac:dyDescent="0.35">
      <c r="C6" s="49"/>
      <c r="D6" s="36"/>
    </row>
    <row r="7" spans="1:11" ht="16" thickBot="1" x14ac:dyDescent="0.35">
      <c r="C7" s="61" t="s">
        <v>8</v>
      </c>
      <c r="D7" s="88"/>
    </row>
    <row r="8" spans="1:11" ht="18" customHeight="1" x14ac:dyDescent="0.3">
      <c r="C8" s="63" t="s">
        <v>35</v>
      </c>
      <c r="D8" s="87"/>
    </row>
    <row r="9" spans="1:11" ht="18.5" customHeight="1" x14ac:dyDescent="0.3">
      <c r="C9" s="64" t="s">
        <v>10</v>
      </c>
      <c r="D9" s="86"/>
    </row>
    <row r="10" spans="1:11" ht="18.5" customHeight="1" x14ac:dyDescent="0.3">
      <c r="C10" s="64" t="s">
        <v>11</v>
      </c>
      <c r="D10" s="86"/>
    </row>
    <row r="11" spans="1:11" ht="18" customHeight="1" thickBot="1" x14ac:dyDescent="0.35">
      <c r="C11" s="69" t="s">
        <v>12</v>
      </c>
      <c r="D11" s="85"/>
    </row>
    <row r="12" spans="1:11" ht="17.5" customHeight="1" thickBot="1" x14ac:dyDescent="0.35">
      <c r="C12" s="5"/>
      <c r="D12" s="6"/>
    </row>
    <row r="13" spans="1:11" ht="94" customHeight="1" thickBot="1" x14ac:dyDescent="0.35">
      <c r="A13" s="124" t="s">
        <v>26</v>
      </c>
      <c r="B13" s="125"/>
      <c r="C13" s="126" t="s">
        <v>27</v>
      </c>
      <c r="D13" s="127"/>
      <c r="E13" s="128" t="s">
        <v>49</v>
      </c>
      <c r="F13" s="129"/>
      <c r="G13" s="130"/>
      <c r="H13" s="131" t="s">
        <v>32</v>
      </c>
      <c r="I13" s="131" t="s">
        <v>33</v>
      </c>
      <c r="J13" s="132" t="s">
        <v>34</v>
      </c>
      <c r="K13" s="96" t="s">
        <v>30</v>
      </c>
    </row>
    <row r="14" spans="1:11" ht="43" customHeight="1" x14ac:dyDescent="0.3">
      <c r="A14" s="70" t="s">
        <v>37</v>
      </c>
      <c r="B14" s="71"/>
      <c r="C14" s="89" t="s">
        <v>38</v>
      </c>
      <c r="D14" s="89"/>
      <c r="E14" s="20" t="s">
        <v>28</v>
      </c>
      <c r="F14" s="74"/>
      <c r="G14" s="74"/>
      <c r="H14" s="94" t="s">
        <v>36</v>
      </c>
      <c r="I14" s="95">
        <v>7</v>
      </c>
      <c r="J14" s="112"/>
      <c r="K14" s="113">
        <f>I14*J14</f>
        <v>0</v>
      </c>
    </row>
    <row r="15" spans="1:11" ht="13" customHeight="1" thickBot="1" x14ac:dyDescent="0.35">
      <c r="A15" s="116"/>
      <c r="B15" s="117"/>
      <c r="C15" s="118" t="s">
        <v>39</v>
      </c>
      <c r="D15" s="118"/>
      <c r="E15" s="119" t="s">
        <v>28</v>
      </c>
      <c r="F15" s="142"/>
      <c r="G15" s="142"/>
      <c r="H15" s="120" t="s">
        <v>36</v>
      </c>
      <c r="I15" s="121">
        <v>1</v>
      </c>
      <c r="J15" s="122"/>
      <c r="K15" s="123">
        <f>I15*J15</f>
        <v>0</v>
      </c>
    </row>
    <row r="16" spans="1:11" ht="30" customHeight="1" x14ac:dyDescent="0.3">
      <c r="A16" s="133" t="s">
        <v>40</v>
      </c>
      <c r="B16" s="134"/>
      <c r="C16" s="135" t="s">
        <v>41</v>
      </c>
      <c r="D16" s="135"/>
      <c r="E16" s="107" t="s">
        <v>28</v>
      </c>
      <c r="F16" s="136"/>
      <c r="G16" s="136"/>
      <c r="H16" s="137" t="s">
        <v>36</v>
      </c>
      <c r="I16" s="138">
        <v>43</v>
      </c>
      <c r="J16" s="139"/>
      <c r="K16" s="140">
        <f>I16*J16</f>
        <v>0</v>
      </c>
    </row>
    <row r="17" spans="1:11" ht="13" customHeight="1" x14ac:dyDescent="0.3">
      <c r="A17" s="114"/>
      <c r="B17" s="105"/>
      <c r="C17" s="106" t="s">
        <v>50</v>
      </c>
      <c r="D17" s="106"/>
      <c r="E17" s="107" t="s">
        <v>28</v>
      </c>
      <c r="F17" s="108"/>
      <c r="G17" s="108"/>
      <c r="H17" s="109" t="s">
        <v>36</v>
      </c>
      <c r="I17" s="110">
        <v>2</v>
      </c>
      <c r="J17" s="111"/>
      <c r="K17" s="115">
        <f t="shared" ref="K17:K21" si="0">I17*J17</f>
        <v>0</v>
      </c>
    </row>
    <row r="18" spans="1:11" ht="13" customHeight="1" x14ac:dyDescent="0.3">
      <c r="A18" s="114"/>
      <c r="B18" s="105"/>
      <c r="C18" s="106" t="s">
        <v>42</v>
      </c>
      <c r="D18" s="106"/>
      <c r="E18" s="107" t="s">
        <v>28</v>
      </c>
      <c r="F18" s="108"/>
      <c r="G18" s="108"/>
      <c r="H18" s="109" t="s">
        <v>48</v>
      </c>
      <c r="I18" s="110">
        <v>21</v>
      </c>
      <c r="J18" s="111"/>
      <c r="K18" s="115">
        <f t="shared" si="0"/>
        <v>0</v>
      </c>
    </row>
    <row r="19" spans="1:11" ht="13" customHeight="1" x14ac:dyDescent="0.3">
      <c r="A19" s="114"/>
      <c r="B19" s="105"/>
      <c r="C19" s="106" t="s">
        <v>43</v>
      </c>
      <c r="D19" s="106"/>
      <c r="E19" s="107" t="s">
        <v>28</v>
      </c>
      <c r="F19" s="108"/>
      <c r="G19" s="108"/>
      <c r="H19" s="109" t="s">
        <v>46</v>
      </c>
      <c r="I19" s="110">
        <v>82</v>
      </c>
      <c r="J19" s="111"/>
      <c r="K19" s="115">
        <f t="shared" si="0"/>
        <v>0</v>
      </c>
    </row>
    <row r="20" spans="1:11" ht="15.5" customHeight="1" x14ac:dyDescent="0.3">
      <c r="A20" s="114"/>
      <c r="B20" s="105"/>
      <c r="C20" s="106" t="s">
        <v>44</v>
      </c>
      <c r="D20" s="106"/>
      <c r="E20" s="107" t="s">
        <v>28</v>
      </c>
      <c r="F20" s="108"/>
      <c r="G20" s="108"/>
      <c r="H20" s="109" t="s">
        <v>47</v>
      </c>
      <c r="I20" s="110">
        <f>I17*2</f>
        <v>4</v>
      </c>
      <c r="J20" s="111"/>
      <c r="K20" s="115">
        <f t="shared" si="0"/>
        <v>0</v>
      </c>
    </row>
    <row r="21" spans="1:11" ht="15.5" customHeight="1" thickBot="1" x14ac:dyDescent="0.35">
      <c r="A21" s="72"/>
      <c r="B21" s="73"/>
      <c r="C21" s="143" t="s">
        <v>45</v>
      </c>
      <c r="D21" s="143"/>
      <c r="E21" s="25" t="s">
        <v>28</v>
      </c>
      <c r="F21" s="144"/>
      <c r="G21" s="144"/>
      <c r="H21" s="103" t="s">
        <v>47</v>
      </c>
      <c r="I21" s="104">
        <f>I16*2</f>
        <v>86</v>
      </c>
      <c r="J21" s="145"/>
      <c r="K21" s="146">
        <f t="shared" si="0"/>
        <v>0</v>
      </c>
    </row>
    <row r="22" spans="1:11" ht="35" customHeight="1" x14ac:dyDescent="0.3">
      <c r="A22" s="65" t="s">
        <v>51</v>
      </c>
      <c r="B22" s="66"/>
      <c r="C22" s="90" t="s">
        <v>63</v>
      </c>
      <c r="D22" s="91"/>
      <c r="E22" s="20" t="s">
        <v>28</v>
      </c>
      <c r="F22" s="74"/>
      <c r="G22" s="74"/>
      <c r="H22" s="94" t="s">
        <v>36</v>
      </c>
      <c r="I22" s="94">
        <v>77</v>
      </c>
      <c r="J22" s="28"/>
      <c r="K22" s="113">
        <f>I22*J22</f>
        <v>0</v>
      </c>
    </row>
    <row r="23" spans="1:11" ht="13" customHeight="1" x14ac:dyDescent="0.3">
      <c r="A23" s="67"/>
      <c r="B23" s="68"/>
      <c r="C23" s="149" t="s">
        <v>52</v>
      </c>
      <c r="D23" s="150"/>
      <c r="E23" s="107" t="s">
        <v>28</v>
      </c>
      <c r="F23" s="141"/>
      <c r="G23" s="141"/>
      <c r="H23" s="109" t="s">
        <v>47</v>
      </c>
      <c r="I23" s="109">
        <v>14</v>
      </c>
      <c r="J23" s="147"/>
      <c r="K23" s="115">
        <f t="shared" ref="K23:K25" si="1">I23*J23</f>
        <v>0</v>
      </c>
    </row>
    <row r="24" spans="1:11" ht="17" customHeight="1" x14ac:dyDescent="0.3">
      <c r="A24" s="67"/>
      <c r="B24" s="68"/>
      <c r="C24" s="149" t="s">
        <v>53</v>
      </c>
      <c r="D24" s="150"/>
      <c r="E24" s="107" t="s">
        <v>28</v>
      </c>
      <c r="F24" s="141"/>
      <c r="G24" s="141"/>
      <c r="H24" s="109" t="s">
        <v>2</v>
      </c>
      <c r="I24" s="109">
        <v>492</v>
      </c>
      <c r="J24" s="147"/>
      <c r="K24" s="115">
        <f t="shared" si="1"/>
        <v>0</v>
      </c>
    </row>
    <row r="25" spans="1:11" ht="13.5" customHeight="1" x14ac:dyDescent="0.3">
      <c r="A25" s="67"/>
      <c r="B25" s="68"/>
      <c r="C25" s="149" t="s">
        <v>54</v>
      </c>
      <c r="D25" s="150"/>
      <c r="E25" s="107" t="s">
        <v>28</v>
      </c>
      <c r="F25" s="141"/>
      <c r="G25" s="141"/>
      <c r="H25" s="109" t="s">
        <v>47</v>
      </c>
      <c r="I25" s="109">
        <v>190</v>
      </c>
      <c r="J25" s="147"/>
      <c r="K25" s="115">
        <f t="shared" si="1"/>
        <v>0</v>
      </c>
    </row>
    <row r="26" spans="1:11" ht="35" customHeight="1" x14ac:dyDescent="0.3">
      <c r="A26" s="99"/>
      <c r="B26" s="100"/>
      <c r="C26" s="149" t="s">
        <v>55</v>
      </c>
      <c r="D26" s="150"/>
      <c r="E26" s="107" t="s">
        <v>28</v>
      </c>
      <c r="F26" s="141"/>
      <c r="G26" s="141"/>
      <c r="H26" s="109" t="s">
        <v>47</v>
      </c>
      <c r="I26" s="109">
        <v>100</v>
      </c>
      <c r="J26" s="148"/>
      <c r="K26" s="115">
        <f>I26*J26</f>
        <v>0</v>
      </c>
    </row>
    <row r="27" spans="1:11" ht="18" customHeight="1" x14ac:dyDescent="0.3">
      <c r="A27" s="99"/>
      <c r="B27" s="100"/>
      <c r="C27" s="149" t="s">
        <v>56</v>
      </c>
      <c r="D27" s="150"/>
      <c r="E27" s="107" t="s">
        <v>28</v>
      </c>
      <c r="F27" s="141"/>
      <c r="G27" s="141"/>
      <c r="H27" s="109" t="s">
        <v>47</v>
      </c>
      <c r="I27" s="109">
        <v>9</v>
      </c>
      <c r="J27" s="148"/>
      <c r="K27" s="115">
        <f t="shared" ref="K27:K31" si="2">I27*J27</f>
        <v>0</v>
      </c>
    </row>
    <row r="28" spans="1:11" ht="13" customHeight="1" x14ac:dyDescent="0.3">
      <c r="A28" s="99"/>
      <c r="B28" s="100"/>
      <c r="C28" s="149" t="s">
        <v>57</v>
      </c>
      <c r="D28" s="150"/>
      <c r="E28" s="107" t="s">
        <v>28</v>
      </c>
      <c r="F28" s="141"/>
      <c r="G28" s="141"/>
      <c r="H28" s="109" t="s">
        <v>47</v>
      </c>
      <c r="I28" s="109">
        <v>1</v>
      </c>
      <c r="J28" s="148"/>
      <c r="K28" s="115">
        <f t="shared" si="2"/>
        <v>0</v>
      </c>
    </row>
    <row r="29" spans="1:11" ht="13" customHeight="1" x14ac:dyDescent="0.3">
      <c r="A29" s="99"/>
      <c r="B29" s="100"/>
      <c r="C29" s="149" t="s">
        <v>58</v>
      </c>
      <c r="D29" s="150"/>
      <c r="E29" s="107" t="s">
        <v>28</v>
      </c>
      <c r="F29" s="141"/>
      <c r="G29" s="141"/>
      <c r="H29" s="109" t="s">
        <v>47</v>
      </c>
      <c r="I29" s="109">
        <v>20</v>
      </c>
      <c r="J29" s="148"/>
      <c r="K29" s="115">
        <f t="shared" si="2"/>
        <v>0</v>
      </c>
    </row>
    <row r="30" spans="1:11" ht="13" customHeight="1" x14ac:dyDescent="0.3">
      <c r="A30" s="99"/>
      <c r="B30" s="100"/>
      <c r="C30" s="149" t="s">
        <v>59</v>
      </c>
      <c r="D30" s="150"/>
      <c r="E30" s="107" t="s">
        <v>28</v>
      </c>
      <c r="F30" s="141"/>
      <c r="G30" s="141"/>
      <c r="H30" s="109" t="s">
        <v>47</v>
      </c>
      <c r="I30" s="109">
        <v>2</v>
      </c>
      <c r="J30" s="148"/>
      <c r="K30" s="115">
        <f t="shared" si="2"/>
        <v>0</v>
      </c>
    </row>
    <row r="31" spans="1:11" ht="16" customHeight="1" x14ac:dyDescent="0.3">
      <c r="A31" s="99"/>
      <c r="B31" s="100"/>
      <c r="C31" s="149" t="s">
        <v>60</v>
      </c>
      <c r="D31" s="150"/>
      <c r="E31" s="107" t="s">
        <v>28</v>
      </c>
      <c r="F31" s="141"/>
      <c r="G31" s="141"/>
      <c r="H31" s="109" t="s">
        <v>47</v>
      </c>
      <c r="I31" s="109">
        <v>18</v>
      </c>
      <c r="J31" s="148"/>
      <c r="K31" s="115">
        <f t="shared" si="2"/>
        <v>0</v>
      </c>
    </row>
    <row r="32" spans="1:11" ht="24.5" customHeight="1" x14ac:dyDescent="0.3">
      <c r="A32" s="99"/>
      <c r="B32" s="100"/>
      <c r="C32" s="149" t="s">
        <v>61</v>
      </c>
      <c r="D32" s="150"/>
      <c r="E32" s="107" t="s">
        <v>28</v>
      </c>
      <c r="F32" s="141"/>
      <c r="G32" s="141"/>
      <c r="H32" s="109" t="s">
        <v>47</v>
      </c>
      <c r="I32" s="109">
        <v>2</v>
      </c>
      <c r="J32" s="111"/>
      <c r="K32" s="115">
        <f>I32*J32</f>
        <v>0</v>
      </c>
    </row>
    <row r="33" spans="1:11" ht="14.5" customHeight="1" x14ac:dyDescent="0.3">
      <c r="A33" s="99"/>
      <c r="B33" s="100"/>
      <c r="C33" s="149" t="s">
        <v>62</v>
      </c>
      <c r="D33" s="150"/>
      <c r="E33" s="107" t="s">
        <v>28</v>
      </c>
      <c r="F33" s="141"/>
      <c r="G33" s="141"/>
      <c r="H33" s="109" t="s">
        <v>47</v>
      </c>
      <c r="I33" s="109">
        <v>4</v>
      </c>
      <c r="J33" s="111"/>
      <c r="K33" s="115">
        <f t="shared" ref="K33:K37" si="3">I33*J33</f>
        <v>0</v>
      </c>
    </row>
    <row r="34" spans="1:11" ht="13" customHeight="1" x14ac:dyDescent="0.3">
      <c r="A34" s="99"/>
      <c r="B34" s="100"/>
      <c r="C34" s="149" t="s">
        <v>63</v>
      </c>
      <c r="D34" s="150"/>
      <c r="E34" s="107" t="s">
        <v>28</v>
      </c>
      <c r="F34" s="141"/>
      <c r="G34" s="141"/>
      <c r="H34" s="109" t="s">
        <v>36</v>
      </c>
      <c r="I34" s="109">
        <f>I27+I28</f>
        <v>10</v>
      </c>
      <c r="J34" s="111"/>
      <c r="K34" s="115">
        <f t="shared" si="3"/>
        <v>0</v>
      </c>
    </row>
    <row r="35" spans="1:11" ht="13" customHeight="1" x14ac:dyDescent="0.3">
      <c r="A35" s="99"/>
      <c r="B35" s="100"/>
      <c r="C35" s="149" t="s">
        <v>64</v>
      </c>
      <c r="D35" s="150"/>
      <c r="E35" s="107" t="s">
        <v>28</v>
      </c>
      <c r="F35" s="141"/>
      <c r="G35" s="141"/>
      <c r="H35" s="109" t="s">
        <v>36</v>
      </c>
      <c r="I35" s="109">
        <f>I29+I30+I31+I32+I33</f>
        <v>46</v>
      </c>
      <c r="J35" s="111"/>
      <c r="K35" s="115">
        <f t="shared" si="3"/>
        <v>0</v>
      </c>
    </row>
    <row r="36" spans="1:11" ht="13" customHeight="1" x14ac:dyDescent="0.3">
      <c r="A36" s="99"/>
      <c r="B36" s="100"/>
      <c r="C36" s="149" t="s">
        <v>65</v>
      </c>
      <c r="D36" s="150"/>
      <c r="E36" s="107" t="s">
        <v>28</v>
      </c>
      <c r="F36" s="141"/>
      <c r="G36" s="141"/>
      <c r="H36" s="109" t="s">
        <v>36</v>
      </c>
      <c r="I36" s="109">
        <v>6</v>
      </c>
      <c r="J36" s="111"/>
      <c r="K36" s="115">
        <f t="shared" si="3"/>
        <v>0</v>
      </c>
    </row>
    <row r="37" spans="1:11" ht="13" customHeight="1" thickBot="1" x14ac:dyDescent="0.35">
      <c r="A37" s="101"/>
      <c r="B37" s="102"/>
      <c r="C37" s="151" t="s">
        <v>66</v>
      </c>
      <c r="D37" s="152"/>
      <c r="E37" s="119" t="s">
        <v>28</v>
      </c>
      <c r="F37" s="142"/>
      <c r="G37" s="142"/>
      <c r="H37" s="120" t="s">
        <v>36</v>
      </c>
      <c r="I37" s="120">
        <v>7</v>
      </c>
      <c r="J37" s="122"/>
      <c r="K37" s="123">
        <f t="shared" si="3"/>
        <v>0</v>
      </c>
    </row>
    <row r="38" spans="1:11" ht="13.5" thickBot="1" x14ac:dyDescent="0.35">
      <c r="A38" s="75" t="s">
        <v>4</v>
      </c>
      <c r="B38" s="76"/>
      <c r="C38" s="83" t="s">
        <v>67</v>
      </c>
      <c r="D38" s="84"/>
      <c r="E38" s="98" t="s">
        <v>28</v>
      </c>
      <c r="F38" s="77"/>
      <c r="G38" s="78"/>
      <c r="H38" s="77"/>
      <c r="I38" s="82"/>
      <c r="J38" s="82"/>
      <c r="K38" s="155">
        <v>0</v>
      </c>
    </row>
    <row r="39" spans="1:11" ht="13.5" thickBot="1" x14ac:dyDescent="0.35">
      <c r="A39" s="75" t="s">
        <v>3</v>
      </c>
      <c r="B39" s="156"/>
      <c r="C39" s="157" t="s">
        <v>29</v>
      </c>
      <c r="D39" s="84"/>
      <c r="E39" s="98" t="s">
        <v>28</v>
      </c>
      <c r="F39" s="77"/>
      <c r="G39" s="78"/>
      <c r="H39" s="77"/>
      <c r="I39" s="82"/>
      <c r="J39" s="82"/>
      <c r="K39" s="155">
        <v>0</v>
      </c>
    </row>
    <row r="40" spans="1:11" ht="23" customHeight="1" thickBot="1" x14ac:dyDescent="0.55000000000000004">
      <c r="A40" s="79" t="s">
        <v>31</v>
      </c>
      <c r="B40" s="80"/>
      <c r="C40" s="80"/>
      <c r="D40" s="80"/>
      <c r="E40" s="80"/>
      <c r="F40" s="81"/>
      <c r="G40" s="81"/>
      <c r="H40" s="50"/>
      <c r="I40" s="50"/>
      <c r="J40" s="50"/>
      <c r="K40" s="92">
        <f>SUM(K14:K39)</f>
        <v>0</v>
      </c>
    </row>
  </sheetData>
  <mergeCells count="70">
    <mergeCell ref="C32:D32"/>
    <mergeCell ref="C33:D33"/>
    <mergeCell ref="C34:D34"/>
    <mergeCell ref="C35:D35"/>
    <mergeCell ref="C36:D36"/>
    <mergeCell ref="C37:D37"/>
    <mergeCell ref="H38:J38"/>
    <mergeCell ref="H39:J39"/>
    <mergeCell ref="F21:G21"/>
    <mergeCell ref="F20:G20"/>
    <mergeCell ref="A39:B39"/>
    <mergeCell ref="C39:D39"/>
    <mergeCell ref="F39:G39"/>
    <mergeCell ref="A38:B38"/>
    <mergeCell ref="C38:D38"/>
    <mergeCell ref="F38:G38"/>
    <mergeCell ref="A40:J40"/>
    <mergeCell ref="F27:G27"/>
    <mergeCell ref="F28:G28"/>
    <mergeCell ref="F29:G29"/>
    <mergeCell ref="F30:G30"/>
    <mergeCell ref="F31:G31"/>
    <mergeCell ref="F26:G26"/>
    <mergeCell ref="A22:B37"/>
    <mergeCell ref="C22:D22"/>
    <mergeCell ref="C23:D23"/>
    <mergeCell ref="C24:D24"/>
    <mergeCell ref="C25:D25"/>
    <mergeCell ref="F33:G33"/>
    <mergeCell ref="F34:G34"/>
    <mergeCell ref="F35:G35"/>
    <mergeCell ref="F36:G36"/>
    <mergeCell ref="F37:G37"/>
    <mergeCell ref="F32:G32"/>
    <mergeCell ref="F23:G23"/>
    <mergeCell ref="F24:G24"/>
    <mergeCell ref="F25:G25"/>
    <mergeCell ref="F22:G22"/>
    <mergeCell ref="C26:D26"/>
    <mergeCell ref="C27:D27"/>
    <mergeCell ref="C28:D28"/>
    <mergeCell ref="C29:D29"/>
    <mergeCell ref="C30:D30"/>
    <mergeCell ref="C31:D31"/>
    <mergeCell ref="A14:B15"/>
    <mergeCell ref="F14:G14"/>
    <mergeCell ref="F15:G15"/>
    <mergeCell ref="F16:G16"/>
    <mergeCell ref="F17:G17"/>
    <mergeCell ref="F18:G18"/>
    <mergeCell ref="F19:G19"/>
    <mergeCell ref="E13:G13"/>
    <mergeCell ref="C3:C5"/>
    <mergeCell ref="C6:D6"/>
    <mergeCell ref="C7:D7"/>
    <mergeCell ref="C8:D8"/>
    <mergeCell ref="C9:D9"/>
    <mergeCell ref="C10:D10"/>
    <mergeCell ref="A16:B21"/>
    <mergeCell ref="A13:B13"/>
    <mergeCell ref="C13:D13"/>
    <mergeCell ref="C11:D11"/>
    <mergeCell ref="C14:D14"/>
    <mergeCell ref="C15:D15"/>
    <mergeCell ref="C16:D16"/>
    <mergeCell ref="C17:D17"/>
    <mergeCell ref="C20:D20"/>
    <mergeCell ref="C21:D21"/>
    <mergeCell ref="C18:D18"/>
    <mergeCell ref="C19:D19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Cenová ponuka spolu</vt:lpstr>
      <vt:lpstr>Technologická časť SO 01 OMD</vt:lpstr>
      <vt:lpstr>'Technologická časť SO 01 OMD'!Oblasť_tlače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 H</cp:lastModifiedBy>
  <cp:lastPrinted>2023-08-01T19:11:19Z</cp:lastPrinted>
  <dcterms:created xsi:type="dcterms:W3CDTF">2005-04-09T20:20:56Z</dcterms:created>
  <dcterms:modified xsi:type="dcterms:W3CDTF">2025-05-04T17:42:01Z</dcterms:modified>
</cp:coreProperties>
</file>