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3. Lenka\3_2019 - 207. Rozvierač brušný\06. Josephine\Výzva na predloženie CP\"/>
    </mc:Choice>
  </mc:AlternateContent>
  <bookViews>
    <workbookView xWindow="0" yWindow="0" windowWidth="28800" windowHeight="11700"/>
  </bookViews>
  <sheets>
    <sheet name="Príloha č. 1 " sheetId="1" r:id="rId1"/>
    <sheet name="Príloha č. 2" sheetId="2" r:id="rId2"/>
    <sheet name="Príloha č.3" sheetId="3" r:id="rId3"/>
  </sheets>
  <externalReferences>
    <externalReference r:id="rId4"/>
  </externalReferences>
  <definedNames>
    <definedName name="_xlnm.Print_Area" localSheetId="0">'Príloha č. 1 '!$A$1:$E$47</definedName>
    <definedName name="_xlnm.Print_Area" localSheetId="1">'Príloha č. 2'!$A$1:$N$22</definedName>
    <definedName name="_xlnm.Print_Area" localSheetId="2">'Príloha č.3'!$A$1:$F$26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2" l="1"/>
  <c r="B20" i="2"/>
  <c r="B19" i="2"/>
  <c r="C17" i="2"/>
  <c r="C16" i="2"/>
  <c r="C15" i="2"/>
  <c r="C14" i="2"/>
  <c r="M8" i="2"/>
  <c r="K8" i="2"/>
  <c r="L8" i="2" s="1"/>
  <c r="N8" i="2" s="1"/>
  <c r="N9" i="2" s="1"/>
  <c r="A2" i="2"/>
  <c r="B44" i="1"/>
  <c r="B43" i="1"/>
  <c r="A2" i="1"/>
</calcChain>
</file>

<file path=xl/sharedStrings.xml><?xml version="1.0" encoding="utf-8"?>
<sst xmlns="http://schemas.openxmlformats.org/spreadsheetml/2006/main" count="148" uniqueCount="109">
  <si>
    <t>Názov predmetu zákazky:</t>
  </si>
  <si>
    <t>ŠPECIFIKÁCIA PREDMETU ZÁKAZKY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</si>
  <si>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</si>
  <si>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</si>
  <si>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</si>
  <si>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</si>
  <si>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Položka č. 1 - Rozvierač brušný:</t>
  </si>
  <si>
    <t>1.</t>
  </si>
  <si>
    <t xml:space="preserve">fixácia na eurolištu </t>
  </si>
  <si>
    <t>1.1</t>
  </si>
  <si>
    <t>samonosná konštrukcia kotvená na eurolištu operačného stola</t>
  </si>
  <si>
    <t>2.</t>
  </si>
  <si>
    <t>variabilita usporiadania lopatiek okolo celého obvodu rámu</t>
  </si>
  <si>
    <t>3.</t>
  </si>
  <si>
    <t>1ks stojanová tyč na eurolištu, min. 58cm max 60cm</t>
  </si>
  <si>
    <t>4.</t>
  </si>
  <si>
    <t>1 ks horizontálna, spojovacia tyč lomená , priemer 1" , dĺžka: min. 58cm so spojovacími úchytkami 2ks x 16cm, bez tolerancie</t>
  </si>
  <si>
    <t>5.</t>
  </si>
  <si>
    <t>2 ks horizontálna tyč - lomená , priemer 1" , dĺžka min. 45cm max48 cm</t>
  </si>
  <si>
    <t>6.</t>
  </si>
  <si>
    <t xml:space="preserve">Min. požadované rozmery lopatiek: </t>
  </si>
  <si>
    <t>6.1</t>
  </si>
  <si>
    <t>3ks lopatka tvar podľa Balfoura (8 x 6.7cm) s uzamykateľným zámkom, bez tolerancie</t>
  </si>
  <si>
    <t>6.2</t>
  </si>
  <si>
    <t>2ks lopatka tvar podľa St.Marksa (18 x 6 cm) s uzamykateľným zámkom, bez tolerancie</t>
  </si>
  <si>
    <t>6.3</t>
  </si>
  <si>
    <t>2ks lopatka tvar podľa Richardsona (13 x 5 cm) s uzamykateľným zámkom, bez tolerancie</t>
  </si>
  <si>
    <t>6.4</t>
  </si>
  <si>
    <t>3ks lopatka ohybná, s oblými hranami (6,4 x 25,4 cm) s uzamykateľným zámkom, bez tolerancie</t>
  </si>
  <si>
    <t>6.5</t>
  </si>
  <si>
    <t>2ks lopatka ohybná, s oblými hranami (7,7 x 25cm) s uzamykateľným zámkom, bez tolerancie</t>
  </si>
  <si>
    <t>6.6</t>
  </si>
  <si>
    <t>2ks lopatka tvar podľa Kellyho (10,2 x 13,2 cm) s uzamykateľným zámkom, tolerancie</t>
  </si>
  <si>
    <t>6.7</t>
  </si>
  <si>
    <t xml:space="preserve">1ks lopatka tvaru Finger (18x3,8-11,2) s uzamykateľným zámkom, bez tolerancie </t>
  </si>
  <si>
    <t>7.</t>
  </si>
  <si>
    <t>Požadované rozmery úchytiek na lopatky:</t>
  </si>
  <si>
    <t>7.1</t>
  </si>
  <si>
    <t>voliteľné 3D svorky na lopatky</t>
  </si>
  <si>
    <t>7.2</t>
  </si>
  <si>
    <t>2ks tzv 3D (polohovateľná do viacerých smerov) úchytka na lopatky min. dĺžka 26cm max. 28cm</t>
  </si>
  <si>
    <t>7.3</t>
  </si>
  <si>
    <t>7ks úchytka na lopatky s uzamykateľným zámkom min. dĺžka 21 cm max. 23cm</t>
  </si>
  <si>
    <t>7.4</t>
  </si>
  <si>
    <t>atraumatické samovystreľovacie lopatky</t>
  </si>
  <si>
    <t>7.5</t>
  </si>
  <si>
    <t>možnosť lopatky odnímať od ramien rozvierača (bez zmeny polohy a uhla)</t>
  </si>
  <si>
    <t>7.6</t>
  </si>
  <si>
    <t>možnosť voliteľného ramienka s plynulou reguláciou sklonu</t>
  </si>
  <si>
    <t>8.</t>
  </si>
  <si>
    <t>Požadovaný záručný servis 5 rokov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</si>
  <si>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</si>
  <si>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</si>
  <si>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</si>
  <si>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</si>
  <si>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</si>
  <si>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</si>
  <si>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</si>
  <si>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</si>
  <si>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</si>
  <si>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</si>
  <si>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V:</t>
  </si>
  <si>
    <t>Dňa:</t>
  </si>
  <si>
    <t>Podpis a pečiatka:</t>
  </si>
  <si>
    <t>Meno a priezvisko oprávnenéj osoby na podpisovanie:</t>
  </si>
  <si>
    <t>Poznámka:</t>
  </si>
  <si>
    <t xml:space="preserve">ŠTRUKTÚROVANÝ ROZPOČET CENY </t>
  </si>
  <si>
    <t>Por. č.</t>
  </si>
  <si>
    <t>Názov položky</t>
  </si>
  <si>
    <t>Mer. 
jed.
(MJ)</t>
  </si>
  <si>
    <t xml:space="preserve">Predpokladané množstvo MJ
</t>
  </si>
  <si>
    <t>Názov ponúkaného produktu uchádzača</t>
  </si>
  <si>
    <t>Katalógové číslo</t>
  </si>
  <si>
    <t>Kód MZ SR</t>
  </si>
  <si>
    <t>Kód ŠUKL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</si>
  <si>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</si>
  <si>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</si>
  <si>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bez DPH</t>
  </si>
  <si>
    <t>Sadzba DPH
v %</t>
  </si>
  <si>
    <t>DPH</t>
  </si>
  <si>
    <t>s DPH</t>
  </si>
  <si>
    <t>9.</t>
  </si>
  <si>
    <t>10.</t>
  </si>
  <si>
    <t>11.</t>
  </si>
  <si>
    <t>12.</t>
  </si>
  <si>
    <t>13.</t>
  </si>
  <si>
    <t>14.</t>
  </si>
  <si>
    <t>Rozvierač brušný</t>
  </si>
  <si>
    <t>ks</t>
  </si>
  <si>
    <t>xxx</t>
  </si>
  <si>
    <t>Doplňujúce informácie:</t>
  </si>
  <si>
    <t>Termín dodania</t>
  </si>
  <si>
    <t>pracovných dní</t>
  </si>
  <si>
    <t>Záručná doba</t>
  </si>
  <si>
    <t>mesiacov</t>
  </si>
  <si>
    <t>- povinné údaje vyplní uchádzač</t>
  </si>
  <si>
    <t>- kritérium na vyhodnotenie ponúk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</si>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</sst>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EUR&quot;"/>
    <numFmt numFmtId="165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0" fontId="15" fillId="0" borderId="0"/>
  </cellStyleXfs>
  <cellXfs count="180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2" fillId="0" borderId="0" xfId="1" applyNumberFormat="1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49" fontId="7" fillId="0" borderId="12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Border="1" applyAlignment="1">
      <alignment horizontal="right" vertical="center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vertical="center"/>
    </xf>
    <xf numFmtId="0" fontId="8" fillId="0" borderId="0" xfId="1" applyFont="1"/>
    <xf numFmtId="0" fontId="1" fillId="0" borderId="0" xfId="0" applyFont="1" applyAlignment="1"/>
    <xf numFmtId="14" fontId="1" fillId="0" borderId="0" xfId="0" applyNumberFormat="1" applyFont="1" applyAlignment="1">
      <alignment horizontal="left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0" fillId="0" borderId="0" xfId="0" applyFont="1" applyAlignment="1">
      <alignment horizontal="left"/>
    </xf>
    <xf numFmtId="0" fontId="10" fillId="0" borderId="0" xfId="0" applyFont="1"/>
    <xf numFmtId="49" fontId="11" fillId="0" borderId="0" xfId="0" applyNumberFormat="1" applyFont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3" fontId="10" fillId="0" borderId="13" xfId="0" applyNumberFormat="1" applyFont="1" applyBorder="1" applyAlignment="1" applyProtection="1">
      <alignment horizontal="center" vertical="center" wrapText="1"/>
      <protection locked="0"/>
    </xf>
    <xf numFmtId="0" fontId="10" fillId="3" borderId="3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left" vertical="center" wrapText="1"/>
      <protection locked="0"/>
    </xf>
    <xf numFmtId="3" fontId="8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left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38" xfId="0" applyNumberFormat="1" applyFont="1" applyBorder="1" applyAlignment="1" applyProtection="1">
      <alignment horizontal="center" vertical="center" wrapText="1"/>
      <protection locked="0"/>
    </xf>
    <xf numFmtId="164" fontId="1" fillId="0" borderId="19" xfId="0" applyNumberFormat="1" applyFont="1" applyBorder="1" applyAlignment="1" applyProtection="1">
      <alignment horizontal="right" vertical="center" wrapText="1"/>
      <protection locked="0"/>
    </xf>
    <xf numFmtId="164" fontId="1" fillId="0" borderId="39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left" wrapText="1"/>
      <protection locked="0"/>
    </xf>
    <xf numFmtId="49" fontId="12" fillId="0" borderId="0" xfId="0" applyNumberFormat="1" applyFont="1" applyBorder="1" applyAlignment="1" applyProtection="1">
      <alignment horizontal="right" vertical="center" wrapText="1"/>
      <protection locked="0"/>
    </xf>
    <xf numFmtId="164" fontId="9" fillId="4" borderId="4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protection locked="0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164" fontId="9" fillId="4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3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protection locked="0"/>
    </xf>
    <xf numFmtId="0" fontId="1" fillId="3" borderId="34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5" fontId="1" fillId="4" borderId="4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9" fillId="0" borderId="18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2" fillId="0" borderId="0" xfId="1" applyFont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top" wrapText="1"/>
    </xf>
    <xf numFmtId="0" fontId="8" fillId="0" borderId="0" xfId="1" applyFont="1" applyAlignment="1">
      <alignment horizontal="left"/>
    </xf>
    <xf numFmtId="49" fontId="4" fillId="0" borderId="13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49" fontId="2" fillId="3" borderId="9" xfId="0" applyNumberFormat="1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left" vertical="top" wrapText="1"/>
    </xf>
    <xf numFmtId="49" fontId="5" fillId="2" borderId="5" xfId="0" applyNumberFormat="1" applyFont="1" applyFill="1" applyBorder="1" applyAlignment="1">
      <alignment horizontal="left" vertical="top" wrapText="1"/>
    </xf>
    <xf numFmtId="49" fontId="5" fillId="2" borderId="6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27" xfId="0" applyFont="1" applyBorder="1" applyAlignment="1" applyProtection="1">
      <alignment horizontal="left" vertical="top" wrapText="1"/>
      <protection locked="0"/>
    </xf>
    <xf numFmtId="0" fontId="9" fillId="0" borderId="21" xfId="0" applyFont="1" applyBorder="1" applyAlignment="1" applyProtection="1">
      <alignment horizontal="center" vertical="top" wrapText="1"/>
      <protection locked="0"/>
    </xf>
    <xf numFmtId="0" fontId="9" fillId="0" borderId="22" xfId="0" applyFont="1" applyBorder="1" applyAlignment="1" applyProtection="1">
      <alignment horizontal="center" vertical="top" wrapText="1"/>
      <protection locked="0"/>
    </xf>
    <xf numFmtId="0" fontId="9" fillId="0" borderId="23" xfId="0" applyFont="1" applyBorder="1" applyAlignment="1" applyProtection="1">
      <alignment horizontal="center" vertical="top" wrapText="1"/>
      <protection locked="0"/>
    </xf>
    <xf numFmtId="0" fontId="9" fillId="0" borderId="24" xfId="0" applyFont="1" applyBorder="1" applyAlignment="1" applyProtection="1">
      <alignment horizontal="center" vertical="top" wrapText="1"/>
      <protection locked="0"/>
    </xf>
    <xf numFmtId="0" fontId="9" fillId="0" borderId="25" xfId="0" applyFont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19" xfId="0" applyFont="1" applyBorder="1" applyAlignment="1" applyProtection="1">
      <alignment horizontal="center" vertical="top" wrapText="1"/>
      <protection locked="0"/>
    </xf>
    <xf numFmtId="0" fontId="9" fillId="0" borderId="20" xfId="0" applyFont="1" applyBorder="1" applyAlignment="1" applyProtection="1">
      <alignment horizontal="center" vertical="top" wrapText="1"/>
      <protection locked="0"/>
    </xf>
    <xf numFmtId="0" fontId="9" fillId="0" borderId="26" xfId="0" applyFont="1" applyBorder="1" applyAlignment="1" applyProtection="1">
      <alignment horizontal="center" vertical="top" wrapText="1"/>
      <protection locked="0"/>
    </xf>
    <xf numFmtId="3" fontId="2" fillId="0" borderId="20" xfId="0" applyNumberFormat="1" applyFont="1" applyBorder="1" applyAlignment="1" applyProtection="1">
      <alignment horizontal="center" vertical="top" wrapText="1"/>
      <protection locked="0"/>
    </xf>
    <xf numFmtId="3" fontId="2" fillId="0" borderId="26" xfId="0" applyNumberFormat="1" applyFont="1" applyBorder="1" applyAlignment="1" applyProtection="1">
      <alignment horizontal="center" vertical="top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27" xfId="0" applyFont="1" applyBorder="1" applyAlignment="1" applyProtection="1">
      <alignment horizontal="center" vertical="top" wrapText="1"/>
      <protection locked="0"/>
    </xf>
    <xf numFmtId="0" fontId="1" fillId="0" borderId="0" xfId="2" applyFont="1" applyAlignment="1">
      <alignment horizontal="left" wrapText="1"/>
    </xf>
    <xf numFmtId="0" fontId="16" fillId="0" borderId="0" xfId="2" applyFont="1" applyAlignment="1">
      <alignment horizontal="left" wrapText="1"/>
    </xf>
    <xf numFmtId="0" fontId="17" fillId="0" borderId="0" xfId="2" applyFont="1" applyAlignment="1">
      <alignment horizontal="left" wrapText="1"/>
    </xf>
    <xf numFmtId="0" fontId="17" fillId="0" borderId="0" xfId="2" applyFont="1" applyAlignment="1">
      <alignment wrapText="1"/>
    </xf>
    <xf numFmtId="0" fontId="17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18" fillId="0" borderId="0" xfId="2" applyFont="1" applyAlignment="1">
      <alignment wrapText="1"/>
    </xf>
    <xf numFmtId="0" fontId="16" fillId="0" borderId="0" xfId="2" applyFont="1" applyAlignment="1">
      <alignment wrapText="1"/>
    </xf>
    <xf numFmtId="0" fontId="19" fillId="0" borderId="0" xfId="2" applyFont="1" applyAlignment="1">
      <alignment horizontal="left" vertical="top" wrapText="1"/>
    </xf>
    <xf numFmtId="0" fontId="20" fillId="0" borderId="0" xfId="2" applyFont="1" applyAlignment="1">
      <alignment vertical="center" wrapText="1"/>
    </xf>
    <xf numFmtId="0" fontId="17" fillId="0" borderId="0" xfId="2" applyFont="1" applyAlignment="1">
      <alignment vertical="top" wrapText="1"/>
    </xf>
    <xf numFmtId="0" fontId="1" fillId="0" borderId="0" xfId="2" applyFont="1" applyAlignment="1">
      <alignment vertical="top" wrapText="1"/>
    </xf>
    <xf numFmtId="0" fontId="20" fillId="0" borderId="0" xfId="2" applyFont="1" applyAlignment="1">
      <alignment vertical="top" wrapText="1"/>
    </xf>
    <xf numFmtId="0" fontId="9" fillId="0" borderId="43" xfId="2" applyFont="1" applyBorder="1" applyAlignment="1">
      <alignment vertical="top" wrapText="1"/>
    </xf>
    <xf numFmtId="0" fontId="9" fillId="0" borderId="44" xfId="2" applyFont="1" applyBorder="1" applyAlignment="1">
      <alignment vertical="top" wrapText="1"/>
    </xf>
    <xf numFmtId="0" fontId="9" fillId="0" borderId="45" xfId="2" applyFont="1" applyBorder="1" applyAlignment="1">
      <alignment horizontal="center" vertical="top" wrapText="1"/>
    </xf>
    <xf numFmtId="0" fontId="9" fillId="0" borderId="46" xfId="2" applyFont="1" applyFill="1" applyBorder="1" applyAlignment="1">
      <alignment horizontal="center" vertical="top" wrapText="1"/>
    </xf>
    <xf numFmtId="0" fontId="1" fillId="3" borderId="47" xfId="2" applyFont="1" applyFill="1" applyBorder="1" applyAlignment="1">
      <alignment horizontal="center" vertical="center" wrapText="1"/>
    </xf>
    <xf numFmtId="0" fontId="1" fillId="3" borderId="34" xfId="2" applyFont="1" applyFill="1" applyBorder="1" applyAlignment="1">
      <alignment horizontal="center" vertical="center" wrapText="1"/>
    </xf>
    <xf numFmtId="0" fontId="1" fillId="3" borderId="48" xfId="2" applyFont="1" applyFill="1" applyBorder="1" applyAlignment="1">
      <alignment horizontal="center" vertical="center" wrapText="1"/>
    </xf>
    <xf numFmtId="49" fontId="1" fillId="0" borderId="49" xfId="2" applyNumberFormat="1" applyFont="1" applyBorder="1" applyAlignment="1">
      <alignment horizontal="center" vertical="center" wrapText="1"/>
    </xf>
    <xf numFmtId="49" fontId="1" fillId="0" borderId="37" xfId="2" applyNumberFormat="1" applyFont="1" applyBorder="1" applyAlignment="1">
      <alignment horizontal="left" vertical="center" wrapText="1"/>
    </xf>
    <xf numFmtId="9" fontId="1" fillId="0" borderId="37" xfId="2" applyNumberFormat="1" applyFont="1" applyBorder="1" applyAlignment="1">
      <alignment horizontal="center" vertical="center" wrapText="1"/>
    </xf>
    <xf numFmtId="49" fontId="1" fillId="0" borderId="36" xfId="2" applyNumberFormat="1" applyFont="1" applyBorder="1" applyAlignment="1">
      <alignment horizontal="left" vertical="center" wrapText="1"/>
    </xf>
    <xf numFmtId="9" fontId="1" fillId="0" borderId="50" xfId="2" applyNumberFormat="1" applyFont="1" applyBorder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49" fontId="1" fillId="0" borderId="12" xfId="2" applyNumberFormat="1" applyFont="1" applyBorder="1" applyAlignment="1">
      <alignment horizontal="center" vertical="center" wrapText="1"/>
    </xf>
    <xf numFmtId="49" fontId="1" fillId="0" borderId="35" xfId="2" applyNumberFormat="1" applyFont="1" applyBorder="1" applyAlignment="1">
      <alignment horizontal="left" vertical="center" wrapText="1"/>
    </xf>
    <xf numFmtId="9" fontId="1" fillId="0" borderId="35" xfId="2" applyNumberFormat="1" applyFont="1" applyBorder="1" applyAlignment="1">
      <alignment horizontal="center" vertical="center" wrapText="1"/>
    </xf>
    <xf numFmtId="49" fontId="1" fillId="0" borderId="9" xfId="2" applyNumberFormat="1" applyFont="1" applyBorder="1" applyAlignment="1">
      <alignment horizontal="left" vertical="center" wrapText="1"/>
    </xf>
    <xf numFmtId="9" fontId="1" fillId="0" borderId="51" xfId="2" applyNumberFormat="1" applyFont="1" applyBorder="1" applyAlignment="1">
      <alignment horizontal="center" vertical="center" wrapText="1"/>
    </xf>
    <xf numFmtId="49" fontId="1" fillId="0" borderId="52" xfId="2" applyNumberFormat="1" applyFont="1" applyBorder="1" applyAlignment="1">
      <alignment horizontal="center" vertical="center" wrapText="1"/>
    </xf>
    <xf numFmtId="49" fontId="1" fillId="0" borderId="53" xfId="2" applyNumberFormat="1" applyFont="1" applyBorder="1" applyAlignment="1">
      <alignment horizontal="left" vertical="center" wrapText="1"/>
    </xf>
    <xf numFmtId="9" fontId="1" fillId="0" borderId="53" xfId="2" applyNumberFormat="1" applyFont="1" applyBorder="1" applyAlignment="1">
      <alignment horizontal="center" vertical="center" wrapText="1"/>
    </xf>
    <xf numFmtId="49" fontId="1" fillId="0" borderId="54" xfId="2" applyNumberFormat="1" applyFont="1" applyBorder="1" applyAlignment="1">
      <alignment horizontal="left" vertical="center" wrapText="1"/>
    </xf>
    <xf numFmtId="9" fontId="1" fillId="0" borderId="55" xfId="2" applyNumberFormat="1" applyFont="1" applyBorder="1" applyAlignment="1">
      <alignment horizontal="center" vertical="center" wrapText="1"/>
    </xf>
    <xf numFmtId="0" fontId="1" fillId="0" borderId="0" xfId="2" applyFont="1" applyAlignment="1">
      <alignment horizontal="left" vertical="center" wrapText="1"/>
    </xf>
    <xf numFmtId="0" fontId="1" fillId="0" borderId="0" xfId="2" applyFont="1" applyAlignment="1">
      <alignment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7" fillId="0" borderId="0" xfId="2" applyFont="1" applyAlignment="1">
      <alignment horizontal="left"/>
    </xf>
    <xf numFmtId="0" fontId="17" fillId="0" borderId="0" xfId="2" applyFont="1"/>
    <xf numFmtId="49" fontId="18" fillId="3" borderId="34" xfId="2" applyNumberFormat="1" applyFont="1" applyFill="1" applyBorder="1" applyAlignment="1">
      <alignment wrapText="1"/>
    </xf>
    <xf numFmtId="49" fontId="17" fillId="0" borderId="0" xfId="2" applyNumberFormat="1" applyFont="1" applyBorder="1" applyAlignment="1">
      <alignment horizontal="left" vertical="center" wrapText="1"/>
    </xf>
    <xf numFmtId="49" fontId="17" fillId="0" borderId="0" xfId="2" applyNumberFormat="1" applyFont="1" applyAlignment="1">
      <alignment horizontal="left" vertical="center" wrapText="1"/>
    </xf>
    <xf numFmtId="3" fontId="17" fillId="0" borderId="0" xfId="2" applyNumberFormat="1" applyFont="1" applyAlignment="1">
      <alignment horizontal="center"/>
    </xf>
    <xf numFmtId="0" fontId="17" fillId="0" borderId="0" xfId="2" applyFont="1" applyAlignment="1"/>
  </cellXfs>
  <cellStyles count="3">
    <cellStyle name="Normálna" xfId="0" builtinId="0"/>
    <cellStyle name="Normálna 2" xfId="2"/>
    <cellStyle name="normálne 2 2" xfId="1"/>
  </cellStyles>
  <dxfs count="1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  "/>
      <sheetName val="Príloha č. 6 "/>
    </sheetNames>
    <sheetDataSet>
      <sheetData sheetId="0">
        <row r="2">
          <cell r="A2" t="str">
            <v>Rozvierač brušný</v>
          </cell>
          <cell r="B2"/>
          <cell r="C2"/>
          <cell r="D2"/>
        </row>
        <row r="6">
          <cell r="C6"/>
        </row>
        <row r="7">
          <cell r="C7"/>
        </row>
        <row r="8">
          <cell r="C8"/>
        </row>
        <row r="9">
          <cell r="C9"/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50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8.42578125" style="2" bestFit="1" customWidth="1"/>
    <col min="2" max="2" width="49.28515625" style="2" customWidth="1"/>
    <col min="3" max="3" width="15.140625" style="2" customWidth="1"/>
    <col min="4" max="4" width="12.7109375" style="2" customWidth="1"/>
    <col min="5" max="5" width="13.140625" style="2" customWidth="1"/>
    <col min="6" max="6" width="7.42578125" style="2" customWidth="1"/>
    <col min="7" max="7" width="13.7109375" style="2" bestFit="1" customWidth="1"/>
    <col min="8" max="16384" width="9.140625" style="2"/>
  </cols>
  <sheetData>
    <row r="1" spans="1:11" ht="15" customHeight="1" x14ac:dyDescent="0.25">
      <c r="A1" s="98" t="s">
        <v>0</v>
      </c>
      <c r="B1" s="98"/>
      <c r="C1" s="1"/>
    </row>
    <row r="2" spans="1:11" ht="15" customHeight="1" x14ac:dyDescent="0.25">
      <c r="A2" s="99" t="str">
        <f>'[1]Príloha č. 1'!A2:D2</f>
        <v>Rozvierač brušný</v>
      </c>
      <c r="B2" s="99"/>
      <c r="C2" s="99"/>
      <c r="D2" s="99"/>
      <c r="E2" s="99"/>
    </row>
    <row r="3" spans="1:11" ht="9.9499999999999993" customHeight="1" x14ac:dyDescent="0.25">
      <c r="A3" s="100"/>
      <c r="B3" s="100"/>
      <c r="C3" s="100"/>
      <c r="D3" s="100"/>
    </row>
    <row r="4" spans="1:11" ht="18.75" customHeight="1" x14ac:dyDescent="0.3">
      <c r="A4" s="101" t="s">
        <v>1</v>
      </c>
      <c r="B4" s="101"/>
      <c r="C4" s="101"/>
      <c r="D4" s="101"/>
      <c r="E4" s="101"/>
      <c r="F4" s="3"/>
      <c r="G4" s="3"/>
      <c r="H4" s="3"/>
      <c r="I4" s="3"/>
      <c r="J4" s="3"/>
      <c r="K4" s="3"/>
    </row>
    <row r="5" spans="1:11" s="5" customFormat="1" ht="9.9499999999999993" customHeight="1" thickBot="1" x14ac:dyDescent="0.3">
      <c r="A5" s="4"/>
      <c r="B5" s="4"/>
      <c r="C5" s="4"/>
      <c r="D5" s="4"/>
      <c r="E5" s="4"/>
    </row>
    <row r="6" spans="1:11" s="5" customFormat="1" ht="125.25" customHeight="1" x14ac:dyDescent="0.25">
      <c r="A6" s="102" t="s">
        <v>2</v>
      </c>
      <c r="B6" s="103"/>
      <c r="C6" s="103"/>
      <c r="D6" s="106" t="s">
        <v>3</v>
      </c>
      <c r="E6" s="107"/>
    </row>
    <row r="7" spans="1:11" s="5" customFormat="1" ht="53.25" customHeight="1" thickBot="1" x14ac:dyDescent="0.3">
      <c r="A7" s="104"/>
      <c r="B7" s="105"/>
      <c r="C7" s="105"/>
      <c r="D7" s="6" t="s">
        <v>4</v>
      </c>
      <c r="E7" s="7" t="s">
        <v>5</v>
      </c>
    </row>
    <row r="8" spans="1:11" s="8" customFormat="1" ht="27.75" customHeight="1" x14ac:dyDescent="0.25">
      <c r="A8" s="95" t="s">
        <v>6</v>
      </c>
      <c r="B8" s="96"/>
      <c r="C8" s="96"/>
      <c r="D8" s="96"/>
      <c r="E8" s="97"/>
    </row>
    <row r="9" spans="1:11" s="8" customFormat="1" ht="20.100000000000001" customHeight="1" x14ac:dyDescent="0.25">
      <c r="A9" s="9" t="s">
        <v>7</v>
      </c>
      <c r="B9" s="92" t="s">
        <v>8</v>
      </c>
      <c r="C9" s="93"/>
      <c r="D9" s="10"/>
      <c r="E9" s="11"/>
    </row>
    <row r="10" spans="1:11" s="8" customFormat="1" ht="20.100000000000001" customHeight="1" x14ac:dyDescent="0.25">
      <c r="A10" s="12" t="s">
        <v>9</v>
      </c>
      <c r="B10" s="92" t="s">
        <v>10</v>
      </c>
      <c r="C10" s="93"/>
      <c r="D10" s="10"/>
      <c r="E10" s="11"/>
    </row>
    <row r="11" spans="1:11" s="8" customFormat="1" ht="20.100000000000001" customHeight="1" x14ac:dyDescent="0.25">
      <c r="A11" s="9" t="s">
        <v>11</v>
      </c>
      <c r="B11" s="92" t="s">
        <v>12</v>
      </c>
      <c r="C11" s="93"/>
      <c r="D11" s="10"/>
      <c r="E11" s="11"/>
    </row>
    <row r="12" spans="1:11" s="8" customFormat="1" ht="20.100000000000001" customHeight="1" x14ac:dyDescent="0.25">
      <c r="A12" s="9" t="s">
        <v>13</v>
      </c>
      <c r="B12" s="92" t="s">
        <v>14</v>
      </c>
      <c r="C12" s="93"/>
      <c r="D12" s="10"/>
      <c r="E12" s="11"/>
    </row>
    <row r="13" spans="1:11" s="8" customFormat="1" ht="27.95" customHeight="1" x14ac:dyDescent="0.25">
      <c r="A13" s="9" t="s">
        <v>15</v>
      </c>
      <c r="B13" s="92" t="s">
        <v>16</v>
      </c>
      <c r="C13" s="93"/>
      <c r="D13" s="10"/>
      <c r="E13" s="11"/>
    </row>
    <row r="14" spans="1:11" s="8" customFormat="1" ht="20.100000000000001" customHeight="1" x14ac:dyDescent="0.25">
      <c r="A14" s="9" t="s">
        <v>17</v>
      </c>
      <c r="B14" s="92" t="s">
        <v>18</v>
      </c>
      <c r="C14" s="93"/>
      <c r="D14" s="10"/>
      <c r="E14" s="11"/>
    </row>
    <row r="15" spans="1:11" s="8" customFormat="1" ht="20.100000000000001" customHeight="1" x14ac:dyDescent="0.25">
      <c r="A15" s="9" t="s">
        <v>19</v>
      </c>
      <c r="B15" s="92" t="s">
        <v>20</v>
      </c>
      <c r="C15" s="93"/>
      <c r="D15" s="10"/>
      <c r="E15" s="11"/>
    </row>
    <row r="16" spans="1:11" s="8" customFormat="1" ht="27.95" customHeight="1" x14ac:dyDescent="0.25">
      <c r="A16" s="12" t="s">
        <v>21</v>
      </c>
      <c r="B16" s="92" t="s">
        <v>22</v>
      </c>
      <c r="C16" s="93"/>
      <c r="D16" s="10"/>
      <c r="E16" s="11"/>
    </row>
    <row r="17" spans="1:5" s="8" customFormat="1" ht="27.95" customHeight="1" x14ac:dyDescent="0.25">
      <c r="A17" s="12" t="s">
        <v>23</v>
      </c>
      <c r="B17" s="92" t="s">
        <v>24</v>
      </c>
      <c r="C17" s="93"/>
      <c r="D17" s="10"/>
      <c r="E17" s="11"/>
    </row>
    <row r="18" spans="1:5" s="8" customFormat="1" ht="27.95" customHeight="1" x14ac:dyDescent="0.25">
      <c r="A18" s="12" t="s">
        <v>25</v>
      </c>
      <c r="B18" s="92" t="s">
        <v>26</v>
      </c>
      <c r="C18" s="93"/>
      <c r="D18" s="10"/>
      <c r="E18" s="11"/>
    </row>
    <row r="19" spans="1:5" s="8" customFormat="1" ht="27.95" customHeight="1" x14ac:dyDescent="0.25">
      <c r="A19" s="12" t="s">
        <v>27</v>
      </c>
      <c r="B19" s="92" t="s">
        <v>28</v>
      </c>
      <c r="C19" s="93"/>
      <c r="D19" s="10"/>
      <c r="E19" s="11"/>
    </row>
    <row r="20" spans="1:5" s="8" customFormat="1" ht="27.95" customHeight="1" x14ac:dyDescent="0.25">
      <c r="A20" s="12" t="s">
        <v>29</v>
      </c>
      <c r="B20" s="92" t="s">
        <v>30</v>
      </c>
      <c r="C20" s="93"/>
      <c r="D20" s="10"/>
      <c r="E20" s="11"/>
    </row>
    <row r="21" spans="1:5" s="8" customFormat="1" ht="27.95" customHeight="1" x14ac:dyDescent="0.25">
      <c r="A21" s="12" t="s">
        <v>31</v>
      </c>
      <c r="B21" s="92" t="s">
        <v>32</v>
      </c>
      <c r="C21" s="93"/>
      <c r="D21" s="10"/>
      <c r="E21" s="11"/>
    </row>
    <row r="22" spans="1:5" s="8" customFormat="1" ht="27.95" customHeight="1" x14ac:dyDescent="0.25">
      <c r="A22" s="12" t="s">
        <v>33</v>
      </c>
      <c r="B22" s="92" t="s">
        <v>34</v>
      </c>
      <c r="C22" s="93"/>
      <c r="D22" s="10"/>
      <c r="E22" s="11"/>
    </row>
    <row r="23" spans="1:5" s="8" customFormat="1" ht="20.100000000000001" customHeight="1" x14ac:dyDescent="0.25">
      <c r="A23" s="9" t="s">
        <v>35</v>
      </c>
      <c r="B23" s="92" t="s">
        <v>36</v>
      </c>
      <c r="C23" s="93"/>
      <c r="D23" s="10"/>
      <c r="E23" s="11"/>
    </row>
    <row r="24" spans="1:5" s="8" customFormat="1" ht="20.100000000000001" customHeight="1" x14ac:dyDescent="0.25">
      <c r="A24" s="12" t="s">
        <v>37</v>
      </c>
      <c r="B24" s="92" t="s">
        <v>38</v>
      </c>
      <c r="C24" s="93"/>
      <c r="D24" s="10"/>
      <c r="E24" s="11"/>
    </row>
    <row r="25" spans="1:5" s="8" customFormat="1" ht="27.95" customHeight="1" x14ac:dyDescent="0.25">
      <c r="A25" s="12" t="s">
        <v>39</v>
      </c>
      <c r="B25" s="92" t="s">
        <v>40</v>
      </c>
      <c r="C25" s="93"/>
      <c r="D25" s="10"/>
      <c r="E25" s="11"/>
    </row>
    <row r="26" spans="1:5" s="8" customFormat="1" ht="27.95" customHeight="1" x14ac:dyDescent="0.25">
      <c r="A26" s="12" t="s">
        <v>41</v>
      </c>
      <c r="B26" s="92" t="s">
        <v>42</v>
      </c>
      <c r="C26" s="93"/>
      <c r="D26" s="10"/>
      <c r="E26" s="11"/>
    </row>
    <row r="27" spans="1:5" s="8" customFormat="1" ht="20.100000000000001" customHeight="1" x14ac:dyDescent="0.25">
      <c r="A27" s="12" t="s">
        <v>43</v>
      </c>
      <c r="B27" s="92" t="s">
        <v>44</v>
      </c>
      <c r="C27" s="93"/>
      <c r="D27" s="10"/>
      <c r="E27" s="11"/>
    </row>
    <row r="28" spans="1:5" s="8" customFormat="1" ht="20.100000000000001" customHeight="1" x14ac:dyDescent="0.25">
      <c r="A28" s="12" t="s">
        <v>45</v>
      </c>
      <c r="B28" s="92" t="s">
        <v>46</v>
      </c>
      <c r="C28" s="93"/>
      <c r="D28" s="10"/>
      <c r="E28" s="11"/>
    </row>
    <row r="29" spans="1:5" s="8" customFormat="1" ht="20.100000000000001" customHeight="1" x14ac:dyDescent="0.25">
      <c r="A29" s="12" t="s">
        <v>47</v>
      </c>
      <c r="B29" s="92" t="s">
        <v>48</v>
      </c>
      <c r="C29" s="93"/>
      <c r="D29" s="10"/>
      <c r="E29" s="11"/>
    </row>
    <row r="30" spans="1:5" s="8" customFormat="1" ht="20.100000000000001" customHeight="1" x14ac:dyDescent="0.25">
      <c r="A30" s="9" t="s">
        <v>49</v>
      </c>
      <c r="B30" s="92" t="s">
        <v>50</v>
      </c>
      <c r="C30" s="93"/>
      <c r="D30" s="10"/>
      <c r="E30" s="11"/>
    </row>
    <row r="31" spans="1:5" s="8" customFormat="1" ht="17.25" customHeight="1" x14ac:dyDescent="0.25">
      <c r="A31" s="13"/>
      <c r="B31" s="14"/>
      <c r="C31" s="14"/>
      <c r="D31" s="15"/>
      <c r="E31" s="16"/>
    </row>
    <row r="32" spans="1:5" s="17" customFormat="1" ht="28.35" customHeight="1" x14ac:dyDescent="0.25">
      <c r="A32" s="94" t="s">
        <v>51</v>
      </c>
      <c r="B32" s="94"/>
      <c r="C32" s="94"/>
      <c r="D32" s="94"/>
      <c r="E32" s="94"/>
    </row>
    <row r="33" spans="1:6" ht="30" customHeight="1" x14ac:dyDescent="0.25">
      <c r="A33" s="85" t="s">
        <v>52</v>
      </c>
      <c r="B33" s="85"/>
      <c r="C33" s="90"/>
      <c r="D33" s="90"/>
    </row>
    <row r="34" spans="1:6" ht="15" customHeight="1" x14ac:dyDescent="0.25">
      <c r="A34" s="85" t="s">
        <v>53</v>
      </c>
      <c r="B34" s="85"/>
      <c r="C34" s="86"/>
      <c r="D34" s="86"/>
    </row>
    <row r="35" spans="1:6" ht="15" customHeight="1" x14ac:dyDescent="0.25">
      <c r="A35" s="85" t="s">
        <v>54</v>
      </c>
      <c r="B35" s="85"/>
      <c r="C35" s="86"/>
      <c r="D35" s="86"/>
    </row>
    <row r="36" spans="1:6" ht="15" customHeight="1" x14ac:dyDescent="0.25">
      <c r="A36" s="85" t="s">
        <v>55</v>
      </c>
      <c r="B36" s="85"/>
      <c r="C36" s="86"/>
      <c r="D36" s="86"/>
    </row>
    <row r="37" spans="1:6" s="18" customFormat="1" ht="30" customHeight="1" x14ac:dyDescent="0.25">
      <c r="A37" s="89" t="s">
        <v>56</v>
      </c>
      <c r="B37" s="89"/>
      <c r="C37" s="89"/>
      <c r="D37" s="89"/>
      <c r="E37" s="89"/>
    </row>
    <row r="38" spans="1:6" s="5" customFormat="1" ht="15.75" customHeight="1" x14ac:dyDescent="0.25">
      <c r="A38" s="85" t="s">
        <v>57</v>
      </c>
      <c r="B38" s="85"/>
      <c r="C38" s="90"/>
      <c r="D38" s="90"/>
      <c r="F38" s="19"/>
    </row>
    <row r="39" spans="1:6" s="5" customFormat="1" ht="15" customHeight="1" x14ac:dyDescent="0.25">
      <c r="A39" s="91" t="s">
        <v>58</v>
      </c>
      <c r="B39" s="91"/>
      <c r="C39" s="86"/>
      <c r="D39" s="86"/>
      <c r="F39" s="18"/>
    </row>
    <row r="40" spans="1:6" s="5" customFormat="1" ht="15" customHeight="1" x14ac:dyDescent="0.25">
      <c r="A40" s="85" t="s">
        <v>59</v>
      </c>
      <c r="B40" s="85"/>
      <c r="C40" s="86"/>
      <c r="D40" s="86"/>
      <c r="F40" s="18"/>
    </row>
    <row r="41" spans="1:6" s="5" customFormat="1" ht="15" customHeight="1" x14ac:dyDescent="0.25">
      <c r="A41" s="85" t="s">
        <v>60</v>
      </c>
      <c r="B41" s="85"/>
      <c r="C41" s="86"/>
      <c r="D41" s="86"/>
      <c r="F41" s="18"/>
    </row>
    <row r="43" spans="1:6" ht="15" customHeight="1" x14ac:dyDescent="0.25">
      <c r="A43" s="2" t="s">
        <v>61</v>
      </c>
      <c r="B43" s="1" t="str">
        <f>IF('[1]Príloha č. 1'!B24:C24="","",'[1]Príloha č. 1'!B24:C24)</f>
        <v/>
      </c>
    </row>
    <row r="44" spans="1:6" ht="15" customHeight="1" x14ac:dyDescent="0.25">
      <c r="A44" s="2" t="s">
        <v>62</v>
      </c>
      <c r="B44" s="20" t="str">
        <f>IF('[1]Príloha č. 1'!B25:C25="","",'[1]Príloha č. 1'!B25:C25)</f>
        <v/>
      </c>
      <c r="E44" s="21"/>
    </row>
    <row r="45" spans="1:6" ht="15" customHeight="1" x14ac:dyDescent="0.25">
      <c r="C45" s="22" t="s">
        <v>63</v>
      </c>
      <c r="E45" s="21"/>
    </row>
    <row r="46" spans="1:6" ht="18" customHeight="1" x14ac:dyDescent="0.25">
      <c r="C46" s="22" t="s">
        <v>64</v>
      </c>
      <c r="D46" s="87"/>
      <c r="E46" s="87"/>
    </row>
    <row r="47" spans="1:6" ht="15" customHeight="1" x14ac:dyDescent="0.25">
      <c r="D47" s="22"/>
    </row>
    <row r="48" spans="1:6" ht="9.75" customHeight="1" x14ac:dyDescent="0.25">
      <c r="D48" s="22"/>
    </row>
    <row r="49" spans="1:6" s="24" customFormat="1" ht="15" customHeight="1" x14ac:dyDescent="0.2">
      <c r="A49" s="88" t="s">
        <v>65</v>
      </c>
      <c r="B49" s="88"/>
      <c r="C49" s="23"/>
    </row>
    <row r="50" spans="1:6" s="27" customFormat="1" ht="15" customHeight="1" x14ac:dyDescent="0.2">
      <c r="A50" s="25"/>
      <c r="B50" s="26"/>
      <c r="E50" s="28"/>
      <c r="F50" s="29"/>
    </row>
  </sheetData>
  <mergeCells count="49">
    <mergeCell ref="A1:B1"/>
    <mergeCell ref="A2:E2"/>
    <mergeCell ref="A3:D3"/>
    <mergeCell ref="A4:E4"/>
    <mergeCell ref="A6:C7"/>
    <mergeCell ref="D6:E6"/>
    <mergeCell ref="B19:C19"/>
    <mergeCell ref="A8:E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32:E32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33:B33"/>
    <mergeCell ref="C33:D33"/>
    <mergeCell ref="A34:B34"/>
    <mergeCell ref="C34:D34"/>
    <mergeCell ref="A35:B35"/>
    <mergeCell ref="C35:D35"/>
    <mergeCell ref="A49:B49"/>
    <mergeCell ref="A36:B36"/>
    <mergeCell ref="C36:D36"/>
    <mergeCell ref="A37:E37"/>
    <mergeCell ref="A38:B38"/>
    <mergeCell ref="C38:D38"/>
    <mergeCell ref="A39:B39"/>
    <mergeCell ref="C39:D39"/>
    <mergeCell ref="A40:B40"/>
    <mergeCell ref="C40:D40"/>
    <mergeCell ref="A41:B41"/>
    <mergeCell ref="C41:D41"/>
    <mergeCell ref="D46:E46"/>
  </mergeCells>
  <conditionalFormatting sqref="B43:B44 C34:D36">
    <cfRule type="containsBlanks" dxfId="15" priority="9">
      <formula>LEN(TRIM(B34))=0</formula>
    </cfRule>
  </conditionalFormatting>
  <conditionalFormatting sqref="C34:D36">
    <cfRule type="containsBlanks" dxfId="14" priority="8">
      <formula>LEN(TRIM(C34))=0</formula>
    </cfRule>
  </conditionalFormatting>
  <conditionalFormatting sqref="C38:D38">
    <cfRule type="containsBlanks" dxfId="13" priority="7">
      <formula>LEN(TRIM(C38))=0</formula>
    </cfRule>
  </conditionalFormatting>
  <conditionalFormatting sqref="C39:D41">
    <cfRule type="containsBlanks" dxfId="12" priority="6">
      <formula>LEN(TRIM(C39))=0</formula>
    </cfRule>
  </conditionalFormatting>
  <conditionalFormatting sqref="C38:D41">
    <cfRule type="containsBlanks" dxfId="11" priority="5">
      <formula>LEN(TRIM(C38))=0</formula>
    </cfRule>
  </conditionalFormatting>
  <conditionalFormatting sqref="A50">
    <cfRule type="containsBlanks" dxfId="10" priority="4">
      <formula>LEN(TRIM(A50))=0</formula>
    </cfRule>
  </conditionalFormatting>
  <conditionalFormatting sqref="D46:E46">
    <cfRule type="containsBlanks" dxfId="9" priority="2">
      <formula>LEN(TRIM(D46))=0</formula>
    </cfRule>
  </conditionalFormatting>
  <conditionalFormatting sqref="D46:E46">
    <cfRule type="containsBlanks" dxfId="8" priority="3">
      <formula>LEN(TRIM(D46))=0</formula>
    </cfRule>
  </conditionalFormatting>
  <conditionalFormatting sqref="C33:D33">
    <cfRule type="containsBlanks" dxfId="7" priority="1">
      <formula>LEN(TRIM(C33))=0</formula>
    </cfRule>
  </conditionalFormatting>
  <pageMargins left="0.59055118110236227" right="0.39370078740157483" top="0.98425196850393704" bottom="0.39370078740157483" header="0.31496062992125984" footer="0.31496062992125984"/>
  <pageSetup paperSize="9" scale="94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6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31" customWidth="1"/>
    <col min="2" max="2" width="37.5703125" style="31" customWidth="1"/>
    <col min="3" max="3" width="10" style="31" customWidth="1"/>
    <col min="4" max="4" width="14.85546875" style="31" customWidth="1"/>
    <col min="5" max="5" width="30.7109375" style="31" customWidth="1"/>
    <col min="6" max="6" width="11.42578125" style="31" customWidth="1"/>
    <col min="7" max="7" width="12.5703125" style="31" customWidth="1"/>
    <col min="8" max="8" width="12.140625" style="31" customWidth="1"/>
    <col min="9" max="9" width="15.7109375" style="31" customWidth="1"/>
    <col min="10" max="10" width="7.28515625" style="31" customWidth="1"/>
    <col min="11" max="14" width="15.7109375" style="31" customWidth="1"/>
    <col min="15" max="16384" width="9.140625" style="31"/>
  </cols>
  <sheetData>
    <row r="1" spans="1:14" x14ac:dyDescent="0.25">
      <c r="A1" s="122" t="s">
        <v>0</v>
      </c>
      <c r="B1" s="122"/>
      <c r="C1" s="30"/>
      <c r="D1" s="30"/>
    </row>
    <row r="2" spans="1:14" ht="15" customHeight="1" x14ac:dyDescent="0.25">
      <c r="A2" s="123" t="str">
        <f>'[1]Príloha č. 1'!A2:C2</f>
        <v>Rozvierač brušný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4" ht="15" customHeight="1" x14ac:dyDescent="0.25">
      <c r="A3" s="124"/>
      <c r="B3" s="124"/>
      <c r="C3" s="124"/>
      <c r="D3" s="124"/>
      <c r="E3" s="124"/>
      <c r="F3" s="32"/>
      <c r="G3" s="32"/>
      <c r="H3" s="32"/>
    </row>
    <row r="4" spans="1:14" s="33" customFormat="1" ht="60.75" customHeight="1" x14ac:dyDescent="0.25">
      <c r="A4" s="125" t="s">
        <v>66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s="34" customFormat="1" ht="31.5" customHeight="1" x14ac:dyDescent="0.25">
      <c r="A5" s="126" t="s">
        <v>67</v>
      </c>
      <c r="B5" s="112" t="s">
        <v>68</v>
      </c>
      <c r="C5" s="126" t="s">
        <v>69</v>
      </c>
      <c r="D5" s="128" t="s">
        <v>70</v>
      </c>
      <c r="E5" s="130" t="s">
        <v>71</v>
      </c>
      <c r="F5" s="130" t="s">
        <v>72</v>
      </c>
      <c r="G5" s="112" t="s">
        <v>73</v>
      </c>
      <c r="H5" s="112" t="s">
        <v>74</v>
      </c>
      <c r="I5" s="114" t="s">
        <v>75</v>
      </c>
      <c r="J5" s="115"/>
      <c r="K5" s="115"/>
      <c r="L5" s="116"/>
      <c r="M5" s="117" t="s">
        <v>76</v>
      </c>
      <c r="N5" s="118"/>
    </row>
    <row r="6" spans="1:14" s="34" customFormat="1" ht="45" customHeight="1" x14ac:dyDescent="0.25">
      <c r="A6" s="127"/>
      <c r="B6" s="113"/>
      <c r="C6" s="127"/>
      <c r="D6" s="129"/>
      <c r="E6" s="131"/>
      <c r="F6" s="131"/>
      <c r="G6" s="113"/>
      <c r="H6" s="113"/>
      <c r="I6" s="35" t="s">
        <v>77</v>
      </c>
      <c r="J6" s="36" t="s">
        <v>78</v>
      </c>
      <c r="K6" s="36" t="s">
        <v>79</v>
      </c>
      <c r="L6" s="37" t="s">
        <v>80</v>
      </c>
      <c r="M6" s="38" t="s">
        <v>77</v>
      </c>
      <c r="N6" s="39" t="s">
        <v>80</v>
      </c>
    </row>
    <row r="7" spans="1:14" s="45" customFormat="1" ht="15" customHeight="1" x14ac:dyDescent="0.25">
      <c r="A7" s="40" t="s">
        <v>7</v>
      </c>
      <c r="B7" s="41" t="s">
        <v>11</v>
      </c>
      <c r="C7" s="42" t="s">
        <v>13</v>
      </c>
      <c r="D7" s="43" t="s">
        <v>15</v>
      </c>
      <c r="E7" s="44" t="s">
        <v>17</v>
      </c>
      <c r="F7" s="44" t="s">
        <v>19</v>
      </c>
      <c r="G7" s="44" t="s">
        <v>35</v>
      </c>
      <c r="H7" s="44" t="s">
        <v>49</v>
      </c>
      <c r="I7" s="44" t="s">
        <v>81</v>
      </c>
      <c r="J7" s="44" t="s">
        <v>82</v>
      </c>
      <c r="K7" s="44" t="s">
        <v>83</v>
      </c>
      <c r="L7" s="44" t="s">
        <v>84</v>
      </c>
      <c r="M7" s="44" t="s">
        <v>85</v>
      </c>
      <c r="N7" s="44" t="s">
        <v>86</v>
      </c>
    </row>
    <row r="8" spans="1:14" s="55" customFormat="1" ht="45" customHeight="1" thickBot="1" x14ac:dyDescent="0.3">
      <c r="A8" s="46" t="s">
        <v>7</v>
      </c>
      <c r="B8" s="47" t="s">
        <v>87</v>
      </c>
      <c r="C8" s="46" t="s">
        <v>88</v>
      </c>
      <c r="D8" s="48">
        <v>1</v>
      </c>
      <c r="E8" s="49"/>
      <c r="F8" s="50"/>
      <c r="G8" s="50" t="s">
        <v>89</v>
      </c>
      <c r="H8" s="50"/>
      <c r="I8" s="51"/>
      <c r="J8" s="52"/>
      <c r="K8" s="53">
        <f>I8*J8</f>
        <v>0</v>
      </c>
      <c r="L8" s="54">
        <f>I8+K8</f>
        <v>0</v>
      </c>
      <c r="M8" s="51">
        <f>I8*D8</f>
        <v>0</v>
      </c>
      <c r="N8" s="54">
        <f>L8*D8</f>
        <v>0</v>
      </c>
    </row>
    <row r="9" spans="1:14" s="61" customFormat="1" ht="24.95" customHeight="1" thickBot="1" x14ac:dyDescent="0.3">
      <c r="A9" s="56"/>
      <c r="B9" s="57"/>
      <c r="C9" s="57"/>
      <c r="D9" s="57"/>
      <c r="E9" s="58"/>
      <c r="F9" s="58"/>
      <c r="G9" s="58"/>
      <c r="H9" s="58"/>
      <c r="I9" s="57"/>
      <c r="J9" s="57"/>
      <c r="K9" s="57"/>
      <c r="L9" s="57"/>
      <c r="M9" s="59"/>
      <c r="N9" s="60">
        <f>SUM(N8:N8)</f>
        <v>0</v>
      </c>
    </row>
    <row r="10" spans="1:14" s="61" customFormat="1" ht="24.95" customHeight="1" x14ac:dyDescent="0.25">
      <c r="A10" s="62" t="s">
        <v>90</v>
      </c>
      <c r="B10" s="63"/>
      <c r="C10" s="64"/>
      <c r="D10" s="65"/>
      <c r="E10" s="65"/>
      <c r="F10" s="66"/>
      <c r="G10" s="65"/>
      <c r="H10" s="65"/>
      <c r="I10" s="57"/>
      <c r="J10" s="57"/>
      <c r="K10" s="57"/>
      <c r="L10" s="57"/>
      <c r="M10" s="59"/>
      <c r="N10" s="67"/>
    </row>
    <row r="11" spans="1:14" s="61" customFormat="1" ht="27" customHeight="1" x14ac:dyDescent="0.25">
      <c r="A11" s="68">
        <v>1</v>
      </c>
      <c r="B11" s="119" t="s">
        <v>91</v>
      </c>
      <c r="C11" s="120"/>
      <c r="D11" s="121"/>
      <c r="E11" s="69"/>
      <c r="F11" s="70" t="s">
        <v>92</v>
      </c>
      <c r="I11" s="57"/>
      <c r="J11" s="57"/>
      <c r="K11" s="57"/>
      <c r="L11" s="57"/>
      <c r="M11" s="59"/>
      <c r="N11" s="67"/>
    </row>
    <row r="12" spans="1:14" s="61" customFormat="1" ht="24.95" customHeight="1" x14ac:dyDescent="0.25">
      <c r="A12" s="68">
        <v>2</v>
      </c>
      <c r="B12" s="119" t="s">
        <v>93</v>
      </c>
      <c r="C12" s="120"/>
      <c r="D12" s="121"/>
      <c r="E12" s="69"/>
      <c r="F12" s="70" t="s">
        <v>94</v>
      </c>
      <c r="I12" s="57"/>
      <c r="J12" s="57"/>
      <c r="K12" s="57"/>
      <c r="L12" s="57"/>
      <c r="M12" s="59"/>
      <c r="N12" s="67"/>
    </row>
    <row r="13" spans="1:14" s="61" customFormat="1" ht="24.95" customHeight="1" x14ac:dyDescent="0.25">
      <c r="A13" s="56"/>
      <c r="B13" s="57"/>
      <c r="C13" s="57"/>
      <c r="D13" s="57"/>
      <c r="E13" s="58"/>
      <c r="F13" s="58"/>
      <c r="G13" s="58"/>
      <c r="H13" s="58"/>
      <c r="I13" s="57"/>
      <c r="J13" s="57"/>
      <c r="K13" s="57"/>
      <c r="L13" s="57"/>
      <c r="M13" s="59"/>
      <c r="N13" s="67"/>
    </row>
    <row r="14" spans="1:14" s="33" customFormat="1" ht="30" customHeight="1" x14ac:dyDescent="0.25">
      <c r="A14" s="111" t="s">
        <v>52</v>
      </c>
      <c r="B14" s="111"/>
      <c r="C14" s="90" t="str">
        <f>IF('[1]Príloha č. 1'!$C$6="","",'[1]Príloha č. 1'!$C$6)</f>
        <v/>
      </c>
      <c r="D14" s="90"/>
    </row>
    <row r="15" spans="1:14" s="33" customFormat="1" ht="15" customHeight="1" x14ac:dyDescent="0.25">
      <c r="A15" s="108" t="s">
        <v>53</v>
      </c>
      <c r="B15" s="108"/>
      <c r="C15" s="86" t="str">
        <f>IF('[1]Príloha č. 1'!$C$7="","",'[1]Príloha č. 1'!$C$7)</f>
        <v/>
      </c>
      <c r="D15" s="86"/>
    </row>
    <row r="16" spans="1:14" s="33" customFormat="1" x14ac:dyDescent="0.25">
      <c r="A16" s="108" t="s">
        <v>54</v>
      </c>
      <c r="B16" s="108"/>
      <c r="C16" s="86" t="str">
        <f>IF('[1]Príloha č. 1'!$C$8="","",'[1]Príloha č. 1'!$C$8)</f>
        <v/>
      </c>
      <c r="D16" s="86"/>
    </row>
    <row r="17" spans="1:14" s="33" customFormat="1" x14ac:dyDescent="0.25">
      <c r="A17" s="108" t="s">
        <v>55</v>
      </c>
      <c r="B17" s="108"/>
      <c r="C17" s="86" t="str">
        <f>IF('[1]Príloha č. 1'!$C$9="","",'[1]Príloha č. 1'!$C$9)</f>
        <v/>
      </c>
      <c r="D17" s="86"/>
    </row>
    <row r="18" spans="1:14" x14ac:dyDescent="0.25">
      <c r="C18" s="71"/>
      <c r="D18" s="72"/>
      <c r="E18" s="72"/>
      <c r="F18" s="30"/>
      <c r="G18" s="30"/>
      <c r="H18" s="30"/>
    </row>
    <row r="19" spans="1:14" ht="15" customHeight="1" x14ac:dyDescent="0.25">
      <c r="A19" s="31" t="s">
        <v>61</v>
      </c>
      <c r="B19" s="73" t="str">
        <f>IF('[1]Príloha č. 1'!B24:C24="","",'[1]Príloha č. 1'!B24:C24)</f>
        <v/>
      </c>
      <c r="F19" s="30"/>
      <c r="G19" s="30"/>
      <c r="H19" s="30"/>
      <c r="L19" s="74"/>
    </row>
    <row r="20" spans="1:14" ht="15" customHeight="1" x14ac:dyDescent="0.25">
      <c r="A20" s="31" t="s">
        <v>62</v>
      </c>
      <c r="B20" s="75" t="str">
        <f>IF('[1]Príloha č. 1'!B25:C25="","",'[1]Príloha č. 1'!B25:C25)</f>
        <v/>
      </c>
      <c r="C20" s="71"/>
      <c r="D20" s="72"/>
      <c r="E20" s="72"/>
      <c r="F20" s="30"/>
      <c r="G20" s="30"/>
      <c r="H20" s="30"/>
      <c r="L20" s="22" t="s">
        <v>63</v>
      </c>
      <c r="M20" s="21"/>
    </row>
    <row r="21" spans="1:14" x14ac:dyDescent="0.25">
      <c r="F21" s="30"/>
      <c r="G21" s="30"/>
      <c r="H21" s="30"/>
      <c r="K21" s="33"/>
      <c r="L21" s="22" t="s">
        <v>64</v>
      </c>
      <c r="M21" s="87" t="str">
        <f>IF('[1]Príloha č. 1'!$D$29="","",'[1]Príloha č. 1'!$D$29)</f>
        <v/>
      </c>
      <c r="N21" s="87"/>
    </row>
    <row r="22" spans="1:14" x14ac:dyDescent="0.25">
      <c r="F22" s="30"/>
      <c r="G22" s="30"/>
      <c r="H22" s="30"/>
      <c r="K22" s="33"/>
      <c r="L22" s="22"/>
      <c r="M22" s="76"/>
      <c r="N22" s="76"/>
    </row>
    <row r="23" spans="1:14" s="72" customFormat="1" x14ac:dyDescent="0.25">
      <c r="A23" s="109" t="s">
        <v>65</v>
      </c>
      <c r="B23" s="109"/>
      <c r="C23" s="71"/>
      <c r="K23" s="31"/>
      <c r="L23" s="31"/>
      <c r="N23" s="31"/>
    </row>
    <row r="24" spans="1:14" s="76" customFormat="1" ht="15" customHeight="1" x14ac:dyDescent="0.25">
      <c r="A24" s="77"/>
      <c r="B24" s="110" t="s">
        <v>95</v>
      </c>
      <c r="C24" s="110"/>
      <c r="D24" s="110"/>
      <c r="E24" s="110"/>
      <c r="F24" s="78"/>
      <c r="G24" s="78"/>
      <c r="H24" s="78"/>
    </row>
    <row r="25" spans="1:14" s="83" customFormat="1" ht="5.85" customHeight="1" thickBot="1" x14ac:dyDescent="0.3">
      <c r="A25" s="31"/>
      <c r="B25" s="79"/>
      <c r="C25" s="79"/>
      <c r="D25" s="79"/>
      <c r="E25" s="80"/>
      <c r="F25" s="80"/>
      <c r="G25" s="80"/>
      <c r="H25" s="80"/>
      <c r="I25" s="81"/>
      <c r="J25" s="82"/>
      <c r="M25" s="81"/>
    </row>
    <row r="26" spans="1:14" s="83" customFormat="1" ht="15.75" thickBot="1" x14ac:dyDescent="0.3">
      <c r="A26" s="84"/>
      <c r="B26" s="79" t="s">
        <v>96</v>
      </c>
      <c r="C26" s="79"/>
      <c r="D26" s="79"/>
      <c r="E26" s="80"/>
      <c r="F26" s="80"/>
      <c r="G26" s="80"/>
      <c r="H26" s="80"/>
      <c r="I26" s="81"/>
      <c r="J26" s="82"/>
      <c r="M26" s="81"/>
    </row>
  </sheetData>
  <mergeCells count="27">
    <mergeCell ref="B12:D12"/>
    <mergeCell ref="A1:B1"/>
    <mergeCell ref="A2:L2"/>
    <mergeCell ref="A3:E3"/>
    <mergeCell ref="A4:N4"/>
    <mergeCell ref="A5:A6"/>
    <mergeCell ref="B5:B6"/>
    <mergeCell ref="C5:C6"/>
    <mergeCell ref="D5:D6"/>
    <mergeCell ref="E5:E6"/>
    <mergeCell ref="F5:F6"/>
    <mergeCell ref="G5:G6"/>
    <mergeCell ref="H5:H6"/>
    <mergeCell ref="I5:L5"/>
    <mergeCell ref="M5:N5"/>
    <mergeCell ref="B11:D11"/>
    <mergeCell ref="A14:B14"/>
    <mergeCell ref="C14:D14"/>
    <mergeCell ref="A15:B15"/>
    <mergeCell ref="C15:D15"/>
    <mergeCell ref="A16:B16"/>
    <mergeCell ref="C16:D16"/>
    <mergeCell ref="A17:B17"/>
    <mergeCell ref="C17:D17"/>
    <mergeCell ref="M21:N21"/>
    <mergeCell ref="A23:B23"/>
    <mergeCell ref="B24:E24"/>
  </mergeCells>
  <conditionalFormatting sqref="B19:B20">
    <cfRule type="containsBlanks" dxfId="6" priority="5">
      <formula>LEN(TRIM(B19))=0</formula>
    </cfRule>
  </conditionalFormatting>
  <conditionalFormatting sqref="C14:D17">
    <cfRule type="containsBlanks" dxfId="5" priority="4">
      <formula>LEN(TRIM(C14))=0</formula>
    </cfRule>
  </conditionalFormatting>
  <conditionalFormatting sqref="M21:N21">
    <cfRule type="containsBlanks" dxfId="4" priority="3">
      <formula>LEN(TRIM(M21))=0</formula>
    </cfRule>
  </conditionalFormatting>
  <conditionalFormatting sqref="E12">
    <cfRule type="containsBlanks" dxfId="3" priority="2">
      <formula>LEN(TRIM(E12))=0</formula>
    </cfRule>
  </conditionalFormatting>
  <conditionalFormatting sqref="E11">
    <cfRule type="containsBlanks" dxfId="2" priority="1">
      <formula>LEN(TRIM(E11))=0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2 &amp;"Times New Roman,Normálne"
Štruktúrovaný rozpočet ceny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135" customWidth="1"/>
    <col min="2" max="4" width="22.7109375" style="135" customWidth="1"/>
    <col min="5" max="5" width="14.28515625" style="135" customWidth="1"/>
    <col min="6" max="6" width="22.7109375" style="135" customWidth="1"/>
    <col min="7" max="16384" width="9.140625" style="135"/>
  </cols>
  <sheetData>
    <row r="1" spans="1:13" ht="12.75" x14ac:dyDescent="0.25">
      <c r="A1" s="132" t="s">
        <v>0</v>
      </c>
      <c r="B1" s="133"/>
      <c r="C1" s="134"/>
      <c r="D1" s="134"/>
      <c r="E1" s="134"/>
      <c r="F1" s="134"/>
    </row>
    <row r="2" spans="1:13" ht="15" customHeight="1" x14ac:dyDescent="0.2">
      <c r="A2" s="123" t="s">
        <v>87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3" ht="24.95" customHeight="1" x14ac:dyDescent="0.2">
      <c r="A3" s="136"/>
      <c r="B3" s="136"/>
      <c r="C3" s="136"/>
      <c r="D3" s="136"/>
      <c r="E3" s="136"/>
      <c r="F3" s="136"/>
    </row>
    <row r="4" spans="1:13" ht="18.75" x14ac:dyDescent="0.3">
      <c r="A4" s="137" t="s">
        <v>97</v>
      </c>
      <c r="B4" s="137"/>
      <c r="C4" s="137"/>
      <c r="D4" s="137"/>
      <c r="E4" s="137"/>
      <c r="F4" s="137"/>
      <c r="G4" s="138"/>
      <c r="H4" s="138"/>
      <c r="I4" s="138"/>
      <c r="J4" s="138"/>
      <c r="K4" s="138"/>
      <c r="L4" s="138"/>
      <c r="M4" s="138"/>
    </row>
    <row r="5" spans="1:13" x14ac:dyDescent="0.2">
      <c r="A5" s="139"/>
      <c r="B5" s="139"/>
      <c r="C5" s="139"/>
      <c r="D5" s="139"/>
      <c r="E5" s="139"/>
      <c r="F5" s="139"/>
    </row>
    <row r="6" spans="1:13" s="142" customFormat="1" ht="39" customHeight="1" x14ac:dyDescent="0.25">
      <c r="A6" s="140" t="s">
        <v>98</v>
      </c>
      <c r="B6" s="140"/>
      <c r="C6" s="140"/>
      <c r="D6" s="140"/>
      <c r="E6" s="140"/>
      <c r="F6" s="140"/>
      <c r="G6" s="141"/>
      <c r="H6" s="141"/>
      <c r="I6" s="141"/>
      <c r="J6" s="141"/>
      <c r="K6" s="141"/>
      <c r="L6" s="141"/>
      <c r="M6" s="141"/>
    </row>
    <row r="7" spans="1:13" s="142" customFormat="1" ht="20.100000000000001" customHeight="1" x14ac:dyDescent="0.25">
      <c r="A7" s="143" t="s">
        <v>7</v>
      </c>
      <c r="B7" s="140" t="s">
        <v>99</v>
      </c>
      <c r="C7" s="140"/>
      <c r="D7" s="140"/>
      <c r="E7" s="140"/>
      <c r="F7" s="140"/>
      <c r="G7" s="144"/>
      <c r="H7" s="144"/>
      <c r="I7" s="144"/>
      <c r="J7" s="144"/>
      <c r="K7" s="144"/>
      <c r="L7" s="144"/>
      <c r="M7" s="144"/>
    </row>
    <row r="8" spans="1:13" s="142" customFormat="1" ht="20.100000000000001" customHeight="1" x14ac:dyDescent="0.25">
      <c r="A8" s="143" t="s">
        <v>11</v>
      </c>
      <c r="B8" s="140" t="s">
        <v>100</v>
      </c>
      <c r="C8" s="140"/>
      <c r="D8" s="140"/>
      <c r="E8" s="140"/>
      <c r="F8" s="140"/>
      <c r="G8" s="144"/>
      <c r="H8" s="144"/>
      <c r="I8" s="144"/>
      <c r="J8" s="144"/>
      <c r="K8" s="144"/>
      <c r="L8" s="144"/>
      <c r="M8" s="144"/>
    </row>
    <row r="9" spans="1:13" s="142" customFormat="1" ht="20.100000000000001" customHeight="1" x14ac:dyDescent="0.25">
      <c r="A9" s="143" t="s">
        <v>13</v>
      </c>
      <c r="B9" s="140" t="s">
        <v>101</v>
      </c>
      <c r="C9" s="140"/>
      <c r="D9" s="140"/>
      <c r="E9" s="140"/>
      <c r="F9" s="140"/>
      <c r="G9" s="144"/>
      <c r="H9" s="144"/>
      <c r="I9" s="144"/>
      <c r="J9" s="144"/>
      <c r="K9" s="144"/>
      <c r="L9" s="144"/>
      <c r="M9" s="144"/>
    </row>
    <row r="10" spans="1:13" s="142" customFormat="1" ht="20.100000000000001" customHeight="1" x14ac:dyDescent="0.25">
      <c r="A10" s="143" t="s">
        <v>15</v>
      </c>
      <c r="B10" s="140" t="s">
        <v>102</v>
      </c>
      <c r="C10" s="140"/>
      <c r="D10" s="140"/>
      <c r="E10" s="140"/>
      <c r="F10" s="140"/>
      <c r="G10" s="144"/>
      <c r="H10" s="144"/>
      <c r="I10" s="144"/>
      <c r="J10" s="144"/>
      <c r="K10" s="144"/>
      <c r="L10" s="144"/>
      <c r="M10" s="144"/>
    </row>
    <row r="11" spans="1:13" ht="15" customHeight="1" thickBot="1" x14ac:dyDescent="0.3">
      <c r="A11" s="132"/>
      <c r="B11" s="132"/>
      <c r="C11" s="132"/>
      <c r="D11" s="132"/>
      <c r="E11" s="132"/>
      <c r="F11" s="132"/>
    </row>
    <row r="12" spans="1:13" ht="99.75" x14ac:dyDescent="0.2">
      <c r="A12" s="145" t="s">
        <v>103</v>
      </c>
      <c r="B12" s="146" t="s">
        <v>104</v>
      </c>
      <c r="C12" s="146" t="s">
        <v>105</v>
      </c>
      <c r="D12" s="146" t="s">
        <v>106</v>
      </c>
      <c r="E12" s="147" t="s">
        <v>107</v>
      </c>
      <c r="F12" s="148" t="s">
        <v>108</v>
      </c>
    </row>
    <row r="13" spans="1:13" ht="15" customHeight="1" x14ac:dyDescent="0.2">
      <c r="A13" s="149" t="s">
        <v>7</v>
      </c>
      <c r="B13" s="150" t="s">
        <v>11</v>
      </c>
      <c r="C13" s="150" t="s">
        <v>13</v>
      </c>
      <c r="D13" s="150" t="s">
        <v>15</v>
      </c>
      <c r="E13" s="150" t="s">
        <v>17</v>
      </c>
      <c r="F13" s="151" t="s">
        <v>19</v>
      </c>
    </row>
    <row r="14" spans="1:13" s="157" customFormat="1" ht="15" customHeight="1" x14ac:dyDescent="0.25">
      <c r="A14" s="152"/>
      <c r="B14" s="153"/>
      <c r="C14" s="154"/>
      <c r="D14" s="153"/>
      <c r="E14" s="155"/>
      <c r="F14" s="156"/>
    </row>
    <row r="15" spans="1:13" s="157" customFormat="1" ht="15" customHeight="1" x14ac:dyDescent="0.25">
      <c r="A15" s="152"/>
      <c r="B15" s="153"/>
      <c r="C15" s="154"/>
      <c r="D15" s="153"/>
      <c r="E15" s="155"/>
      <c r="F15" s="156"/>
    </row>
    <row r="16" spans="1:13" s="157" customFormat="1" ht="15" customHeight="1" x14ac:dyDescent="0.25">
      <c r="A16" s="152"/>
      <c r="B16" s="153"/>
      <c r="C16" s="154"/>
      <c r="D16" s="153"/>
      <c r="E16" s="155"/>
      <c r="F16" s="156"/>
    </row>
    <row r="17" spans="1:7" s="157" customFormat="1" ht="15" customHeight="1" x14ac:dyDescent="0.25">
      <c r="A17" s="152"/>
      <c r="B17" s="153"/>
      <c r="C17" s="154"/>
      <c r="D17" s="153"/>
      <c r="E17" s="155"/>
      <c r="F17" s="156"/>
    </row>
    <row r="18" spans="1:7" s="157" customFormat="1" ht="15" customHeight="1" x14ac:dyDescent="0.25">
      <c r="A18" s="158"/>
      <c r="B18" s="159"/>
      <c r="C18" s="160"/>
      <c r="D18" s="159"/>
      <c r="E18" s="161"/>
      <c r="F18" s="162"/>
    </row>
    <row r="19" spans="1:7" s="157" customFormat="1" ht="15" customHeight="1" thickBot="1" x14ac:dyDescent="0.3">
      <c r="A19" s="163"/>
      <c r="B19" s="164"/>
      <c r="C19" s="165"/>
      <c r="D19" s="164"/>
      <c r="E19" s="166"/>
      <c r="F19" s="167"/>
    </row>
    <row r="20" spans="1:7" s="157" customFormat="1" ht="30" customHeight="1" x14ac:dyDescent="0.25">
      <c r="A20" s="168"/>
      <c r="B20" s="168"/>
      <c r="C20" s="168"/>
      <c r="D20" s="168"/>
      <c r="E20" s="168"/>
      <c r="F20" s="168"/>
    </row>
    <row r="21" spans="1:7" ht="15" customHeight="1" x14ac:dyDescent="0.25">
      <c r="A21" s="169"/>
      <c r="B21" s="169"/>
      <c r="C21" s="169"/>
      <c r="D21" s="169"/>
      <c r="E21" s="169"/>
      <c r="F21" s="169"/>
    </row>
    <row r="22" spans="1:7" s="31" customFormat="1" ht="15" customHeight="1" x14ac:dyDescent="0.25">
      <c r="A22" s="31" t="s">
        <v>61</v>
      </c>
      <c r="B22" s="170"/>
      <c r="C22" s="170"/>
    </row>
    <row r="23" spans="1:7" s="31" customFormat="1" ht="15" customHeight="1" x14ac:dyDescent="0.25">
      <c r="A23" s="31" t="s">
        <v>62</v>
      </c>
      <c r="B23" s="170"/>
      <c r="C23" s="170"/>
    </row>
    <row r="24" spans="1:7" s="31" customFormat="1" ht="15" x14ac:dyDescent="0.25"/>
    <row r="25" spans="1:7" s="31" customFormat="1" ht="15" customHeight="1" x14ac:dyDescent="0.25">
      <c r="C25" s="171"/>
      <c r="D25" s="172" t="s">
        <v>63</v>
      </c>
      <c r="E25" s="21"/>
      <c r="F25" s="171"/>
    </row>
    <row r="26" spans="1:7" ht="15" customHeight="1" x14ac:dyDescent="0.2">
      <c r="C26" s="34"/>
      <c r="D26" s="172" t="s">
        <v>64</v>
      </c>
      <c r="E26" s="87"/>
      <c r="F26" s="87"/>
    </row>
    <row r="27" spans="1:7" s="174" customFormat="1" x14ac:dyDescent="0.2">
      <c r="A27" s="173" t="s">
        <v>65</v>
      </c>
      <c r="B27" s="173"/>
    </row>
    <row r="28" spans="1:7" s="179" customFormat="1" ht="12" customHeight="1" x14ac:dyDescent="0.2">
      <c r="A28" s="175"/>
      <c r="B28" s="176" t="s">
        <v>95</v>
      </c>
      <c r="C28" s="177"/>
      <c r="D28" s="177"/>
      <c r="E28" s="177"/>
      <c r="F28" s="177"/>
      <c r="G28" s="178"/>
    </row>
  </sheetData>
  <mergeCells count="16"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  <mergeCell ref="A1:B1"/>
    <mergeCell ref="A2:L2"/>
    <mergeCell ref="A3:F3"/>
    <mergeCell ref="A4:F4"/>
    <mergeCell ref="A6:F6"/>
    <mergeCell ref="B7:F7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Kovalíková Lenka</dc:creator>
  <cp:lastModifiedBy>Kovalíková Lenka</cp:lastModifiedBy>
  <cp:lastPrinted>2020-03-05T09:36:49Z</cp:lastPrinted>
  <dcterms:created xsi:type="dcterms:W3CDTF">2020-03-05T09:21:08Z</dcterms:created>
  <dcterms:modified xsi:type="dcterms:W3CDTF">2020-03-05T09:42:23Z</dcterms:modified>
</cp:coreProperties>
</file>