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05" yWindow="-105" windowWidth="23250" windowHeight="14010" tabRatio="895" activeTab="13"/>
  </bookViews>
  <sheets>
    <sheet name="Sumár" sheetId="19" r:id="rId1"/>
    <sheet name="UNLP Košice" sheetId="5" r:id="rId2"/>
    <sheet name="NsP Poprad" sheetId="6" r:id="rId3"/>
    <sheet name="NÚTPCHaHCH Vyšné Hágy" sheetId="3" r:id="rId4"/>
    <sheet name="UN Martin" sheetId="8" r:id="rId5"/>
    <sheet name="DONsP Dolný Kubín" sheetId="20" r:id="rId6"/>
    <sheet name="FNsP Žilina" sheetId="10" r:id="rId7"/>
    <sheet name="NsP Ilava" sheetId="11" r:id="rId8"/>
    <sheet name="NsP Bojnice" sheetId="12" r:id="rId9"/>
    <sheet name="FN Trnava" sheetId="13" r:id="rId10"/>
    <sheet name="FN Nitra" sheetId="14" r:id="rId11"/>
    <sheet name="FNsP Nové Zámky" sheetId="15" r:id="rId12"/>
    <sheet name="NOÚ" sheetId="18" r:id="rId13"/>
    <sheet name="UN Bratislava" sheetId="17" r:id="rId1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0" i="15" l="1"/>
  <c r="F340" i="14"/>
  <c r="F330" i="12"/>
  <c r="F288" i="10"/>
  <c r="F313" i="20"/>
  <c r="F315" i="8"/>
  <c r="F360" i="3"/>
  <c r="E339" i="11"/>
  <c r="F341" i="11" s="1"/>
  <c r="E310" i="8"/>
  <c r="F312" i="8" s="1"/>
  <c r="E237" i="18" l="1"/>
  <c r="E220" i="18"/>
  <c r="E309" i="20"/>
  <c r="F311" i="20" s="1"/>
  <c r="E282" i="20"/>
  <c r="F304" i="20" s="1"/>
  <c r="E259" i="20"/>
  <c r="E242" i="20"/>
  <c r="E207" i="20"/>
  <c r="E133" i="20"/>
  <c r="E118" i="20"/>
  <c r="F128" i="20" s="1"/>
  <c r="E94" i="20"/>
  <c r="F113" i="20" s="1"/>
  <c r="E76" i="20"/>
  <c r="F89" i="20" s="1"/>
  <c r="E36" i="20"/>
  <c r="F71" i="20" s="1"/>
  <c r="E23" i="20"/>
  <c r="F31" i="20" s="1"/>
  <c r="E4" i="20"/>
  <c r="F19" i="20" s="1"/>
  <c r="F237" i="20" l="1"/>
  <c r="F255" i="18"/>
  <c r="F277" i="20"/>
  <c r="E158" i="18"/>
  <c r="E230" i="17"/>
  <c r="E208" i="15"/>
  <c r="E233" i="14"/>
  <c r="E233" i="13"/>
  <c r="E208" i="12"/>
  <c r="E231" i="11"/>
  <c r="E208" i="10"/>
  <c r="E208" i="8"/>
  <c r="E232" i="3"/>
  <c r="E190" i="5"/>
  <c r="E233" i="6"/>
  <c r="E334" i="3"/>
  <c r="F335" i="3" s="1"/>
  <c r="C8" i="19" l="1"/>
  <c r="E260" i="18"/>
  <c r="F262" i="18" s="1"/>
  <c r="E193" i="18"/>
  <c r="F215" i="18" s="1"/>
  <c r="E84" i="18"/>
  <c r="F188" i="18" s="1"/>
  <c r="E60" i="18"/>
  <c r="F79" i="18" s="1"/>
  <c r="E36" i="18"/>
  <c r="F55" i="18" s="1"/>
  <c r="E23" i="18"/>
  <c r="F31" i="18" s="1"/>
  <c r="E4" i="18"/>
  <c r="F19" i="18" s="1"/>
  <c r="E335" i="14"/>
  <c r="F337" i="14" s="1"/>
  <c r="E308" i="14"/>
  <c r="F330" i="14" s="1"/>
  <c r="E285" i="14"/>
  <c r="E268" i="14"/>
  <c r="E158" i="14"/>
  <c r="F263" i="14" s="1"/>
  <c r="E143" i="14"/>
  <c r="F153" i="14" s="1"/>
  <c r="E119" i="14"/>
  <c r="F138" i="14" s="1"/>
  <c r="E95" i="14"/>
  <c r="F114" i="14" s="1"/>
  <c r="E76" i="14"/>
  <c r="F90" i="14" s="1"/>
  <c r="E36" i="14"/>
  <c r="F71" i="14" s="1"/>
  <c r="E23" i="14"/>
  <c r="F31" i="14" s="1"/>
  <c r="E4" i="14"/>
  <c r="F19" i="14" s="1"/>
  <c r="E332" i="17"/>
  <c r="E347" i="17"/>
  <c r="F349" i="17" s="1"/>
  <c r="E325" i="15"/>
  <c r="F327" i="15" s="1"/>
  <c r="E335" i="13"/>
  <c r="F337" i="13" s="1"/>
  <c r="E335" i="6"/>
  <c r="E325" i="12"/>
  <c r="F327" i="12" s="1"/>
  <c r="E333" i="11"/>
  <c r="F265" i="18" l="1"/>
  <c r="C16" i="19" s="1"/>
  <c r="F303" i="14"/>
  <c r="C13" i="19" s="1"/>
  <c r="E283" i="10"/>
  <c r="F285" i="10" s="1"/>
  <c r="E340" i="3"/>
  <c r="F350" i="3" s="1"/>
  <c r="E355" i="3"/>
  <c r="F357" i="3" s="1"/>
  <c r="E340" i="6"/>
  <c r="F342" i="6" s="1"/>
  <c r="E292" i="5"/>
  <c r="F294" i="5" s="1"/>
  <c r="D4" i="11"/>
  <c r="D4" i="6"/>
  <c r="F334" i="11" l="1"/>
  <c r="F336" i="6"/>
  <c r="F342" i="17"/>
  <c r="E305" i="17"/>
  <c r="F327" i="17" s="1"/>
  <c r="E282" i="17"/>
  <c r="E265" i="17"/>
  <c r="E157" i="17"/>
  <c r="F260" i="17" s="1"/>
  <c r="F352" i="17" s="1"/>
  <c r="E142" i="17"/>
  <c r="F152" i="17" s="1"/>
  <c r="E118" i="17"/>
  <c r="F137" i="17" s="1"/>
  <c r="E94" i="17"/>
  <c r="F113" i="17" s="1"/>
  <c r="E76" i="17"/>
  <c r="F89" i="17" s="1"/>
  <c r="E36" i="17"/>
  <c r="F71" i="17" s="1"/>
  <c r="E23" i="17"/>
  <c r="F31" i="17" s="1"/>
  <c r="E4" i="17"/>
  <c r="F19" i="17" s="1"/>
  <c r="F300" i="17" l="1"/>
  <c r="E309" i="15"/>
  <c r="F320" i="15" s="1"/>
  <c r="E283" i="15"/>
  <c r="F305" i="15" s="1"/>
  <c r="E260" i="15"/>
  <c r="E243" i="15"/>
  <c r="E133" i="15"/>
  <c r="F238" i="15" s="1"/>
  <c r="E118" i="15"/>
  <c r="F128" i="15" s="1"/>
  <c r="E94" i="15"/>
  <c r="F113" i="15" s="1"/>
  <c r="E76" i="15"/>
  <c r="F89" i="15" s="1"/>
  <c r="E36" i="15"/>
  <c r="F71" i="15" s="1"/>
  <c r="E23" i="15"/>
  <c r="F31" i="15" s="1"/>
  <c r="E4" i="15"/>
  <c r="F19" i="15" s="1"/>
  <c r="C15" i="19" l="1"/>
  <c r="F278" i="15"/>
  <c r="E308" i="13"/>
  <c r="F330" i="13" s="1"/>
  <c r="E285" i="13"/>
  <c r="E268" i="13"/>
  <c r="E158" i="13"/>
  <c r="F263" i="13" s="1"/>
  <c r="E143" i="13"/>
  <c r="F153" i="13" s="1"/>
  <c r="E119" i="13"/>
  <c r="F138" i="13" s="1"/>
  <c r="E95" i="13"/>
  <c r="F114" i="13" s="1"/>
  <c r="E76" i="13"/>
  <c r="F90" i="13" s="1"/>
  <c r="E36" i="13"/>
  <c r="F71" i="13" s="1"/>
  <c r="E23" i="13"/>
  <c r="F31" i="13" s="1"/>
  <c r="E4" i="13"/>
  <c r="F19" i="13" s="1"/>
  <c r="F303" i="13" l="1"/>
  <c r="F340" i="13" s="1"/>
  <c r="C12" i="19" s="1"/>
  <c r="C14" i="19"/>
  <c r="E309" i="12"/>
  <c r="F320" i="12" s="1"/>
  <c r="E283" i="12"/>
  <c r="F305" i="12" s="1"/>
  <c r="E260" i="12"/>
  <c r="E243" i="12"/>
  <c r="E135" i="12"/>
  <c r="F238" i="12" s="1"/>
  <c r="E120" i="12"/>
  <c r="F130" i="12" s="1"/>
  <c r="E95" i="12"/>
  <c r="F114" i="12" s="1"/>
  <c r="E77" i="12"/>
  <c r="F90" i="12" s="1"/>
  <c r="E36" i="12"/>
  <c r="F71" i="12" s="1"/>
  <c r="E23" i="12"/>
  <c r="F31" i="12" s="1"/>
  <c r="E4" i="12"/>
  <c r="F19" i="12" s="1"/>
  <c r="F278" i="12" l="1"/>
  <c r="C11" i="19" l="1"/>
  <c r="E306" i="11"/>
  <c r="F328" i="11" s="1"/>
  <c r="E283" i="11"/>
  <c r="E266" i="11"/>
  <c r="E158" i="11"/>
  <c r="F261" i="11" s="1"/>
  <c r="E143" i="11"/>
  <c r="F153" i="11" s="1"/>
  <c r="E119" i="11"/>
  <c r="F138" i="11" s="1"/>
  <c r="E95" i="11"/>
  <c r="F114" i="11" s="1"/>
  <c r="E77" i="11"/>
  <c r="F90" i="11" s="1"/>
  <c r="E37" i="11"/>
  <c r="F72" i="11" s="1"/>
  <c r="E24" i="11"/>
  <c r="F32" i="11" s="1"/>
  <c r="E4" i="11"/>
  <c r="F19" i="11" s="1"/>
  <c r="F344" i="11" l="1"/>
  <c r="F301" i="11"/>
  <c r="E260" i="10"/>
  <c r="E243" i="10"/>
  <c r="E133" i="10"/>
  <c r="F238" i="10" s="1"/>
  <c r="E118" i="10"/>
  <c r="F128" i="10" s="1"/>
  <c r="E94" i="10"/>
  <c r="F113" i="10" s="1"/>
  <c r="E76" i="10"/>
  <c r="F89" i="10" s="1"/>
  <c r="E36" i="10"/>
  <c r="F71" i="10" s="1"/>
  <c r="E23" i="10"/>
  <c r="F31" i="10" s="1"/>
  <c r="E4" i="10"/>
  <c r="F19" i="10" s="1"/>
  <c r="C10" i="19" l="1"/>
  <c r="F278" i="10"/>
  <c r="C9" i="19" l="1"/>
  <c r="E308" i="6"/>
  <c r="F330" i="6" s="1"/>
  <c r="E285" i="6"/>
  <c r="E268" i="6"/>
  <c r="E158" i="6"/>
  <c r="F263" i="6" s="1"/>
  <c r="E143" i="6"/>
  <c r="F153" i="6" s="1"/>
  <c r="E119" i="6"/>
  <c r="F138" i="6" s="1"/>
  <c r="E95" i="6"/>
  <c r="F114" i="6" s="1"/>
  <c r="E76" i="6"/>
  <c r="F90" i="6" s="1"/>
  <c r="E36" i="6"/>
  <c r="F71" i="6" s="1"/>
  <c r="E23" i="6"/>
  <c r="F31" i="6" s="1"/>
  <c r="E4" i="6"/>
  <c r="F19" i="6" s="1"/>
  <c r="F344" i="6" s="1"/>
  <c r="F303" i="6" l="1"/>
  <c r="C5" i="19" l="1"/>
  <c r="E4" i="8"/>
  <c r="F19" i="8" s="1"/>
  <c r="E283" i="8"/>
  <c r="F305" i="8" s="1"/>
  <c r="E260" i="8"/>
  <c r="E243" i="8"/>
  <c r="E133" i="8"/>
  <c r="F238" i="8" s="1"/>
  <c r="E118" i="8"/>
  <c r="F128" i="8" s="1"/>
  <c r="E94" i="8"/>
  <c r="F113" i="8" s="1"/>
  <c r="E76" i="8"/>
  <c r="F89" i="8" s="1"/>
  <c r="E36" i="8"/>
  <c r="F71" i="8" s="1"/>
  <c r="E23" i="8"/>
  <c r="F31" i="8" s="1"/>
  <c r="F278" i="8" l="1"/>
  <c r="E307" i="3"/>
  <c r="F329" i="3" s="1"/>
  <c r="E284" i="3"/>
  <c r="E267" i="3"/>
  <c r="E158" i="3"/>
  <c r="F262" i="3" s="1"/>
  <c r="E143" i="3"/>
  <c r="F153" i="3" s="1"/>
  <c r="E119" i="3"/>
  <c r="F138" i="3" s="1"/>
  <c r="E95" i="3"/>
  <c r="F114" i="3" s="1"/>
  <c r="E76" i="3"/>
  <c r="F90" i="3" s="1"/>
  <c r="E36" i="3"/>
  <c r="F71" i="3" s="1"/>
  <c r="E23" i="3"/>
  <c r="F31" i="3" s="1"/>
  <c r="E4" i="3"/>
  <c r="F19" i="3" s="1"/>
  <c r="C7" i="19" l="1"/>
  <c r="F302" i="3"/>
  <c r="E265" i="5"/>
  <c r="F287" i="5" s="1"/>
  <c r="E242" i="5"/>
  <c r="E225" i="5"/>
  <c r="E115" i="5"/>
  <c r="F220" i="5" s="1"/>
  <c r="E100" i="5"/>
  <c r="F110" i="5" s="1"/>
  <c r="E76" i="5"/>
  <c r="F95" i="5" s="1"/>
  <c r="E36" i="5"/>
  <c r="F71" i="5" s="1"/>
  <c r="E23" i="5"/>
  <c r="F31" i="5" s="1"/>
  <c r="E4" i="5"/>
  <c r="F19" i="5" s="1"/>
  <c r="F296" i="5" s="1"/>
  <c r="C6" i="19" l="1"/>
  <c r="F260" i="5"/>
  <c r="C4" i="19" l="1"/>
  <c r="C18" i="19" s="1"/>
  <c r="C21" i="19" s="1"/>
</calcChain>
</file>

<file path=xl/sharedStrings.xml><?xml version="1.0" encoding="utf-8"?>
<sst xmlns="http://schemas.openxmlformats.org/spreadsheetml/2006/main" count="4567" uniqueCount="351">
  <si>
    <t>Softvér pre manažment prípadov</t>
  </si>
  <si>
    <t>Národný onkologický ústav</t>
  </si>
  <si>
    <t>PC zostava All-In-One - Dotykový</t>
  </si>
  <si>
    <t>Jednotková cena bez DPH</t>
  </si>
  <si>
    <t>Požadovaný počet</t>
  </si>
  <si>
    <t>Celková cena bez DPH</t>
  </si>
  <si>
    <t>Minimálne parametre a špecifikácia</t>
  </si>
  <si>
    <t>Čítačka čiarových kódov</t>
  </si>
  <si>
    <t>Počet kusov</t>
  </si>
  <si>
    <t>Stojan - možnosť použitia handheld aj hands-free</t>
  </si>
  <si>
    <t>Fotodokumnetačné zariadenie (Macrostation)</t>
  </si>
  <si>
    <t>Digitálna kamera :</t>
  </si>
  <si>
    <t>Automatické zaostrovanie</t>
  </si>
  <si>
    <t>Automatické vyváženie bielej</t>
  </si>
  <si>
    <t>PC Terminal:</t>
  </si>
  <si>
    <t>Software vybavenie :</t>
  </si>
  <si>
    <t>Snímanie videa vo formáte MP4</t>
  </si>
  <si>
    <t>Môže použiť externý server pre uloženie</t>
  </si>
  <si>
    <t xml:space="preserve">Prídavné zariadenia a vybavenie :
</t>
  </si>
  <si>
    <t>Tlačiareň na bločky</t>
  </si>
  <si>
    <t>Zariadenie na potlač tkanivových kaziet na báze laserovej potlače</t>
  </si>
  <si>
    <t>Automatická selekcia predplneného zásobníka</t>
  </si>
  <si>
    <t>Vysoká čítateľnosť čiarových a 2D čiarových kódov a ich odolnosť voči chemikáliám</t>
  </si>
  <si>
    <t>Tlač lineárnych aj 2D čiarových kódov</t>
  </si>
  <si>
    <t>Možnosť pripojenia externej klávesnice</t>
  </si>
  <si>
    <t>Integrácia s LIS</t>
  </si>
  <si>
    <t>Tlačiareň na sklíčka</t>
  </si>
  <si>
    <t>Zariadenie na potlač laboratórnych skiel na báze termálneho transferu pigmentu z termotlačovej pásky - "thermal print"</t>
  </si>
  <si>
    <t>Zabudovaná čítačka čiarových, 2D čiarových kódov</t>
  </si>
  <si>
    <t>Možnost prenosu informacií z čítačky čiarových kódov priamo do PC</t>
  </si>
  <si>
    <t>Možnost tvorby tlačových zostav, prednastavených IHC panelov a kombinacií bez nutnosti pripojenia na externé PC alebo pri nefunkčnsti LIS</t>
  </si>
  <si>
    <t>Možnosť pripojenia a komunikácia s LIS( Image i text file)</t>
  </si>
  <si>
    <t>Vstavaný farebný LCD dotykový displej</t>
  </si>
  <si>
    <t>Vstavné kontrolné PC s riadiacím softvérom</t>
  </si>
  <si>
    <t>Tlačiareň na lepiacke štítky</t>
  </si>
  <si>
    <t>Digitálny celosklíčkový skener</t>
  </si>
  <si>
    <t>Vhodné na sklá s krycou páskou</t>
  </si>
  <si>
    <t>Vhodné na sklá s krycím sklíčkom</t>
  </si>
  <si>
    <t>Kontinuálne/automatické nakladanie, zásobníkový system</t>
  </si>
  <si>
    <t>Kontinuálne skenovanie počas neprítomnosti celého zásobníka</t>
  </si>
  <si>
    <t>Formát obrázkov : DICOM, alebo možnosť exportu na formát DICOM</t>
  </si>
  <si>
    <t>Kalibrácia vyváženia bielej</t>
  </si>
  <si>
    <t>Automatická detekcia tkaniva</t>
  </si>
  <si>
    <t>Skenovanie na HDD, lokálne úložisko, lokálnu site</t>
  </si>
  <si>
    <t>IVDR</t>
  </si>
  <si>
    <t>Kompatibilita s LIS</t>
  </si>
  <si>
    <r>
      <t>Pozorovací pomer</t>
    </r>
    <r>
      <rPr>
        <b/>
        <sz val="12"/>
        <color rgb="FF1F1F1F"/>
        <rFont val="Arial"/>
        <family val="2"/>
        <charset val="238"/>
      </rPr>
      <t xml:space="preserve"> :</t>
    </r>
    <r>
      <rPr>
        <sz val="12"/>
        <color rgb="FF1F1F1F"/>
        <rFont val="Arial"/>
        <family val="2"/>
        <charset val="238"/>
      </rPr>
      <t xml:space="preserve"> 16:9</t>
    </r>
  </si>
  <si>
    <r>
      <t>Ochrana proti odleskom</t>
    </r>
    <r>
      <rPr>
        <b/>
        <sz val="12"/>
        <color rgb="FF1F1F1F"/>
        <rFont val="Arial"/>
        <family val="2"/>
        <charset val="238"/>
      </rPr>
      <t xml:space="preserve"> :</t>
    </r>
    <r>
      <rPr>
        <sz val="12"/>
        <color rgb="FF1F1F1F"/>
        <rFont val="Arial"/>
        <family val="2"/>
        <charset val="238"/>
      </rPr>
      <t xml:space="preserve"> Antireflexná úprava 3H</t>
    </r>
  </si>
  <si>
    <r>
      <t>Nastavenia polohy displeja :</t>
    </r>
    <r>
      <rPr>
        <sz val="12"/>
        <color rgb="FF000000"/>
        <rFont val="Arial"/>
        <family val="2"/>
        <charset val="238"/>
      </rPr>
      <t xml:space="preserve"> Naklonenie/Výška/Pivot</t>
    </r>
  </si>
  <si>
    <t>CE IVDR</t>
  </si>
  <si>
    <t>Manažment jednotlivých prípadov s funkciou reportingu</t>
  </si>
  <si>
    <t>Integrovateľný s LIS</t>
  </si>
  <si>
    <t>Požadovaná funkcionalita:</t>
  </si>
  <si>
    <t>Web based riešenie pre spravovanie a reportovanie prípadov</t>
  </si>
  <si>
    <t>Musí obsahovať funkciu archivácie prípadov a digitálnych preparátov</t>
  </si>
  <si>
    <t>Funkcia automatického vymazania digitálnych preparátov po čase určenom správcom pre uvoľnenie miesta</t>
  </si>
  <si>
    <t>Funkcia na ochranu vybraných digitálnych preparátov pred automatickým vymazaním</t>
  </si>
  <si>
    <t>Barcode reading licencia</t>
  </si>
  <si>
    <t>DICOM file format licencia</t>
  </si>
  <si>
    <t>Min. 10 paralelných pripojení/licencií</t>
  </si>
  <si>
    <t>Technické špecifikácie – nástroje AI</t>
  </si>
  <si>
    <t>Nástroj umelej inteligencie pre asistovanú diagnostiku - Softvér pre analýzu obrazu detekciou, kvantifikáciou nádorových buniek s IHC farbením v oblastiach záujmu AOI (ROI) vybraných užívateľom</t>
  </si>
  <si>
    <t>Licencia pre minimálne 10 paralelných užívateľov</t>
  </si>
  <si>
    <t>Softvér musí obsahovať panel prehľadu pre ľahšiu navigáciu</t>
  </si>
  <si>
    <t>Používateľ musí byť schopný zostaviť vlastné sady nástrojov na anotácie pre rôzne úlohy</t>
  </si>
  <si>
    <t>Softvér musí zaznamenať, kto a kedy vytvoril anotáciu</t>
  </si>
  <si>
    <t>Práca so softvérom musí byť viazaná na klinický prípad - kvôli minimalizovaniu omylov, tj. zabráni prezeraniu digitálného preparátu prípadu/pacienta A a písaniu správy do iného prípadu/pacienta B</t>
  </si>
  <si>
    <t>Analýza musí byť spustiteľná na vopred definovaných oblastiach (napr. H&amp;E praparátu), alebo na inom digitálnom preparáte prípadu (synchronizované vzorky)</t>
  </si>
  <si>
    <t>Analýza musí byť reproducibilná na rovnakej vzorke, v rovnakej oblasti s rovnakým algoritmom</t>
  </si>
  <si>
    <t>Výsledky analýzy musia byť vizualizované na digitálnom snímku a numericky na štatistickej úrovni</t>
  </si>
  <si>
    <t>Užívateľské rozhranie musí obsahovať funkciu predfiltrovania vhodného algoritmu pri konkrétnom IHC farbení</t>
  </si>
  <si>
    <t>Výsledky prípadu musia byť vizualizovateľné simultánne - min. 6 paralelne zobrazených digitálnych preparátov</t>
  </si>
  <si>
    <t>Funkcia real-time zmeny výsledkov počas interakcie používateľa so softvérom</t>
  </si>
  <si>
    <t>Analýza viacerých oblastí rovnakej vzorky musí byť možná ako jedna akcia</t>
  </si>
  <si>
    <t>Výsledky musia mať možnosť prijatia alebo odmietnutia</t>
  </si>
  <si>
    <t>Algoritmy musia byť uložené centrálne, s centrálnou správou a zaznamenávaním zmien</t>
  </si>
  <si>
    <t>Výsledky musia byť uložiteľné do klinického prípadu s možnosťou vloženia do konečnej správy</t>
  </si>
  <si>
    <t>ER</t>
  </si>
  <si>
    <t>PR</t>
  </si>
  <si>
    <t>HER2</t>
  </si>
  <si>
    <t>Ki-67</t>
  </si>
  <si>
    <t>PDL-1</t>
  </si>
  <si>
    <t>PC zostava - Lekárska pracovná stanica - Displej</t>
  </si>
  <si>
    <r>
      <t>Rozlíšenie :</t>
    </r>
    <r>
      <rPr>
        <sz val="12"/>
        <color rgb="FF1F1F1F"/>
        <rFont val="Arial"/>
        <family val="2"/>
        <charset val="238"/>
      </rPr>
      <t xml:space="preserve"> 3840 x 2160</t>
    </r>
  </si>
  <si>
    <r>
      <t>Typ panela :</t>
    </r>
    <r>
      <rPr>
        <sz val="12"/>
        <color rgb="FF1F1F1F"/>
        <rFont val="Arial"/>
        <family val="2"/>
        <charset val="238"/>
      </rPr>
      <t xml:space="preserve"> Nano IPS</t>
    </r>
  </si>
  <si>
    <r>
      <t>Rozteč pixelov</t>
    </r>
    <r>
      <rPr>
        <b/>
        <sz val="12"/>
        <color rgb="FF1F1F1F"/>
        <rFont val="Arial"/>
        <family val="2"/>
        <charset val="238"/>
      </rPr>
      <t xml:space="preserve"> :</t>
    </r>
    <r>
      <rPr>
        <sz val="12"/>
        <color rgb="FF1F1F1F"/>
        <rFont val="Arial"/>
        <family val="2"/>
        <charset val="238"/>
      </rPr>
      <t xml:space="preserve"> 0,18159 mm x 0,18159 mm</t>
    </r>
  </si>
  <si>
    <r>
      <t>Jas (typický)</t>
    </r>
    <r>
      <rPr>
        <b/>
        <sz val="12"/>
        <color rgb="FF1F1F1F"/>
        <rFont val="Arial"/>
        <family val="2"/>
        <charset val="238"/>
      </rPr>
      <t xml:space="preserve"> :</t>
    </r>
    <r>
      <rPr>
        <sz val="12"/>
        <color rgb="FF1F1F1F"/>
        <rFont val="Arial"/>
        <family val="2"/>
        <charset val="238"/>
      </rPr>
      <t xml:space="preserve"> 450 cd/m²</t>
    </r>
  </si>
  <si>
    <r>
      <t>Zobrazovací gamut (typický) :</t>
    </r>
    <r>
      <rPr>
        <sz val="12"/>
        <color rgb="FF1F1F1F"/>
        <rFont val="Arial"/>
        <family val="2"/>
        <charset val="238"/>
      </rPr>
      <t xml:space="preserve"> DCI-P3 98% (CIE1976)</t>
    </r>
  </si>
  <si>
    <r>
      <t>Kontrastný pomer (typický)</t>
    </r>
    <r>
      <rPr>
        <b/>
        <sz val="12"/>
        <color rgb="FF1F1F1F"/>
        <rFont val="Arial"/>
        <family val="2"/>
        <charset val="238"/>
      </rPr>
      <t xml:space="preserve"> :</t>
    </r>
    <r>
      <rPr>
        <sz val="12"/>
        <color rgb="FF1F1F1F"/>
        <rFont val="Arial"/>
        <family val="2"/>
        <charset val="238"/>
      </rPr>
      <t xml:space="preserve"> 1300:1</t>
    </r>
  </si>
  <si>
    <r>
      <t>Odozva (typická) :</t>
    </r>
    <r>
      <rPr>
        <sz val="12"/>
        <color rgb="FF1F1F1F"/>
        <rFont val="Arial"/>
        <family val="2"/>
        <charset val="238"/>
      </rPr>
      <t xml:space="preserve"> 14 ms (vypnuté nastavenie), 5 ms (rýchlejšie nastavenie)</t>
    </r>
  </si>
  <si>
    <t>Server + Diskove pole 200TB</t>
  </si>
  <si>
    <t>Typ riešenia : Škálovateľné riešenie vhodné pre dátovu analýzu a archiváciu veľkého objemu dát</t>
  </si>
  <si>
    <t>Možnosť osadenia minimálne 2 procesorov s podporou minimálne 24 core/CPU</t>
  </si>
  <si>
    <t>Typ procesora x-86 (64-bit support)</t>
  </si>
  <si>
    <t>Požaduje sa výkon CPU benchmarks podľa Passmark minimálne 20000 bodov</t>
  </si>
  <si>
    <t>Počet jadier na procesor: Min. 16</t>
  </si>
  <si>
    <t>Min. 256 GB pamäte rozširitelných min. na 1,5 TB DDR5</t>
  </si>
  <si>
    <t>Podpora minimalne 80 x 3.5" hot-plug diskových pozícií SAS/SATA (SSD/HDD) možnosť NVMe cache</t>
  </si>
  <si>
    <t>Min. 2 samostatné diskové pozície pre OS typu SAS/SATA/NVMe.  Pre dátové disky sa požaduje cieľová výužiteľná kapacita min. 200 TB s možnosťou rozšírenia na 1500 TB</t>
  </si>
  <si>
    <t>Nezávislý RAID kontroler pre OS disky a pre dátove disky</t>
  </si>
  <si>
    <t>RAID radič s podporou  RAID0, 1, 5, 6, 10, 50, 60, 12Gb/s SAS</t>
  </si>
  <si>
    <t>Min. 4 GB cache zálohovaná batériou alebo kapacitorom</t>
  </si>
  <si>
    <t>Min. 2x 1Gbps LOM Ethernet + pridavna PCIe karta NIC s možnosťou vyberu rychlosti 1 Gb/10Gb/25Gb/100Gb</t>
  </si>
  <si>
    <t>Možnosť min. 4x PCIe slotov</t>
  </si>
  <si>
    <t>Minimálne dva hot-swap/hot-plug napájacie zdroje, min. 800W</t>
  </si>
  <si>
    <t>Rackové prevedenie s možnosťou inštalácie do 19" racku, vysúvateľné koľajnice, rameno na manažment kabeláže.</t>
  </si>
  <si>
    <t>On-board embeded management modul pre podporu vzdialenej správy a virtuálnych médií s 1 Gbit/s RJ45 manežment portom.</t>
  </si>
  <si>
    <t>Možnosť TPM 2.0, UEFI Secure Boot</t>
  </si>
  <si>
    <t>Podprora OS: Microsoft Windows Server,Red Hat Enterprise Linux, SUSE Linux Enterprise Server, VMware vSphere</t>
  </si>
  <si>
    <t>Inštalácia technikom s platným certifikátom výrobcu pre danú typovú radu zariadení, overenie funkčnosti a odovzdanie zariadenia v odporúčanom nastavení na mieste určenom obstarávateľom.</t>
  </si>
  <si>
    <r>
      <rPr>
        <b/>
        <sz val="12"/>
        <rFont val="Arial"/>
        <family val="2"/>
        <charset val="238"/>
      </rPr>
      <t>Záruka :</t>
    </r>
    <r>
      <rPr>
        <sz val="12"/>
        <rFont val="Arial"/>
        <family val="2"/>
        <charset val="238"/>
      </rPr>
      <t xml:space="preserve"> 5 rokov na mieste</t>
    </r>
  </si>
  <si>
    <r>
      <t xml:space="preserve">Procesor : </t>
    </r>
    <r>
      <rPr>
        <sz val="12"/>
        <color rgb="FF000000"/>
        <rFont val="Arial"/>
        <family val="2"/>
        <charset val="238"/>
      </rPr>
      <t xml:space="preserve">výkon v benchmarku Passmark CPU "Average CPU Mark" (https://www.cpubenchmark.net/) minimálne 24 239 bodov, výkon CPU 4.8GHz, minimalny počet jadier 14, Typicka sporeba 35W 
</t>
    </r>
  </si>
  <si>
    <r>
      <t>Typ monitora :</t>
    </r>
    <r>
      <rPr>
        <sz val="12"/>
        <color rgb="FF000000"/>
        <rFont val="Arial"/>
        <family val="2"/>
        <charset val="238"/>
      </rPr>
      <t xml:space="preserve"> Antireflexný dotykový IPS displej s uhlopriečkou 60,45 cm (23,8"), WLED podsvietením a Full HD rozlíšením (1920 × 1080), 300 nits (cd/m2), 99% sRGB, Low Blue Light</t>
    </r>
  </si>
  <si>
    <r>
      <t xml:space="preserve">Pevný disk : </t>
    </r>
    <r>
      <rPr>
        <sz val="12"/>
        <color rgb="FF000000"/>
        <rFont val="Arial"/>
        <family val="2"/>
        <charset val="238"/>
      </rPr>
      <t>512 GB M.2 SSD PCIe NVMe</t>
    </r>
  </si>
  <si>
    <r>
      <t>Webová kamera :</t>
    </r>
    <r>
      <rPr>
        <sz val="12"/>
        <color rgb="FF000000"/>
        <rFont val="Arial"/>
        <family val="2"/>
        <charset val="238"/>
      </rPr>
      <t xml:space="preserve"> 5 MP výsuvná webová kamera s integrovaným duálnymi digitálnymi mikrofónmi, max.rozlíšenie 2592 x 1944</t>
    </r>
  </si>
  <si>
    <r>
      <t xml:space="preserve">Porty a konektory : </t>
    </r>
    <r>
      <rPr>
        <sz val="12"/>
        <color rgb="FF000000"/>
        <rFont val="Arial"/>
        <family val="2"/>
        <charset val="238"/>
      </rPr>
      <t xml:space="preserve">
1× USB-C 3.2 Gen 2 (prenosová rýchlosť signálu 10 Gb/s)
3× USB 3.2 Gen 2 (prenosová rýchlosť signálu 10 Gb/s)
2× USB 3.2 Gen 1 (prenosová rýchlosť signálu 5 Gb/s)
1× kombinovaný port pre slúchadlá/mikrofón
1× RJ-45 (LAN)</t>
    </r>
  </si>
  <si>
    <r>
      <t xml:space="preserve">Video konektory : </t>
    </r>
    <r>
      <rPr>
        <sz val="12"/>
        <color rgb="FF000000"/>
        <rFont val="Arial"/>
        <family val="2"/>
        <charset val="238"/>
      </rPr>
      <t xml:space="preserve">
1× DisplayPort 1.4
1× HDMI 1.4 - vstup
1× HDMI 2.0 - výstup</t>
    </r>
  </si>
  <si>
    <r>
      <t xml:space="preserve">Klávesnica : </t>
    </r>
    <r>
      <rPr>
        <sz val="12"/>
        <color rgb="FF000000"/>
        <rFont val="Arial"/>
        <family val="2"/>
        <charset val="238"/>
      </rPr>
      <t>USB klávesnica</t>
    </r>
  </si>
  <si>
    <r>
      <t>Myš :</t>
    </r>
    <r>
      <rPr>
        <sz val="12"/>
        <color rgb="FF000000"/>
        <rFont val="Arial"/>
        <family val="2"/>
        <charset val="238"/>
      </rPr>
      <t xml:space="preserve"> USB myš</t>
    </r>
  </si>
  <si>
    <r>
      <t>Záruka :</t>
    </r>
    <r>
      <rPr>
        <sz val="12"/>
        <color rgb="FF000000"/>
        <rFont val="Arial"/>
        <family val="2"/>
        <charset val="238"/>
      </rPr>
      <t xml:space="preserve"> 5 rokov na mieste</t>
    </r>
  </si>
  <si>
    <r>
      <t>Operačný systém :</t>
    </r>
    <r>
      <rPr>
        <sz val="12"/>
        <color rgb="FF000000"/>
        <rFont val="Arial"/>
        <family val="2"/>
        <charset val="238"/>
      </rPr>
      <t xml:space="preserve"> s grafickým používateľským rozhraním kompatibilný s aplikáciami pre platformu Windows s podporou práce s doménovým radičom</t>
    </r>
  </si>
  <si>
    <t xml:space="preserve">SUMA ZA ALL-In-One - Dotykový : </t>
  </si>
  <si>
    <r>
      <rPr>
        <b/>
        <sz val="12"/>
        <rFont val="Arial"/>
        <family val="2"/>
        <charset val="238"/>
      </rPr>
      <t>Záruka :</t>
    </r>
    <r>
      <rPr>
        <sz val="12"/>
        <rFont val="Arial"/>
        <family val="2"/>
        <charset val="238"/>
      </rPr>
      <t xml:space="preserve"> 5 rokov </t>
    </r>
  </si>
  <si>
    <t xml:space="preserve">SUMA ZA Čítačku čiarových kódov : </t>
  </si>
  <si>
    <r>
      <rPr>
        <b/>
        <sz val="12"/>
        <rFont val="Arial"/>
        <family val="2"/>
        <charset val="238"/>
      </rPr>
      <t>Rozlíšenie obrazu :</t>
    </r>
    <r>
      <rPr>
        <sz val="12"/>
        <rFont val="Arial"/>
        <family val="2"/>
        <charset val="238"/>
      </rPr>
      <t xml:space="preserve"> 20 megapixelov</t>
    </r>
  </si>
  <si>
    <r>
      <rPr>
        <b/>
        <sz val="12"/>
        <rFont val="Arial"/>
        <family val="2"/>
        <charset val="238"/>
      </rPr>
      <t>Rozlíšenie snímača CMOS :</t>
    </r>
    <r>
      <rPr>
        <sz val="12"/>
        <rFont val="Arial"/>
        <family val="2"/>
        <charset val="238"/>
      </rPr>
      <t xml:space="preserve"> 20 megapixelov</t>
    </r>
  </si>
  <si>
    <r>
      <rPr>
        <b/>
        <sz val="12"/>
        <rFont val="Arial"/>
        <family val="2"/>
        <charset val="238"/>
      </rPr>
      <t>Rozlíšenie videa :</t>
    </r>
    <r>
      <rPr>
        <sz val="12"/>
        <rFont val="Arial"/>
        <family val="2"/>
        <charset val="238"/>
      </rPr>
      <t xml:space="preserve"> 720p (HD), 30fps</t>
    </r>
  </si>
  <si>
    <r>
      <rPr>
        <b/>
        <sz val="12"/>
        <rFont val="Arial"/>
        <family val="2"/>
        <charset val="238"/>
      </rPr>
      <t>Optický zoom :</t>
    </r>
    <r>
      <rPr>
        <sz val="12"/>
        <rFont val="Arial"/>
        <family val="2"/>
        <charset val="238"/>
      </rPr>
      <t xml:space="preserve"> Optical Zoom 8.3x, Digital Zoom 4x - combined 33x</t>
    </r>
  </si>
  <si>
    <r>
      <rPr>
        <b/>
        <sz val="12"/>
        <rFont val="Arial"/>
        <family val="2"/>
        <charset val="238"/>
      </rPr>
      <t>Napájanie :</t>
    </r>
    <r>
      <rPr>
        <sz val="12"/>
        <rFont val="Arial"/>
        <family val="2"/>
        <charset val="238"/>
      </rPr>
      <t xml:space="preserve"> 100-240V 50-60Hz 1-0.5A</t>
    </r>
  </si>
  <si>
    <r>
      <rPr>
        <b/>
        <sz val="12"/>
        <rFont val="Arial"/>
        <family val="2"/>
        <charset val="238"/>
      </rPr>
      <t>Dĺžka napájacieho kábla :</t>
    </r>
    <r>
      <rPr>
        <sz val="12"/>
        <rFont val="Arial"/>
        <family val="2"/>
        <charset val="238"/>
      </rPr>
      <t xml:space="preserve"> 4 m</t>
    </r>
  </si>
  <si>
    <t>Vyhotovovanie digitálnych fotografií  vo formáte JPG, TIFF, PNG</t>
  </si>
  <si>
    <t xml:space="preserve">Milestone USB vodotesná klávesnica umývateľná IP68 </t>
  </si>
  <si>
    <t xml:space="preserve">SUMA ZA Fotodokumnetačné zariadenie s vybavením : </t>
  </si>
  <si>
    <t xml:space="preserve">Možnost manuálného vkladania jednotlivých skiel alebo tlač zo zásobníkov </t>
  </si>
  <si>
    <t xml:space="preserve">Možnost automatickej selekcie zásobníkov alebo manuálného zvolenia pred každou požiadavkou k tlači </t>
  </si>
  <si>
    <t xml:space="preserve">Prihlásenie užívateľa pomocou ID karty/čiarového kódu, iniciály uživateľa sa môžu automaticky vytlačiť na sklo - identifikácia spracovateľa </t>
  </si>
  <si>
    <t xml:space="preserve">Ukazovateľ spotreby tlačová pásky </t>
  </si>
  <si>
    <t xml:space="preserve">SUMA ZA Tlačiareň na sklíčka : </t>
  </si>
  <si>
    <t xml:space="preserve">SUMA ZA Tlačiareň na lepiacke štítky : </t>
  </si>
  <si>
    <r>
      <rPr>
        <b/>
        <sz val="12"/>
        <rFont val="Arial"/>
        <family val="2"/>
        <charset val="238"/>
      </rPr>
      <t>Kapacita skiel :</t>
    </r>
    <r>
      <rPr>
        <sz val="12"/>
        <rFont val="Arial"/>
        <family val="2"/>
        <charset val="238"/>
      </rPr>
      <t xml:space="preserve"> min 400</t>
    </r>
  </si>
  <si>
    <r>
      <rPr>
        <b/>
        <sz val="12"/>
        <rFont val="Arial"/>
        <family val="2"/>
        <charset val="238"/>
      </rPr>
      <t>Rýchlosť skenovania :</t>
    </r>
    <r>
      <rPr>
        <sz val="12"/>
        <rFont val="Arial"/>
        <family val="2"/>
        <charset val="238"/>
      </rPr>
      <t xml:space="preserve"> menej ako 50 sekúnd – skenovaná plocha 15x15mm s objektívom 20x, 90 sekúnd s objektívom 40x</t>
    </r>
  </si>
  <si>
    <r>
      <rPr>
        <b/>
        <sz val="12"/>
        <rFont val="Arial"/>
        <family val="2"/>
        <charset val="238"/>
      </rPr>
      <t>Viacvrstvové skenovanie :</t>
    </r>
    <r>
      <rPr>
        <sz val="12"/>
        <rFont val="Arial"/>
        <family val="2"/>
        <charset val="238"/>
      </rPr>
      <t xml:space="preserve"> (Z-track)</t>
    </r>
  </si>
  <si>
    <r>
      <rPr>
        <b/>
        <sz val="12"/>
        <rFont val="Arial"/>
        <family val="2"/>
        <charset val="238"/>
      </rPr>
      <t>Fokus :</t>
    </r>
    <r>
      <rPr>
        <sz val="12"/>
        <rFont val="Arial"/>
        <family val="2"/>
        <charset val="238"/>
      </rPr>
      <t xml:space="preserve"> automatický/manuálny s funkciou automatickej úpravy zaostrenia v rôznych častiach preparátu - adaptívne priradenie bodov zaostrenia</t>
    </r>
  </si>
  <si>
    <r>
      <rPr>
        <b/>
        <sz val="12"/>
        <rFont val="Arial"/>
        <family val="2"/>
        <charset val="238"/>
      </rPr>
      <t>Akceptovateľné sklá :</t>
    </r>
    <r>
      <rPr>
        <sz val="12"/>
        <rFont val="Arial"/>
        <family val="2"/>
        <charset val="238"/>
      </rPr>
      <t xml:space="preserve"> štandardná veľkosť</t>
    </r>
  </si>
  <si>
    <t>Formát obrázkov: DICOM, alebo možnosť exportu na formát DICOM</t>
  </si>
  <si>
    <t>Prioritné skenovanie</t>
  </si>
  <si>
    <r>
      <rPr>
        <b/>
        <sz val="12"/>
        <rFont val="Arial"/>
        <family val="2"/>
        <charset val="238"/>
      </rPr>
      <t>Identifikácia skiel :</t>
    </r>
    <r>
      <rPr>
        <sz val="12"/>
        <rFont val="Arial"/>
        <family val="2"/>
        <charset val="238"/>
      </rPr>
      <t xml:space="preserve"> čiarový kód/QR kód, DATA MATRIX </t>
    </r>
  </si>
  <si>
    <t xml:space="preserve">Rozpoznávanie AOI (ROI) pre oblasť záujmu </t>
  </si>
  <si>
    <r>
      <rPr>
        <b/>
        <sz val="12"/>
        <rFont val="Arial"/>
        <family val="2"/>
        <charset val="238"/>
      </rPr>
      <t>Kompatibilita so zásobníkmi :</t>
    </r>
    <r>
      <rPr>
        <sz val="12"/>
        <rFont val="Arial"/>
        <family val="2"/>
        <charset val="238"/>
      </rPr>
      <t xml:space="preserve"> SAKURA, LEICA</t>
    </r>
  </si>
  <si>
    <r>
      <rPr>
        <b/>
        <sz val="12"/>
        <rFont val="Arial"/>
        <family val="2"/>
        <charset val="238"/>
      </rPr>
      <t xml:space="preserve">Procesor : </t>
    </r>
    <r>
      <rPr>
        <sz val="12"/>
        <rFont val="Arial"/>
        <family val="2"/>
        <charset val="238"/>
      </rPr>
      <t xml:space="preserve">výkon v benchmarku Passmark CPU "Average CPU Mark" (https://www.cpubenchmark.net/) minimálne 92914 bodov, výkon CPU 2.7 GHz, minimalny počet jadier 64, Typicka sporeba 280W 
</t>
    </r>
  </si>
  <si>
    <r>
      <t xml:space="preserve">Pamäť : </t>
    </r>
    <r>
      <rPr>
        <sz val="12"/>
        <rFont val="Arial"/>
        <family val="2"/>
        <charset val="238"/>
      </rPr>
      <t>256 DDR4-3200MHz ECC  (8 × 32 GB)</t>
    </r>
  </si>
  <si>
    <r>
      <t xml:space="preserve">Pamäťové sloty : </t>
    </r>
    <r>
      <rPr>
        <sz val="12"/>
        <rFont val="Arial"/>
        <family val="2"/>
        <charset val="238"/>
      </rPr>
      <t>8 RDIMM</t>
    </r>
  </si>
  <si>
    <r>
      <t>Maximálna pamäť :</t>
    </r>
    <r>
      <rPr>
        <sz val="12"/>
        <rFont val="Arial"/>
        <family val="2"/>
        <charset val="238"/>
      </rPr>
      <t xml:space="preserve"> Možnosť zvýšenia na 512 GB</t>
    </r>
  </si>
  <si>
    <r>
      <t xml:space="preserve">Pevný disk : 
</t>
    </r>
    <r>
      <rPr>
        <sz val="12"/>
        <rFont val="Arial"/>
        <family val="2"/>
        <charset val="238"/>
      </rPr>
      <t>2 x 2TB M.2 Gen 4 Performance NVMe
4 x 10TB 3.5" SATA HDD
RAID: Onboard M.2 0/1; SATA 0/1/5/10</t>
    </r>
  </si>
  <si>
    <r>
      <t>Porty a konektory, Predná strana :</t>
    </r>
    <r>
      <rPr>
        <sz val="12"/>
        <rFont val="Arial"/>
        <family val="2"/>
        <charset val="238"/>
      </rPr>
      <t xml:space="preserve">
2 x USB 3.2 Gen 2 Type-A
2 x USB 3.2 Gen 2 Type-C
Microphone/Headphone Combo Jack
</t>
    </r>
    <r>
      <rPr>
        <b/>
        <sz val="12"/>
        <rFont val="Arial"/>
        <family val="2"/>
        <charset val="238"/>
      </rPr>
      <t>Zadná strana :</t>
    </r>
    <r>
      <rPr>
        <sz val="12"/>
        <rFont val="Arial"/>
        <family val="2"/>
        <charset val="238"/>
      </rPr>
      <t xml:space="preserve">
4 x USB 3.2 Gen 2 Type-A
2 x USB 2.0 Type-A
2 x PS/2
RJ45 10Gb Ethernet
Audio in
Audio out
Microphone in</t>
    </r>
  </si>
  <si>
    <r>
      <t xml:space="preserve">Video konektory : </t>
    </r>
    <r>
      <rPr>
        <sz val="12"/>
        <rFont val="Arial"/>
        <family val="2"/>
        <charset val="238"/>
      </rPr>
      <t>3× mini DisplayPort 1.4</t>
    </r>
  </si>
  <si>
    <r>
      <t>Rozširujúce sloty :</t>
    </r>
    <r>
      <rPr>
        <sz val="12"/>
        <rFont val="Arial"/>
        <family val="2"/>
        <charset val="238"/>
      </rPr>
      <t xml:space="preserve">
4x PCIe 4.0 x 16 Gen 4</t>
    </r>
  </si>
  <si>
    <r>
      <t xml:space="preserve">Klávesnica + Myš : </t>
    </r>
    <r>
      <rPr>
        <sz val="12"/>
        <rFont val="Arial"/>
        <family val="2"/>
        <charset val="238"/>
      </rPr>
      <t>Nabíjateľná sada bezdrôtovej klávesnice a myši</t>
    </r>
  </si>
  <si>
    <r>
      <rPr>
        <b/>
        <sz val="12"/>
        <rFont val="Arial"/>
        <family val="2"/>
        <charset val="238"/>
      </rPr>
      <t>Veľkosť :</t>
    </r>
    <r>
      <rPr>
        <sz val="12"/>
        <rFont val="Arial"/>
        <family val="2"/>
        <charset val="238"/>
      </rPr>
      <t xml:space="preserve"> 23,8" </t>
    </r>
  </si>
  <si>
    <r>
      <rPr>
        <b/>
        <sz val="12"/>
        <rFont val="Arial"/>
        <family val="2"/>
        <charset val="238"/>
      </rPr>
      <t>Rozlíšenie :</t>
    </r>
    <r>
      <rPr>
        <sz val="12"/>
        <rFont val="Arial"/>
        <family val="2"/>
        <charset val="238"/>
      </rPr>
      <t xml:space="preserve"> 1920 x 1080 @ 60Hz </t>
    </r>
  </si>
  <si>
    <r>
      <rPr>
        <b/>
        <sz val="12"/>
        <rFont val="Arial"/>
        <family val="2"/>
        <charset val="238"/>
      </rPr>
      <t>Typ panela :</t>
    </r>
    <r>
      <rPr>
        <sz val="12"/>
        <rFont val="Arial"/>
        <family val="2"/>
        <charset val="238"/>
      </rPr>
      <t xml:space="preserve"> Active matrix - TFT LCD</t>
    </r>
  </si>
  <si>
    <r>
      <rPr>
        <b/>
        <sz val="12"/>
        <rFont val="Arial"/>
        <family val="2"/>
        <charset val="238"/>
      </rPr>
      <t>Pozorovací pomer :</t>
    </r>
    <r>
      <rPr>
        <sz val="12"/>
        <rFont val="Arial"/>
        <family val="2"/>
        <charset val="238"/>
      </rPr>
      <t xml:space="preserve"> 16:9</t>
    </r>
  </si>
  <si>
    <r>
      <rPr>
        <b/>
        <sz val="12"/>
        <rFont val="Arial"/>
        <family val="2"/>
        <charset val="238"/>
      </rPr>
      <t>Rozteč pixelov :</t>
    </r>
    <r>
      <rPr>
        <sz val="12"/>
        <rFont val="Arial"/>
        <family val="2"/>
        <charset val="238"/>
      </rPr>
      <t xml:space="preserve"> 0,2745 mm x 0,2745 mm</t>
    </r>
  </si>
  <si>
    <r>
      <rPr>
        <b/>
        <sz val="12"/>
        <rFont val="Arial"/>
        <family val="2"/>
        <charset val="238"/>
      </rPr>
      <t>Jas (typický) :</t>
    </r>
    <r>
      <rPr>
        <sz val="12"/>
        <rFont val="Arial"/>
        <family val="2"/>
        <charset val="238"/>
      </rPr>
      <t xml:space="preserve"> 300 cd/m²</t>
    </r>
  </si>
  <si>
    <r>
      <rPr>
        <b/>
        <sz val="12"/>
        <rFont val="Arial"/>
        <family val="2"/>
        <charset val="238"/>
      </rPr>
      <t>Zobrazovací gamut (typický) :</t>
    </r>
    <r>
      <rPr>
        <sz val="12"/>
        <rFont val="Arial"/>
        <family val="2"/>
        <charset val="238"/>
      </rPr>
      <t xml:space="preserve"> sRGB 99% </t>
    </r>
  </si>
  <si>
    <r>
      <rPr>
        <b/>
        <sz val="12"/>
        <rFont val="Arial"/>
        <family val="2"/>
        <charset val="238"/>
      </rPr>
      <t>Kontrastný pomer (typický) :</t>
    </r>
    <r>
      <rPr>
        <sz val="12"/>
        <rFont val="Arial"/>
        <family val="2"/>
        <charset val="238"/>
      </rPr>
      <t xml:space="preserve"> 1000:1</t>
    </r>
  </si>
  <si>
    <r>
      <rPr>
        <b/>
        <sz val="12"/>
        <rFont val="Arial"/>
        <family val="2"/>
        <charset val="238"/>
      </rPr>
      <t>Uhol pohľadu :</t>
    </r>
    <r>
      <rPr>
        <sz val="12"/>
        <rFont val="Arial"/>
        <family val="2"/>
        <charset val="238"/>
      </rPr>
      <t xml:space="preserve"> (CR≥10) 178° (L/P), 178° (V/D)</t>
    </r>
  </si>
  <si>
    <r>
      <rPr>
        <b/>
        <sz val="12"/>
        <rFont val="Arial"/>
        <family val="2"/>
        <charset val="238"/>
      </rPr>
      <t>Ochrana proti odleskom :</t>
    </r>
    <r>
      <rPr>
        <sz val="12"/>
        <rFont val="Arial"/>
        <family val="2"/>
        <charset val="238"/>
      </rPr>
      <t xml:space="preserve"> Antireflexná úprava 3H</t>
    </r>
  </si>
  <si>
    <r>
      <rPr>
        <b/>
        <sz val="12"/>
        <rFont val="Arial"/>
        <family val="2"/>
        <charset val="238"/>
      </rPr>
      <t xml:space="preserve">Video konektory : </t>
    </r>
    <r>
      <rPr>
        <sz val="12"/>
        <rFont val="Arial"/>
        <family val="2"/>
        <charset val="238"/>
      </rPr>
      <t xml:space="preserve">
1x HDMI port version 1,4 (HDCP 1.4) (Supports up to FHD 1920 x 1080@60Hz)
1x DisplayPort version 1.2 (HDCP 1.4) (Supports up to FHD 1920 x 1080@60Hz)
1x USB-C 3.2 Gen 1 upstream port (Alternate mode with DisplayPort 1.2, HBR, Power Delivery PD up to 90W)
2x SuperSpeed USB 5 Gbps (USB 3.2 Gen1)
1x USB 3.2 Gen1 with BC 1.2 charging capability (up to 10W, 5V/2A)
1x USB-C 3.2 Gen1 downstream port (Power Delivery up to 15W, 5V/2A)
1x audio line out (3.5 mm jack)
1x RJ45 port</t>
    </r>
  </si>
  <si>
    <r>
      <rPr>
        <b/>
        <sz val="12"/>
        <rFont val="Arial"/>
        <family val="2"/>
        <charset val="238"/>
      </rPr>
      <t>Nastavenia polohy displeja :</t>
    </r>
    <r>
      <rPr>
        <sz val="12"/>
        <rFont val="Arial"/>
        <family val="2"/>
        <charset val="238"/>
      </rPr>
      <t xml:space="preserve"> Naklonenie/Výška/Pivot</t>
    </r>
  </si>
  <si>
    <t>Zabudované Reproduktory 3W x 1</t>
  </si>
  <si>
    <r>
      <t>Operačný systém :</t>
    </r>
    <r>
      <rPr>
        <sz val="12"/>
        <rFont val="Arial"/>
        <family val="2"/>
        <charset val="238"/>
      </rPr>
      <t xml:space="preserve"> s grafickým používateľským rozhraním kompatibilný s aplikáciami pre platformu Windows s podporou práce s doménovým radičom</t>
    </r>
  </si>
  <si>
    <t xml:space="preserve">Špecifické triedenie prípadov podľa lokálneho pracovného postupu "work-flow" </t>
  </si>
  <si>
    <t xml:space="preserve">Funkcia zobrazenia viacvrstvového skenovania (tzv. Z-track) </t>
  </si>
  <si>
    <t xml:space="preserve">Kompatibilný so skenerom </t>
  </si>
  <si>
    <t xml:space="preserve">Softvér musí obsahovať pokročilú sadu nástrojov na anotáciu s anotáciami s pevnou veľkosťou a meniteľnou veľkosťou vo všetkých možných tvaroch a formách: min. obdĺžnikové, lineárne, kruhové, šípka, úplne voľná ruka </t>
  </si>
  <si>
    <t xml:space="preserve">Výsledky musia byť upraviteľné (odstránenie alebo preklasifikovanie jednotlivých buniek z počítania) </t>
  </si>
  <si>
    <t>Záložný zdroj :  Záložná doba pri 100% záťaži 7,8 min, záložná doba pri 50% záťaži 20 min, skutočný a zdanlivý výkon 900 W / 1500 VA, line interactive, ochrana sieťového kábla,  97% účinnosť pri 100% záťaži, 97% účinnosť pri 50% záťaži</t>
  </si>
  <si>
    <t xml:space="preserve">SUMA ZA Digitálny celosklíčkový skener s vybavením : </t>
  </si>
  <si>
    <t xml:space="preserve">PC zostava - Lekárska pracovná stanica </t>
  </si>
  <si>
    <r>
      <t>Procesor :</t>
    </r>
    <r>
      <rPr>
        <sz val="12"/>
        <color rgb="FF000000"/>
        <rFont val="Arial"/>
        <family val="2"/>
        <charset val="238"/>
      </rPr>
      <t xml:space="preserve"> výkon v benchmarku Passmark CPU "Average CPU Mark" (https://www.cpubenchmark.net/) minimálne 32301 bodov, výkon CPU 4.6 GHz, minimalny počet jadier 10, Typicka sporeba 175W </t>
    </r>
  </si>
  <si>
    <r>
      <t xml:space="preserve">Pamäť : </t>
    </r>
    <r>
      <rPr>
        <sz val="12"/>
        <color rgb="FF000000"/>
        <rFont val="Arial"/>
        <family val="2"/>
        <charset val="238"/>
      </rPr>
      <t>32 GB DDR5 4800 MHz ECC (2 × 16 GB)</t>
    </r>
  </si>
  <si>
    <r>
      <t xml:space="preserve">Pamäťové sloty : </t>
    </r>
    <r>
      <rPr>
        <sz val="12"/>
        <color rgb="FF000000"/>
        <rFont val="Arial"/>
        <family val="2"/>
        <charset val="238"/>
      </rPr>
      <t>8 RDIMM</t>
    </r>
  </si>
  <si>
    <r>
      <t>Maximálna pamäť :</t>
    </r>
    <r>
      <rPr>
        <sz val="12"/>
        <color rgb="FF000000"/>
        <rFont val="Arial"/>
        <family val="2"/>
        <charset val="238"/>
      </rPr>
      <t xml:space="preserve"> Možnosť zvýšenia na 512 GB</t>
    </r>
  </si>
  <si>
    <r>
      <t xml:space="preserve">Pevný disk : </t>
    </r>
    <r>
      <rPr>
        <sz val="12"/>
        <color rgb="FF000000"/>
        <rFont val="Arial"/>
        <family val="2"/>
        <charset val="238"/>
      </rPr>
      <t>1 TB M.2 SSD PCIe 4x4 NVMe TLC</t>
    </r>
  </si>
  <si>
    <r>
      <t xml:space="preserve">Porty a konektory : </t>
    </r>
    <r>
      <rPr>
        <sz val="12"/>
        <color rgb="FF000000"/>
        <rFont val="Arial"/>
        <family val="2"/>
        <charset val="238"/>
      </rPr>
      <t xml:space="preserve">
2× USB-C 3.2 Gen 2x2 (prenosová rýchlosť signálu 20 Gb/s)
8× USB 3.2 Gen 1
1× kombinovaný port pre slúchadlá/mikrofón
1× zvukový vstup/výstup (line in/out)
1× RJ-45 (LAN)</t>
    </r>
  </si>
  <si>
    <r>
      <t xml:space="preserve">Video konektory : </t>
    </r>
    <r>
      <rPr>
        <sz val="12"/>
        <color rgb="FF000000"/>
        <rFont val="Arial"/>
        <family val="2"/>
        <charset val="238"/>
      </rPr>
      <t>4× mini DisplayPort 1.4</t>
    </r>
  </si>
  <si>
    <r>
      <t>Rozširujúce sloty :</t>
    </r>
    <r>
      <rPr>
        <sz val="12"/>
        <color rgb="FF000000"/>
        <rFont val="Arial"/>
        <family val="2"/>
        <charset val="238"/>
      </rPr>
      <t xml:space="preserve">
1× PCIe x16 Gen5
2× PCIe x16 Gen4
2× PCIe x4 Gen4
1× Flex IO port</t>
    </r>
  </si>
  <si>
    <r>
      <t>Veľkosť :</t>
    </r>
    <r>
      <rPr>
        <sz val="12"/>
        <color rgb="FF000000"/>
        <rFont val="Arial"/>
        <family val="2"/>
        <charset val="238"/>
      </rPr>
      <t xml:space="preserve"> 30" </t>
    </r>
  </si>
  <si>
    <r>
      <t>Uhol pohľadu :</t>
    </r>
    <r>
      <rPr>
        <sz val="12"/>
        <color rgb="FF000000"/>
        <rFont val="Arial"/>
        <family val="2"/>
        <charset val="238"/>
      </rPr>
      <t xml:space="preserve"> (CR≥10)</t>
    </r>
    <r>
      <rPr>
        <sz val="12"/>
        <color rgb="FF1F1F1F"/>
        <rFont val="Arial"/>
        <family val="2"/>
        <charset val="238"/>
      </rPr>
      <t xml:space="preserve"> 178° (L/P), 178° (V/D)</t>
    </r>
  </si>
  <si>
    <r>
      <t>Špeciálne funkcie :</t>
    </r>
    <r>
      <rPr>
        <sz val="12"/>
        <color rgb="FF000000"/>
        <rFont val="Arial"/>
        <family val="2"/>
        <charset val="238"/>
      </rPr>
      <t xml:space="preserve">
BLS (ALS) 
Black Stabilizer 
DICOM Calibrated 
Flicker safe 
HDR10 
HDR Effect 
HW Calibration 
2PBP 
Pathology 
Smart Energy Saving 
Super Resolution + 
Uniformity 
Dual Controller 
On Screen Control </t>
    </r>
  </si>
  <si>
    <r>
      <t xml:space="preserve">Obrazový mód : </t>
    </r>
    <r>
      <rPr>
        <sz val="12"/>
        <color rgb="FF000000"/>
        <rFont val="Arial"/>
        <family val="2"/>
        <charset val="238"/>
      </rPr>
      <t>(SDR )Custom, Mono, Pathology, Reader, Vivid, HDR Effect, DICOM(Clinical), DICOM(Diagnostic), Calibration 1, Calibration 2, (HDR )Custom, Vivid, Standard</t>
    </r>
  </si>
  <si>
    <r>
      <t xml:space="preserve">Video konektory : </t>
    </r>
    <r>
      <rPr>
        <sz val="12"/>
        <color rgb="FF000000"/>
        <rFont val="Arial"/>
        <family val="2"/>
        <charset val="238"/>
      </rPr>
      <t xml:space="preserve">
Display Port - Version 1.4 
HDMI - Version 2.0 
USB Downstream Port - Version 2.0 
USB Upstream Port YES - Version 2.0</t>
    </r>
  </si>
  <si>
    <t xml:space="preserve">SUMA ZA Lekársku pracovnú stanicu : </t>
  </si>
  <si>
    <t>Server + Diskove pole 300TB</t>
  </si>
  <si>
    <t>Min. 2 samostatné diskové pozície pre OS typu SAS/SATA/NVMe.  Pre dátové disky sa požaduje cieľová výužiteľná kapacita min. 300 TB s možnosťou rozšírenia na 1500 TB</t>
  </si>
  <si>
    <t xml:space="preserve">Konfiguračné a inštalačné práce : Zarakovanie v mieste inštalácie, inštalácia, oživenie a testovanie, konfigurácia </t>
  </si>
  <si>
    <t xml:space="preserve">SUMA ZA Server + Diskove pole 300TB : </t>
  </si>
  <si>
    <t>Makroskopický stôl</t>
  </si>
  <si>
    <t>Rozmery: 1800 (š) x 850 (h) x 1700 (v) mm – výška pracovnej plochy 900 mm</t>
  </si>
  <si>
    <t>Stôl so spodným odťahom formalínových výparov so vstavaným regulovateľným ventilátorom, k pripojeniu na odsávací systém v strope</t>
  </si>
  <si>
    <t>Pracovná odsávaná plocha (od 1000 x od 600 mm)</t>
  </si>
  <si>
    <t>Konštrukcia nerez ocele s nastaviteľnými nohami</t>
  </si>
  <si>
    <t>Drez o rozmeroch od 340 x od 400 x 200 mm (voliteľná strana vpravo/vľavo)</t>
  </si>
  <si>
    <t>Integrovaný oplachový systém pod pracovnou plochou</t>
  </si>
  <si>
    <t>Drezová batéria s výsuvnou koncovkou</t>
  </si>
  <si>
    <t>PE krájacia doska od 400 x od 250 mm</t>
  </si>
  <si>
    <t>Integrovaná nadstavba s osvetlením a dvomi výškovo nastaviteľnými policami</t>
  </si>
  <si>
    <t>integrovaný ventilátor - TD-1000/200 SILENT s plynulým ovládaním otačiek VRS 1A, priemer výstupného hrdla – 200 mm</t>
  </si>
  <si>
    <t xml:space="preserve">SUMA ZA Makroskopický stôl : </t>
  </si>
  <si>
    <r>
      <rPr>
        <b/>
        <sz val="12"/>
        <color rgb="FF000000"/>
        <rFont val="Arial"/>
        <family val="2"/>
        <charset val="238"/>
      </rPr>
      <t xml:space="preserve">Typ skenera : </t>
    </r>
    <r>
      <rPr>
        <sz val="12"/>
        <color rgb="FF000000"/>
        <rFont val="Arial"/>
        <family val="2"/>
        <charset val="238"/>
      </rPr>
      <t>Ručný</t>
    </r>
  </si>
  <si>
    <r>
      <rPr>
        <b/>
        <sz val="12"/>
        <color rgb="FF000000"/>
        <rFont val="Arial"/>
        <family val="2"/>
        <charset val="238"/>
      </rPr>
      <t xml:space="preserve">Typ pripojenia : </t>
    </r>
    <r>
      <rPr>
        <sz val="12"/>
        <color rgb="FF000000"/>
        <rFont val="Arial"/>
        <family val="2"/>
        <charset val="238"/>
      </rPr>
      <t>drôtový USB</t>
    </r>
  </si>
  <si>
    <r>
      <rPr>
        <b/>
        <sz val="12"/>
        <color rgb="FF000000"/>
        <rFont val="Arial"/>
        <family val="2"/>
        <charset val="238"/>
      </rPr>
      <t xml:space="preserve">Ochrana : </t>
    </r>
    <r>
      <rPr>
        <sz val="12"/>
        <color rgb="FF000000"/>
        <rFont val="Arial"/>
        <family val="2"/>
        <charset val="238"/>
      </rPr>
      <t>IP42</t>
    </r>
  </si>
  <si>
    <r>
      <rPr>
        <b/>
        <sz val="12"/>
        <color rgb="FF000000"/>
        <rFont val="Arial"/>
        <family val="2"/>
        <charset val="238"/>
      </rPr>
      <t xml:space="preserve">Snímanie : </t>
    </r>
    <r>
      <rPr>
        <sz val="12"/>
        <color rgb="FF000000"/>
        <rFont val="Arial"/>
        <family val="2"/>
        <charset val="238"/>
      </rPr>
      <t>1D, 2D</t>
    </r>
  </si>
  <si>
    <r>
      <rPr>
        <b/>
        <sz val="12"/>
        <color rgb="FF000000"/>
        <rFont val="Arial"/>
        <family val="2"/>
        <charset val="238"/>
      </rPr>
      <t xml:space="preserve">Typ čiarového kódu : </t>
    </r>
    <r>
      <rPr>
        <sz val="12"/>
        <color rgb="FF000000"/>
        <rFont val="Arial"/>
        <family val="2"/>
        <charset val="238"/>
      </rPr>
      <t>Code 128, GS1 DataBar / DataMatrix, UPC/EAN, PDF417, Composite Codes, QR Code, Aztec, DataMatrix, MicroQR</t>
    </r>
  </si>
  <si>
    <r>
      <rPr>
        <b/>
        <sz val="12"/>
        <color rgb="FF000000"/>
        <rFont val="Arial"/>
        <family val="2"/>
        <charset val="238"/>
      </rPr>
      <t>Počet zásobníkov na skla :</t>
    </r>
    <r>
      <rPr>
        <sz val="12"/>
        <color rgb="FF000000"/>
        <rFont val="Arial"/>
        <family val="2"/>
        <charset val="238"/>
      </rPr>
      <t xml:space="preserve"> 2 zásobníky</t>
    </r>
  </si>
  <si>
    <r>
      <rPr>
        <b/>
        <sz val="12"/>
        <color rgb="FF000000"/>
        <rFont val="Arial"/>
        <family val="2"/>
        <charset val="238"/>
      </rPr>
      <t>Kapacita zásobníkov :</t>
    </r>
    <r>
      <rPr>
        <sz val="12"/>
        <color rgb="FF000000"/>
        <rFont val="Arial"/>
        <family val="2"/>
        <charset val="238"/>
      </rPr>
      <t xml:space="preserve"> min 50 skiel na zásobník</t>
    </r>
  </si>
  <si>
    <r>
      <rPr>
        <b/>
        <sz val="12"/>
        <color rgb="FF000000"/>
        <rFont val="Arial"/>
        <family val="2"/>
        <charset val="238"/>
      </rPr>
      <t>Rýchlosť tlače :</t>
    </r>
    <r>
      <rPr>
        <sz val="12"/>
        <color rgb="FF000000"/>
        <rFont val="Arial"/>
        <family val="2"/>
        <charset val="238"/>
      </rPr>
      <t xml:space="preserve"> minimálne 5 sekúnd</t>
    </r>
  </si>
  <si>
    <r>
      <rPr>
        <b/>
        <sz val="12"/>
        <color rgb="FF000000"/>
        <rFont val="Arial"/>
        <family val="2"/>
        <charset val="238"/>
      </rPr>
      <t>Rozlíšenie tlače :</t>
    </r>
    <r>
      <rPr>
        <sz val="12"/>
        <color rgb="FF000000"/>
        <rFont val="Arial"/>
        <family val="2"/>
        <charset val="238"/>
      </rPr>
      <t xml:space="preserve"> minimálne 300 dpi</t>
    </r>
  </si>
  <si>
    <r>
      <rPr>
        <b/>
        <sz val="12"/>
        <color rgb="FF000000"/>
        <rFont val="Arial"/>
        <family val="2"/>
        <charset val="238"/>
      </rPr>
      <t>Pripojenie :</t>
    </r>
    <r>
      <rPr>
        <sz val="12"/>
        <color rgb="FF000000"/>
        <rFont val="Arial"/>
        <family val="2"/>
        <charset val="238"/>
      </rPr>
      <t xml:space="preserve"> LAN, USB</t>
    </r>
  </si>
  <si>
    <r>
      <rPr>
        <b/>
        <sz val="12"/>
        <color rgb="FF000000"/>
        <rFont val="Arial"/>
        <family val="2"/>
        <charset val="238"/>
      </rPr>
      <t xml:space="preserve">Technológia tlače : </t>
    </r>
    <r>
      <rPr>
        <sz val="12"/>
        <color rgb="FF000000"/>
        <rFont val="Arial"/>
        <family val="2"/>
        <charset val="238"/>
      </rPr>
      <t>Termotransferová tlač</t>
    </r>
  </si>
  <si>
    <r>
      <rPr>
        <b/>
        <sz val="12"/>
        <color rgb="FF000000"/>
        <rFont val="Arial"/>
        <family val="2"/>
        <charset val="238"/>
      </rPr>
      <t>Rozlíšenie :</t>
    </r>
    <r>
      <rPr>
        <sz val="12"/>
        <color rgb="FF000000"/>
        <rFont val="Arial"/>
        <family val="2"/>
        <charset val="238"/>
      </rPr>
      <t xml:space="preserve"> 300 dpi</t>
    </r>
  </si>
  <si>
    <r>
      <rPr>
        <b/>
        <sz val="12"/>
        <color rgb="FF000000"/>
        <rFont val="Arial"/>
        <family val="2"/>
        <charset val="238"/>
      </rPr>
      <t xml:space="preserve">max. Celkový priemer kotúča (mm) : </t>
    </r>
    <r>
      <rPr>
        <sz val="12"/>
        <color rgb="FF000000"/>
        <rFont val="Arial"/>
        <family val="2"/>
        <charset val="238"/>
      </rPr>
      <t>127 mm</t>
    </r>
  </si>
  <si>
    <r>
      <rPr>
        <b/>
        <sz val="12"/>
        <color rgb="FF000000"/>
        <rFont val="Arial"/>
        <family val="2"/>
        <charset val="238"/>
      </rPr>
      <t>max. Šírka TTR pásky (mm) :</t>
    </r>
    <r>
      <rPr>
        <sz val="12"/>
        <color rgb="FF000000"/>
        <rFont val="Arial"/>
        <family val="2"/>
        <charset val="238"/>
      </rPr>
      <t xml:space="preserve"> 110</t>
    </r>
  </si>
  <si>
    <r>
      <rPr>
        <b/>
        <sz val="12"/>
        <color rgb="FF000000"/>
        <rFont val="Arial"/>
        <family val="2"/>
        <charset val="238"/>
      </rPr>
      <t xml:space="preserve">max. dĺžka TTR pásky : </t>
    </r>
    <r>
      <rPr>
        <sz val="12"/>
        <color rgb="FF000000"/>
        <rFont val="Arial"/>
        <family val="2"/>
        <charset val="238"/>
      </rPr>
      <t>300 m</t>
    </r>
  </si>
  <si>
    <r>
      <rPr>
        <b/>
        <sz val="12"/>
        <color rgb="FF000000"/>
        <rFont val="Arial"/>
        <family val="2"/>
        <charset val="238"/>
      </rPr>
      <t xml:space="preserve">Pripojenie : </t>
    </r>
    <r>
      <rPr>
        <sz val="12"/>
        <color rgb="FF000000"/>
        <rFont val="Arial"/>
        <family val="2"/>
        <charset val="238"/>
      </rPr>
      <t>USB/USB host/Ethernet/RS232</t>
    </r>
  </si>
  <si>
    <r>
      <rPr>
        <b/>
        <sz val="12"/>
        <color rgb="FF000000"/>
        <rFont val="Arial"/>
        <family val="2"/>
        <charset val="238"/>
      </rPr>
      <t>Záruka :</t>
    </r>
    <r>
      <rPr>
        <sz val="12"/>
        <color rgb="FF000000"/>
        <rFont val="Arial"/>
        <family val="2"/>
        <charset val="238"/>
      </rPr>
      <t xml:space="preserve"> 5 rokov</t>
    </r>
  </si>
  <si>
    <r>
      <rPr>
        <b/>
        <sz val="12"/>
        <color rgb="FF000000"/>
        <rFont val="Arial"/>
        <family val="2"/>
        <charset val="238"/>
      </rPr>
      <t>Počet aktívnych zásobníkov na kazety :</t>
    </r>
    <r>
      <rPr>
        <sz val="12"/>
        <color rgb="FF000000"/>
        <rFont val="Arial"/>
        <family val="2"/>
        <charset val="238"/>
      </rPr>
      <t xml:space="preserve"> 1 zásobník</t>
    </r>
  </si>
  <si>
    <r>
      <rPr>
        <b/>
        <sz val="12"/>
        <color rgb="FF000000"/>
        <rFont val="Arial"/>
        <family val="2"/>
        <charset val="238"/>
      </rPr>
      <t>Počet predplnených zásobníkov :</t>
    </r>
    <r>
      <rPr>
        <sz val="12"/>
        <color rgb="FF000000"/>
        <rFont val="Arial"/>
        <family val="2"/>
        <charset val="238"/>
      </rPr>
      <t xml:space="preserve"> min 3 zásobníky</t>
    </r>
  </si>
  <si>
    <r>
      <rPr>
        <b/>
        <sz val="12"/>
        <color rgb="FF000000"/>
        <rFont val="Arial"/>
        <family val="2"/>
        <charset val="238"/>
      </rPr>
      <t>Kapacita zásobníkov :</t>
    </r>
    <r>
      <rPr>
        <sz val="12"/>
        <color rgb="FF000000"/>
        <rFont val="Arial"/>
        <family val="2"/>
        <charset val="238"/>
      </rPr>
      <t xml:space="preserve"> min 70 kaziet na zásobník</t>
    </r>
  </si>
  <si>
    <r>
      <rPr>
        <b/>
        <sz val="12"/>
        <color rgb="FF000000"/>
        <rFont val="Arial"/>
        <family val="2"/>
        <charset val="238"/>
      </rPr>
      <t>Rýchlosť tlače :</t>
    </r>
    <r>
      <rPr>
        <sz val="12"/>
        <color rgb="FF000000"/>
        <rFont val="Arial"/>
        <family val="2"/>
        <charset val="238"/>
      </rPr>
      <t xml:space="preserve"> minimálne 700 kaziet/hodina</t>
    </r>
  </si>
  <si>
    <t xml:space="preserve">Kazeta obsahuje špeciálnu prímes, ktorá sa zafarbí pri kontakte s laserovým lúčom. </t>
  </si>
  <si>
    <t xml:space="preserve">SUMA ZA Tlačiareň na bločky : </t>
  </si>
  <si>
    <r>
      <rPr>
        <b/>
        <sz val="12"/>
        <color rgb="FF000000"/>
        <rFont val="Arial"/>
        <family val="2"/>
        <charset val="238"/>
      </rPr>
      <t>Počet zásobníkov na skla :</t>
    </r>
    <r>
      <rPr>
        <sz val="12"/>
        <color rgb="FF000000"/>
        <rFont val="Arial"/>
        <family val="2"/>
        <charset val="238"/>
      </rPr>
      <t xml:space="preserve"> 1 zásobník</t>
    </r>
  </si>
  <si>
    <r>
      <rPr>
        <b/>
        <sz val="12"/>
        <color rgb="FF000000"/>
        <rFont val="Arial"/>
        <family val="2"/>
        <charset val="238"/>
      </rPr>
      <t>Kapacita skiel :</t>
    </r>
    <r>
      <rPr>
        <sz val="12"/>
        <color rgb="FF000000"/>
        <rFont val="Arial"/>
        <family val="2"/>
        <charset val="238"/>
      </rPr>
      <t xml:space="preserve"> min 250</t>
    </r>
  </si>
  <si>
    <r>
      <rPr>
        <b/>
        <sz val="12"/>
        <color rgb="FF000000"/>
        <rFont val="Arial"/>
        <family val="2"/>
        <charset val="238"/>
      </rPr>
      <t>Viacvrstvové skenovanie :</t>
    </r>
    <r>
      <rPr>
        <sz val="12"/>
        <color rgb="FF000000"/>
        <rFont val="Arial"/>
        <family val="2"/>
        <charset val="238"/>
      </rPr>
      <t xml:space="preserve"> (Z-track)</t>
    </r>
  </si>
  <si>
    <r>
      <rPr>
        <b/>
        <sz val="12"/>
        <color rgb="FF000000"/>
        <rFont val="Arial"/>
        <family val="2"/>
        <charset val="238"/>
      </rPr>
      <t>Fokus :</t>
    </r>
    <r>
      <rPr>
        <sz val="12"/>
        <color rgb="FF000000"/>
        <rFont val="Arial"/>
        <family val="2"/>
        <charset val="238"/>
      </rPr>
      <t xml:space="preserve"> automatický/manuálny s funkciou automatickej úpravy zaostrenia v rôznych častiach preparátu - adaptívne priradenie bodov zaostrenia</t>
    </r>
  </si>
  <si>
    <r>
      <rPr>
        <b/>
        <sz val="12"/>
        <color rgb="FF000000"/>
        <rFont val="Arial"/>
        <family val="2"/>
        <charset val="238"/>
      </rPr>
      <t>Akceptovateľné sklá :</t>
    </r>
    <r>
      <rPr>
        <sz val="12"/>
        <color rgb="FF000000"/>
        <rFont val="Arial"/>
        <family val="2"/>
        <charset val="238"/>
      </rPr>
      <t xml:space="preserve"> štandardná veľkosť</t>
    </r>
  </si>
  <si>
    <r>
      <rPr>
        <b/>
        <sz val="12"/>
        <color rgb="FF000000"/>
        <rFont val="Arial"/>
        <family val="2"/>
        <charset val="238"/>
      </rPr>
      <t>Identifikácia skiel :</t>
    </r>
    <r>
      <rPr>
        <sz val="12"/>
        <color rgb="FF000000"/>
        <rFont val="Arial"/>
        <family val="2"/>
        <charset val="238"/>
      </rPr>
      <t xml:space="preserve"> čiarový kód/QR kód, DATA MATRIX </t>
    </r>
  </si>
  <si>
    <t xml:space="preserve">SUMA ZA Server + Diskove pole 200TB : </t>
  </si>
  <si>
    <t xml:space="preserve">Navrhované riešenie / zariadenie </t>
  </si>
  <si>
    <r>
      <rPr>
        <b/>
        <sz val="12"/>
        <color rgb="FF000000"/>
        <rFont val="Arial"/>
        <family val="2"/>
        <charset val="238"/>
      </rPr>
      <t>Kompatibilita so zásobníkmi :</t>
    </r>
    <r>
      <rPr>
        <sz val="12"/>
        <color rgb="FF000000"/>
        <rFont val="Arial"/>
        <family val="2"/>
        <charset val="238"/>
      </rPr>
      <t xml:space="preserve"> SAKURA, LEICA</t>
    </r>
  </si>
  <si>
    <t>Server + Diskove pole 600TB</t>
  </si>
  <si>
    <t>Min. 2 samostatné diskové pozície pre OS typu SAS/SATA/NVMe.  Pre dátové disky sa požaduje cieľová výužiteľná kapacita min. 600 TB s možnosťou rozšírenia na 1500 TB</t>
  </si>
  <si>
    <t xml:space="preserve">SUMA ZA Server + Diskove pole 600TB : </t>
  </si>
  <si>
    <r>
      <rPr>
        <b/>
        <sz val="12"/>
        <rFont val="Arial"/>
        <family val="2"/>
        <charset val="238"/>
      </rPr>
      <t>Kapacita skiel :</t>
    </r>
    <r>
      <rPr>
        <sz val="12"/>
        <rFont val="Arial"/>
        <family val="2"/>
        <charset val="238"/>
      </rPr>
      <t xml:space="preserve"> min 250</t>
    </r>
  </si>
  <si>
    <t>Záložný zdroj</t>
  </si>
  <si>
    <t>Zariadenie na digitalizáciu hlasu s príslušným hardware a software vybaveím</t>
  </si>
  <si>
    <t>Software pre digitalizáciu hlasu s vybavenie pre excidačné zariadenie</t>
  </si>
  <si>
    <t>všeobecný slovník, odborná patológia, histopatológia</t>
  </si>
  <si>
    <t>slovenčina</t>
  </si>
  <si>
    <t>kvalitné slúchadlá s kvalitným mikrofónom s vysokým dosahom, diktovací headset, bezdrôtový prenos</t>
  </si>
  <si>
    <t>Základné ovládacie funkcie (spustenie/zastavenie nahrávania, prehrávanie, hlasitosť...) priamo na dokovacej stanici a na slúchadle, nožný pedál na ovládanie audio nahrávky, prípadne diktátu (voľné ruky) </t>
  </si>
  <si>
    <t>Dokovacia stanica s bezdrôtovým nabíjaním</t>
  </si>
  <si>
    <t>Ľahko vymeniteľné náušníky a hlavové vankúšiky</t>
  </si>
  <si>
    <t>1 licencia diktovacieho programu (s možnosťou použitia na ľubovoľnom počte počítačov) bez časového obmedzenia</t>
  </si>
  <si>
    <t>Dodávateľ zaručuje hardware a software kompatibilitu s obstarávaným LIS počas celej doby záruky</t>
  </si>
  <si>
    <t>Výrobok spĺňa požiadavky CE certifikácie, čo potvrdzuje jeho súlad s európskymi normami bezpečnosti a kvality.</t>
  </si>
  <si>
    <t xml:space="preserve">SUMA ZA Zariadenie : </t>
  </si>
  <si>
    <r>
      <rPr>
        <b/>
        <sz val="12"/>
        <color rgb="FF000000"/>
        <rFont val="Arial"/>
        <family val="2"/>
        <charset val="238"/>
      </rPr>
      <t>Kapacita skiel :</t>
    </r>
    <r>
      <rPr>
        <sz val="12"/>
        <color rgb="FF000000"/>
        <rFont val="Arial"/>
        <family val="2"/>
        <charset val="238"/>
      </rPr>
      <t xml:space="preserve"> 50-75</t>
    </r>
  </si>
  <si>
    <t>záložná doba pri 100% záťaži min. 7 minút, záložná doba pri 50% záťaži 20 min, skutočný a zdanlivý výkon 900 W / 1500 VA, line interactive</t>
  </si>
  <si>
    <t xml:space="preserve">Záruka : 5 rokov na mieste na celok </t>
  </si>
  <si>
    <t xml:space="preserve">Záruka : 5 rokov na mieste </t>
  </si>
  <si>
    <t>Záruka : 5 rokov na mieste</t>
  </si>
  <si>
    <t xml:space="preserve">SUMA ZA Záložný zdroj : </t>
  </si>
  <si>
    <r>
      <rPr>
        <b/>
        <sz val="12"/>
        <color rgb="FF000000"/>
        <rFont val="Arial"/>
        <family val="2"/>
        <charset val="238"/>
      </rPr>
      <t>Záruka :</t>
    </r>
    <r>
      <rPr>
        <sz val="12"/>
        <color rgb="FF000000"/>
        <rFont val="Arial"/>
        <family val="2"/>
        <charset val="238"/>
      </rPr>
      <t xml:space="preserve"> 5 rokov na mieste </t>
    </r>
  </si>
  <si>
    <t>Celková suma za navrhované riešenie</t>
  </si>
  <si>
    <t>Zariadenie na digitalizáciu hlasu s príslušným hardware a software vybavením</t>
  </si>
  <si>
    <t>Ovladací software s plnou licenciou</t>
  </si>
  <si>
    <t>Softvér pre manažment a nastavenie kamery</t>
  </si>
  <si>
    <r>
      <t>Záruka :</t>
    </r>
    <r>
      <rPr>
        <sz val="12"/>
        <rFont val="Arial"/>
        <family val="2"/>
        <charset val="238"/>
      </rPr>
      <t xml:space="preserve"> 5 rokov na mieste</t>
    </r>
  </si>
  <si>
    <t>Názov pracoviska</t>
  </si>
  <si>
    <t>Celková suma navrhovaného riešenia</t>
  </si>
  <si>
    <t xml:space="preserve">Softvér pre manažment a nastavenie kamery </t>
  </si>
  <si>
    <t>Univerzitná nemocnica L. Pasteura Košice</t>
  </si>
  <si>
    <t>Národný ústav tuberkulózy, pľúcnych chorôb a hrudníkovej chirurgie</t>
  </si>
  <si>
    <t>Univerzitná nemocnica Martin</t>
  </si>
  <si>
    <t>Dolnooravská nemocnica s poliklinikou MUDr. L. N. Jégého  Dolný Kubín</t>
  </si>
  <si>
    <t>Fakultná nemocnica s poliklinikou Žilina</t>
  </si>
  <si>
    <t>NsP Ilava, n.o.</t>
  </si>
  <si>
    <t>Fakultná nemocnica Trnava</t>
  </si>
  <si>
    <t>Fakultná nemocnica Nitra</t>
  </si>
  <si>
    <t>Fakultná nemocnica s poliklinikou, Nové Zámky</t>
  </si>
  <si>
    <t>Univerzitná nemocnica Bratislava</t>
  </si>
  <si>
    <r>
      <t xml:space="preserve">Záruka : </t>
    </r>
    <r>
      <rPr>
        <sz val="12"/>
        <rFont val="Arial"/>
        <family val="2"/>
        <charset val="238"/>
      </rPr>
      <t>5 rokov na mieste</t>
    </r>
  </si>
  <si>
    <r>
      <rPr>
        <b/>
        <sz val="12"/>
        <rFont val="Arial"/>
        <family val="2"/>
        <charset val="238"/>
      </rPr>
      <t xml:space="preserve">Záruka : </t>
    </r>
    <r>
      <rPr>
        <sz val="12"/>
        <rFont val="Arial"/>
        <family val="2"/>
        <charset val="238"/>
      </rPr>
      <t xml:space="preserve">5 rokov na mieste na celok </t>
    </r>
  </si>
  <si>
    <t>Nevyhnutné integračné práce</t>
  </si>
  <si>
    <t xml:space="preserve">SUMA ZA Nevyhnutné integračné práce : </t>
  </si>
  <si>
    <r>
      <rPr>
        <b/>
        <sz val="12"/>
        <color rgb="FF000000"/>
        <rFont val="Arial"/>
        <family val="2"/>
        <charset val="238"/>
      </rPr>
      <t>Typ snímania :</t>
    </r>
    <r>
      <rPr>
        <sz val="12"/>
        <color rgb="FF000000"/>
        <rFont val="Arial"/>
        <family val="2"/>
        <charset val="238"/>
      </rPr>
      <t xml:space="preserve"> CCD, LED alebo laser</t>
    </r>
  </si>
  <si>
    <r>
      <rPr>
        <b/>
        <sz val="12"/>
        <color rgb="FF000000"/>
        <rFont val="Arial"/>
        <family val="2"/>
        <charset val="238"/>
      </rPr>
      <t>Zaťaženie :</t>
    </r>
    <r>
      <rPr>
        <sz val="12"/>
        <color rgb="FF000000"/>
        <rFont val="Arial"/>
        <family val="2"/>
        <charset val="238"/>
      </rPr>
      <t xml:space="preserve"> minimálne 1000 etikiet/deň</t>
    </r>
  </si>
  <si>
    <r>
      <rPr>
        <b/>
        <sz val="12"/>
        <color rgb="FF000000"/>
        <rFont val="Arial"/>
        <family val="2"/>
        <charset val="238"/>
      </rPr>
      <t>Podporované typy kódov :</t>
    </r>
    <r>
      <rPr>
        <sz val="12"/>
        <color rgb="FF000000"/>
        <rFont val="Arial"/>
        <family val="2"/>
        <charset val="238"/>
      </rPr>
      <t xml:space="preserve"> 1D kódy: (EAN13, EAN8, CODE39, CODE128, atď.), 2D kódy: Aztec, Codablock, PDF417, Data Matrix, MaxiCode, QR Code, MicroPDF417</t>
    </r>
  </si>
  <si>
    <t>Možnosť 5x12h vzdialenej online údržby s predikciou výmeny mechanických súčastí skenera</t>
  </si>
  <si>
    <t>Podpora viacerých vstupných zariadení: myš, 3D myš, klávesnica</t>
  </si>
  <si>
    <r>
      <rPr>
        <b/>
        <sz val="12"/>
        <color rgb="FF000000"/>
        <rFont val="Arial"/>
        <family val="2"/>
        <charset val="238"/>
      </rPr>
      <t>Kapacita skiel :</t>
    </r>
    <r>
      <rPr>
        <sz val="12"/>
        <color rgb="FF000000"/>
        <rFont val="Arial"/>
        <family val="2"/>
        <charset val="238"/>
      </rPr>
      <t xml:space="preserve"> min 400</t>
    </r>
  </si>
  <si>
    <t>Min. 2 samostatné diskové pozície pre OS typu SAS/SATA/NVMe.  Pre dátové disky sa požaduje cieľová výužiteľná kapacita min. 300 TB s možnosťou rozšírenia na 1800 TB</t>
  </si>
  <si>
    <r>
      <rPr>
        <b/>
        <sz val="12"/>
        <rFont val="Arial"/>
        <family val="2"/>
        <charset val="238"/>
      </rPr>
      <t>Rozlíšenie :</t>
    </r>
    <r>
      <rPr>
        <sz val="12"/>
        <rFont val="Arial"/>
        <family val="2"/>
        <charset val="238"/>
      </rPr>
      <t xml:space="preserve"> 0,25 µm/pixel (20x), 0,12 µm/pixel (40x)</t>
    </r>
  </si>
  <si>
    <t>UPS pre Server+Diskove pole 200TB: racková UPS, skutočný a zdanlivý výkon min 1800 W / 2000 VA,  záložná doba pri 50% záťaži 15min a viac, komunikačný port RJ-45, USB</t>
  </si>
  <si>
    <t>UPS - Záložný zdroj</t>
  </si>
  <si>
    <t xml:space="preserve">SUMA ZA UPS - Záložný zdroj : </t>
  </si>
  <si>
    <t xml:space="preserve">SUMA ZA Digitálny celosklíčkový skener s AI nástrojmi : </t>
  </si>
  <si>
    <t>Licencia pre minimálne 6 paralelných užívateľov</t>
  </si>
  <si>
    <t>Licencia pre minimálne 7 paralelných užívateľov</t>
  </si>
  <si>
    <t>Licencia pre minimálne 9 paralelných užívateľov</t>
  </si>
  <si>
    <t>Licencia pre minimálne 5 paralelných užívateľov</t>
  </si>
  <si>
    <t xml:space="preserve">Užívateľské rozhranie v Slovenskom jazyku </t>
  </si>
  <si>
    <t>Nožný pedál USB ovládacie zariadenie s min. 3 nožnými prepínačmi (Zoom in, Zoom out, Fotiť)</t>
  </si>
  <si>
    <r>
      <rPr>
        <b/>
        <sz val="12"/>
        <rFont val="Arial"/>
        <family val="2"/>
        <charset val="238"/>
      </rPr>
      <t>Kapacita skiel :</t>
    </r>
    <r>
      <rPr>
        <sz val="12"/>
        <rFont val="Arial"/>
        <family val="2"/>
        <charset val="238"/>
      </rPr>
      <t xml:space="preserve"> min 125</t>
    </r>
  </si>
  <si>
    <r>
      <rPr>
        <b/>
        <sz val="12"/>
        <color rgb="FF000000"/>
        <rFont val="Arial"/>
        <family val="2"/>
        <charset val="238"/>
      </rPr>
      <t>Kapacita skiel :</t>
    </r>
    <r>
      <rPr>
        <sz val="12"/>
        <color rgb="FF000000"/>
        <rFont val="Arial"/>
        <family val="2"/>
        <charset val="238"/>
      </rPr>
      <t xml:space="preserve"> min 900</t>
    </r>
  </si>
  <si>
    <t>Nemocnica s poliklinikou Prievidza so sídlom v Bojniciach</t>
  </si>
  <si>
    <t>Nemocnica Poprad, a.s.</t>
  </si>
  <si>
    <r>
      <rPr>
        <b/>
        <sz val="12"/>
        <rFont val="Arial"/>
        <family val="2"/>
        <charset val="238"/>
      </rPr>
      <t>2 objektívy :</t>
    </r>
    <r>
      <rPr>
        <sz val="12"/>
        <rFont val="Arial"/>
        <family val="2"/>
        <charset val="238"/>
      </rPr>
      <t xml:space="preserve"> 20x a 40x (v prípade 40x postačuje jeden objektív)</t>
    </r>
  </si>
  <si>
    <r>
      <rPr>
        <b/>
        <sz val="12"/>
        <rFont val="Arial"/>
        <family val="2"/>
        <charset val="238"/>
      </rPr>
      <t>Skenovací výkon za hodinu :</t>
    </r>
    <r>
      <rPr>
        <sz val="12"/>
        <rFont val="Arial"/>
        <family val="2"/>
        <charset val="238"/>
      </rPr>
      <t xml:space="preserve"> 80 skiel/hod pri 40x (15 x 15 mm)</t>
    </r>
  </si>
  <si>
    <t>Digitálny celosklíčkový skener - Menežment PC/Server - volitelný ak je súčasťou dodávaného riešenia</t>
  </si>
  <si>
    <t>Digitálny celosklíčkový skener - Displej  - volitelný ak je súčasťou dodávaného riešenia</t>
  </si>
  <si>
    <t>Automatizovaný menič objektívov v prípade ak v rámci dodávaného riešenia sú 2 objektívy</t>
  </si>
  <si>
    <r>
      <t xml:space="preserve">Pamäť : </t>
    </r>
    <r>
      <rPr>
        <sz val="12"/>
        <color rgb="FF000000"/>
        <rFont val="Arial"/>
        <family val="2"/>
        <charset val="238"/>
      </rPr>
      <t>16 GB DDR5 4800 MHz, (1x16GB), 2x SoDIMM</t>
    </r>
  </si>
  <si>
    <r>
      <t>Grafická karta :</t>
    </r>
    <r>
      <rPr>
        <sz val="12"/>
        <color rgb="FF000000"/>
        <rFont val="Arial"/>
        <family val="2"/>
        <charset val="238"/>
      </rPr>
      <t xml:space="preserve"> Integrovaná, </t>
    </r>
  </si>
  <si>
    <r>
      <t xml:space="preserve">Sieťové rozhranie : </t>
    </r>
    <r>
      <rPr>
        <sz val="12"/>
        <color rgb="FF000000"/>
        <rFont val="Arial"/>
        <family val="2"/>
        <charset val="238"/>
      </rPr>
      <t>Integrovaná sieťová karta 10/100/1000, Bezdrôtová WiFi karta  WiFi 6E (2x2) s Bluetooth 5.3</t>
    </r>
  </si>
  <si>
    <r>
      <t>Nastavenie polohy :</t>
    </r>
    <r>
      <rPr>
        <sz val="12"/>
        <color rgb="FF000000"/>
        <rFont val="Arial"/>
        <family val="2"/>
        <charset val="238"/>
      </rPr>
      <t xml:space="preserve"> Náklon - 5 až + 20°, Výškovo nastaviteľný stojan</t>
    </r>
  </si>
  <si>
    <r>
      <t>Požiadavky na napájanie :</t>
    </r>
    <r>
      <rPr>
        <sz val="12"/>
        <color rgb="FF000000"/>
        <rFont val="Arial"/>
        <family val="2"/>
        <charset val="238"/>
      </rPr>
      <t xml:space="preserve"> Externý napájací zdroj s účinnosťou 89%</t>
    </r>
  </si>
  <si>
    <r>
      <t xml:space="preserve">Pamäť : </t>
    </r>
    <r>
      <rPr>
        <sz val="12"/>
        <color rgb="FF000000"/>
        <rFont val="Arial"/>
        <family val="2"/>
        <charset val="238"/>
      </rPr>
      <t xml:space="preserve">16 GB DDR5 4800 MHz, (1x16GB), 2x SoDIMM, </t>
    </r>
  </si>
  <si>
    <r>
      <t>Nastavenie polohy :</t>
    </r>
    <r>
      <rPr>
        <sz val="12"/>
        <color rgb="FF000000"/>
        <rFont val="Arial"/>
        <family val="2"/>
        <charset val="238"/>
      </rPr>
      <t xml:space="preserve"> Náklon - 5 až + 20°, Výškovo nastaviteľný stojan </t>
    </r>
  </si>
  <si>
    <r>
      <rPr>
        <b/>
        <sz val="12"/>
        <color rgb="FF000000"/>
        <rFont val="Arial"/>
        <family val="2"/>
        <charset val="238"/>
      </rPr>
      <t xml:space="preserve">Rýchlosť potlače (mm/sec) : </t>
    </r>
    <r>
      <rPr>
        <sz val="12"/>
        <color rgb="FF000000"/>
        <rFont val="Arial"/>
        <family val="2"/>
        <charset val="238"/>
      </rPr>
      <t>152</t>
    </r>
  </si>
  <si>
    <r>
      <t>Požiadavky na napájanie :</t>
    </r>
    <r>
      <rPr>
        <sz val="12"/>
        <rFont val="Arial"/>
        <family val="2"/>
        <charset val="238"/>
      </rPr>
      <t xml:space="preserve"> napájací zdroj s účinnosťou až 90%</t>
    </r>
  </si>
  <si>
    <r>
      <t>Grafická karta :</t>
    </r>
    <r>
      <rPr>
        <sz val="12"/>
        <color rgb="FF000000"/>
        <rFont val="Arial"/>
        <family val="2"/>
        <charset val="238"/>
      </rPr>
      <t xml:space="preserve"> (16 GB vyhradenej pamäte GDDR6) </t>
    </r>
  </si>
  <si>
    <r>
      <t xml:space="preserve">Sieťové rozhranie : </t>
    </r>
    <r>
      <rPr>
        <sz val="12"/>
        <color rgb="FF000000"/>
        <rFont val="Arial"/>
        <family val="2"/>
        <charset val="238"/>
      </rPr>
      <t>Integrovaná sieťová karta 10/100/1000</t>
    </r>
  </si>
  <si>
    <r>
      <t>Požiadavky na napájanie :</t>
    </r>
    <r>
      <rPr>
        <sz val="12"/>
        <color rgb="FF000000"/>
        <rFont val="Arial"/>
        <family val="2"/>
        <charset val="238"/>
      </rPr>
      <t xml:space="preserve"> napájací zdroj s účinnosťou až 90%</t>
    </r>
  </si>
  <si>
    <r>
      <rPr>
        <b/>
        <sz val="12"/>
        <rFont val="Arial"/>
        <family val="2"/>
        <charset val="238"/>
      </rPr>
      <t>Skenovací výkon za hodinu :</t>
    </r>
    <r>
      <rPr>
        <sz val="12"/>
        <rFont val="Arial"/>
        <family val="2"/>
        <charset val="238"/>
      </rPr>
      <t xml:space="preserve"> 70 skiel/hod pri 40x (15 x 15 mm)</t>
    </r>
  </si>
  <si>
    <r>
      <rPr>
        <b/>
        <sz val="12"/>
        <rFont val="Arial"/>
        <family val="2"/>
        <charset val="238"/>
      </rPr>
      <t>Skenovací výkon za hodinu :</t>
    </r>
    <r>
      <rPr>
        <sz val="12"/>
        <rFont val="Arial"/>
        <family val="2"/>
        <charset val="238"/>
      </rPr>
      <t xml:space="preserve"> 100 skiel/hod pri 40x (15 x 15 mm)</t>
    </r>
  </si>
  <si>
    <t xml:space="preserve">Vstavaný výkonný SW pre prezeranie skenov </t>
  </si>
  <si>
    <t>Vstavaný výkonný SW pre prezeranie skenov</t>
  </si>
  <si>
    <t>Min. 5 paralelných pripojení/licencií</t>
  </si>
  <si>
    <t>Min. 7 paralelných pripojení/licencií</t>
  </si>
  <si>
    <t>Min. 6 paralelných pripojení/licencií</t>
  </si>
  <si>
    <t>Min. 9 paralelných pripojení/licencií</t>
  </si>
  <si>
    <r>
      <t xml:space="preserve">Štandardy :
</t>
    </r>
    <r>
      <rPr>
        <sz val="12"/>
        <color rgb="FF000000"/>
        <rFont val="Arial"/>
        <family val="2"/>
        <charset val="238"/>
      </rPr>
      <t xml:space="preserve">(EU) 2017/745 (MDR) alebo (EU) 2017/746 (IVDR) 
IEC (IEC 60601-1 / IEC 60601-1-2)
EN (EN 60601-1 / EN 60601-1-2)
ISO13485 
CE(EU) 
RoHS 
REACH 
</t>
    </r>
  </si>
  <si>
    <r>
      <t>Grafická karta :</t>
    </r>
    <r>
      <rPr>
        <sz val="12"/>
        <rFont val="Arial"/>
        <family val="2"/>
        <charset val="238"/>
      </rPr>
      <t xml:space="preserve"> 4GB pamäte</t>
    </r>
  </si>
  <si>
    <r>
      <t xml:space="preserve">Sieťové rozhranie : </t>
    </r>
    <r>
      <rPr>
        <sz val="12"/>
        <rFont val="Arial"/>
        <family val="2"/>
        <charset val="238"/>
      </rPr>
      <t>Integrovaná sieťová karta 10Gb Ethernet</t>
    </r>
  </si>
  <si>
    <t>Vstavaný AI algoritmus pre analýzu IHC farbení: ER, PR, Ki67, PDL-1, HER2</t>
  </si>
  <si>
    <t>Požaduje sa integrácia dodávanej laboratórnej hardverovej techniky (skener,makrofotostanica, tlačiareň na bločky, tlačiareň na sklíčka, tlačiareň na štítky) v rozsahu kooperácie a súčinnosti s dodávateľom LISu</t>
  </si>
  <si>
    <t>Požaduje sa integrácia a prepojenie s dodávanými softvérovími riešeniami (Image Management Software, menežment prípadov) v rozsahu kooperácie a súčinnosti s dodávateľom LISu</t>
  </si>
  <si>
    <r>
      <rPr>
        <b/>
        <sz val="12"/>
        <rFont val="Arial"/>
        <family val="2"/>
        <charset val="238"/>
      </rPr>
      <t xml:space="preserve">Funkcia "rescan" </t>
    </r>
    <r>
      <rPr>
        <sz val="12"/>
        <rFont val="Arial"/>
        <family val="2"/>
        <charset val="238"/>
      </rPr>
      <t>- Detekcia chýb pri skenovaní s funkciou automatického opakovaného, opravného skenovania s označním a informovaním o chybnom sklíčku</t>
    </r>
  </si>
  <si>
    <t>Požadované algoritmy, s minimálne CE-IVDD (Directive 98/79/EC IVD MD) certifikáciou:</t>
  </si>
  <si>
    <t xml:space="preserve">Algoritmy musia mať možnosť adaptácie na protokol farbenia, nesmú byť viazané na konkrétny typ, klon a výrobcu protilátky   </t>
  </si>
  <si>
    <t xml:space="preserve">Algoritmy musia mať možnosť adaptácie na protokol farbenia, nesmú byť viazané na konkrétny typ, klon a výrobcu protilátky </t>
  </si>
  <si>
    <t>Navrhovaná cena spolu v EUR bez DPH</t>
  </si>
  <si>
    <t>Sadzba DPH v %</t>
  </si>
  <si>
    <t>Výška DPH v EUR</t>
  </si>
  <si>
    <t>Navrhovaná cena spolu v EUR vrátane DPH</t>
  </si>
  <si>
    <t>Základna instalacia 1 x OS Windows Server 2022 alebo vyšší spolu s licencniou v cene alebo ekvivalent</t>
  </si>
  <si>
    <t>Základna instalacia 1 x OS Windows Server 2022  alebo vyšší spolu s licencniou v cene alebo ekvivalent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</si>
</sst>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_ * #,##0.00_)\ &quot;€&quot;_ ;_ * \(#,##0.00\)\ &quot;€&quot;_ ;_ * &quot;-&quot;??_)\ &quot;€&quot;_ ;_ @_ "/>
    <numFmt numFmtId="165" formatCode="_-* #,##0.00\ [$€-41B]_-;\-* #,##0.00\ [$€-41B]_-;_-* &quot;-&quot;??\ [$€-41B]_-;_-@_-"/>
    <numFmt numFmtId="166" formatCode="0&quot; licencií&quot;"/>
  </numFmts>
  <fonts count="23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rgb="FF1F1F1F"/>
      <name val="Arial"/>
      <family val="2"/>
      <charset val="238"/>
    </font>
    <font>
      <b/>
      <sz val="12"/>
      <color rgb="FF1F1F1F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color theme="1"/>
      <name val="Aptos Narrow"/>
      <family val="2"/>
      <scheme val="minor"/>
    </font>
    <font>
      <b/>
      <sz val="1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2"/>
      <color rgb="FF000000"/>
      <name val="Calibri"/>
      <family val="2"/>
    </font>
    <font>
      <i/>
      <sz val="12"/>
      <color rgb="FF8EA9DB"/>
      <name val="Arial"/>
      <family val="2"/>
      <charset val="238"/>
    </font>
    <font>
      <sz val="12"/>
      <color theme="1"/>
      <name val="Calibri"/>
      <family val="2"/>
      <charset val="238"/>
    </font>
    <font>
      <b/>
      <sz val="12"/>
      <color rgb="FF000000"/>
      <name val="Calibri"/>
      <family val="2"/>
    </font>
    <font>
      <b/>
      <sz val="16"/>
      <color rgb="FF000000"/>
      <name val="Arial"/>
      <family val="2"/>
      <charset val="238"/>
    </font>
    <font>
      <i/>
      <sz val="10"/>
      <color theme="1"/>
      <name val="Arial"/>
      <family val="2"/>
      <charset val="238"/>
    </font>
    <font>
      <sz val="12"/>
      <name val="Calibri"/>
      <family val="2"/>
      <charset val="238"/>
    </font>
    <font>
      <b/>
      <sz val="28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ptos Narrow"/>
      <family val="2"/>
      <charset val="238"/>
      <scheme val="minor"/>
    </font>
    <font>
      <b/>
      <i/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E699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BF5D9"/>
        <bgColor indexed="64"/>
      </patternFill>
    </fill>
    <fill>
      <patternFill patternType="solid">
        <fgColor rgb="FFFBF5D9"/>
        <bgColor rgb="FF000000"/>
      </patternFill>
    </fill>
    <fill>
      <patternFill patternType="solid">
        <fgColor theme="3" tint="0.749992370372631"/>
        <bgColor indexed="64"/>
      </patternFill>
    </fill>
  </fills>
  <borders count="20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9" fillId="0" borderId="0"/>
    <xf numFmtId="44" fontId="1" fillId="0" borderId="0" applyFont="0" applyFill="0" applyBorder="0" applyAlignment="0" applyProtection="0"/>
    <xf numFmtId="0" fontId="1" fillId="0" borderId="0"/>
    <xf numFmtId="0" fontId="21" fillId="0" borderId="0"/>
  </cellStyleXfs>
  <cellXfs count="306">
    <xf numFmtId="0" fontId="0" fillId="0" borderId="0" xfId="0"/>
    <xf numFmtId="0" fontId="3" fillId="0" borderId="0" xfId="0" applyFont="1"/>
    <xf numFmtId="0" fontId="7" fillId="0" borderId="11" xfId="0" applyFont="1" applyBorder="1" applyAlignment="1">
      <alignment wrapText="1"/>
    </xf>
    <xf numFmtId="0" fontId="3" fillId="0" borderId="16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7" fillId="0" borderId="11" xfId="2" applyFont="1" applyBorder="1"/>
    <xf numFmtId="0" fontId="7" fillId="0" borderId="11" xfId="2" applyFont="1" applyBorder="1" applyAlignment="1">
      <alignment wrapText="1"/>
    </xf>
    <xf numFmtId="0" fontId="7" fillId="0" borderId="13" xfId="2" applyFont="1" applyBorder="1" applyAlignment="1">
      <alignment wrapText="1"/>
    </xf>
    <xf numFmtId="0" fontId="7" fillId="0" borderId="8" xfId="0" applyFont="1" applyBorder="1"/>
    <xf numFmtId="0" fontId="7" fillId="0" borderId="11" xfId="0" applyFont="1" applyBorder="1"/>
    <xf numFmtId="0" fontId="8" fillId="0" borderId="11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8" fillId="0" borderId="11" xfId="0" applyFont="1" applyBorder="1"/>
    <xf numFmtId="0" fontId="8" fillId="0" borderId="13" xfId="0" applyFont="1" applyBorder="1" applyAlignment="1">
      <alignment wrapText="1"/>
    </xf>
    <xf numFmtId="0" fontId="7" fillId="0" borderId="0" xfId="0" applyFont="1"/>
    <xf numFmtId="0" fontId="7" fillId="0" borderId="13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4" fillId="0" borderId="8" xfId="0" applyFont="1" applyBorder="1"/>
    <xf numFmtId="0" fontId="4" fillId="0" borderId="11" xfId="0" applyFont="1" applyBorder="1"/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wrapText="1"/>
    </xf>
    <xf numFmtId="0" fontId="7" fillId="0" borderId="13" xfId="0" applyFont="1" applyBorder="1"/>
    <xf numFmtId="0" fontId="4" fillId="0" borderId="14" xfId="0" applyFont="1" applyBorder="1" applyAlignment="1">
      <alignment horizontal="center" vertical="center"/>
    </xf>
    <xf numFmtId="0" fontId="12" fillId="0" borderId="0" xfId="0" applyFont="1"/>
    <xf numFmtId="0" fontId="11" fillId="2" borderId="5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0" xfId="0" applyFont="1" applyAlignment="1">
      <alignment wrapText="1"/>
    </xf>
    <xf numFmtId="164" fontId="3" fillId="2" borderId="15" xfId="0" applyNumberFormat="1" applyFont="1" applyFill="1" applyBorder="1" applyAlignment="1">
      <alignment vertical="center"/>
    </xf>
    <xf numFmtId="0" fontId="12" fillId="0" borderId="0" xfId="0" applyFont="1" applyAlignment="1">
      <alignment wrapText="1"/>
    </xf>
    <xf numFmtId="16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/>
    <xf numFmtId="164" fontId="3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/>
    </xf>
    <xf numFmtId="0" fontId="4" fillId="0" borderId="13" xfId="0" applyFont="1" applyBorder="1"/>
    <xf numFmtId="0" fontId="10" fillId="2" borderId="8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14" fillId="0" borderId="8" xfId="0" applyFont="1" applyBorder="1"/>
    <xf numFmtId="0" fontId="14" fillId="0" borderId="11" xfId="0" applyFont="1" applyBorder="1" applyAlignment="1">
      <alignment wrapText="1"/>
    </xf>
    <xf numFmtId="164" fontId="14" fillId="0" borderId="0" xfId="0" applyNumberFormat="1" applyFont="1" applyAlignment="1">
      <alignment horizontal="center" vertical="center"/>
    </xf>
    <xf numFmtId="0" fontId="14" fillId="0" borderId="11" xfId="0" applyFont="1" applyBorder="1"/>
    <xf numFmtId="0" fontId="14" fillId="0" borderId="0" xfId="0" applyFont="1"/>
    <xf numFmtId="164" fontId="15" fillId="2" borderId="7" xfId="0" applyNumberFormat="1" applyFont="1" applyFill="1" applyBorder="1" applyAlignment="1">
      <alignment vertical="center"/>
    </xf>
    <xf numFmtId="0" fontId="15" fillId="0" borderId="0" xfId="0" applyFont="1" applyAlignment="1">
      <alignment horizontal="right" vertical="center"/>
    </xf>
    <xf numFmtId="164" fontId="15" fillId="0" borderId="0" xfId="0" applyNumberFormat="1" applyFont="1" applyAlignment="1">
      <alignment horizontal="right" vertical="center"/>
    </xf>
    <xf numFmtId="0" fontId="13" fillId="0" borderId="0" xfId="0" applyFont="1"/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1" fillId="2" borderId="8" xfId="0" applyFont="1" applyFill="1" applyBorder="1" applyAlignment="1">
      <alignment horizontal="left" vertical="center"/>
    </xf>
    <xf numFmtId="0" fontId="3" fillId="0" borderId="11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4" fillId="0" borderId="16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164" fontId="3" fillId="2" borderId="7" xfId="0" applyNumberFormat="1" applyFont="1" applyFill="1" applyBorder="1" applyAlignment="1">
      <alignment vertical="center"/>
    </xf>
    <xf numFmtId="0" fontId="16" fillId="2" borderId="6" xfId="0" applyFont="1" applyFill="1" applyBorder="1" applyAlignment="1">
      <alignment horizontal="left" vertical="center"/>
    </xf>
    <xf numFmtId="164" fontId="16" fillId="2" borderId="7" xfId="0" applyNumberFormat="1" applyFont="1" applyFill="1" applyBorder="1" applyAlignment="1">
      <alignment horizontal="left" vertical="center"/>
    </xf>
    <xf numFmtId="0" fontId="16" fillId="2" borderId="5" xfId="0" applyFont="1" applyFill="1" applyBorder="1" applyAlignment="1">
      <alignment horizontal="left" vertical="center"/>
    </xf>
    <xf numFmtId="0" fontId="17" fillId="0" borderId="0" xfId="0" applyFont="1"/>
    <xf numFmtId="165" fontId="17" fillId="0" borderId="0" xfId="0" applyNumberFormat="1" applyFont="1"/>
    <xf numFmtId="0" fontId="18" fillId="0" borderId="13" xfId="0" applyFont="1" applyBorder="1"/>
    <xf numFmtId="0" fontId="2" fillId="0" borderId="19" xfId="0" applyFont="1" applyBorder="1"/>
    <xf numFmtId="0" fontId="7" fillId="0" borderId="0" xfId="0" applyFont="1" applyAlignment="1">
      <alignment wrapText="1"/>
    </xf>
    <xf numFmtId="0" fontId="7" fillId="0" borderId="5" xfId="0" applyFont="1" applyBorder="1" applyAlignment="1">
      <alignment wrapText="1"/>
    </xf>
    <xf numFmtId="165" fontId="4" fillId="0" borderId="14" xfId="0" applyNumberFormat="1" applyFont="1" applyBorder="1" applyAlignment="1">
      <alignment horizontal="center" vertical="center"/>
    </xf>
    <xf numFmtId="44" fontId="4" fillId="0" borderId="14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right" vertical="center"/>
    </xf>
    <xf numFmtId="0" fontId="19" fillId="0" borderId="0" xfId="0" applyFont="1"/>
    <xf numFmtId="0" fontId="11" fillId="2" borderId="5" xfId="0" applyFont="1" applyFill="1" applyBorder="1" applyAlignment="1">
      <alignment horizontal="left" vertical="center" wrapText="1"/>
    </xf>
    <xf numFmtId="164" fontId="3" fillId="0" borderId="6" xfId="0" applyNumberFormat="1" applyFont="1" applyBorder="1" applyAlignment="1">
      <alignment horizontal="left" vertical="center"/>
    </xf>
    <xf numFmtId="1" fontId="4" fillId="0" borderId="6" xfId="0" applyNumberFormat="1" applyFont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44" fontId="2" fillId="4" borderId="14" xfId="3" applyFont="1" applyFill="1" applyBorder="1" applyAlignment="1">
      <alignment horizontal="center" vertical="center"/>
    </xf>
    <xf numFmtId="0" fontId="2" fillId="4" borderId="7" xfId="0" applyFont="1" applyFill="1" applyBorder="1"/>
    <xf numFmtId="164" fontId="20" fillId="4" borderId="6" xfId="0" applyNumberFormat="1" applyFont="1" applyFill="1" applyBorder="1" applyAlignment="1">
      <alignment horizontal="left" vertical="center"/>
    </xf>
    <xf numFmtId="164" fontId="20" fillId="4" borderId="7" xfId="0" applyNumberFormat="1" applyFont="1" applyFill="1" applyBorder="1" applyAlignment="1">
      <alignment vertical="center"/>
    </xf>
    <xf numFmtId="0" fontId="2" fillId="4" borderId="10" xfId="0" applyFont="1" applyFill="1" applyBorder="1" applyAlignment="1">
      <alignment vertical="center" wrapText="1"/>
    </xf>
    <xf numFmtId="0" fontId="2" fillId="4" borderId="12" xfId="0" applyFont="1" applyFill="1" applyBorder="1" applyAlignment="1">
      <alignment vertical="center" wrapText="1"/>
    </xf>
    <xf numFmtId="165" fontId="2" fillId="4" borderId="14" xfId="3" applyNumberFormat="1" applyFont="1" applyFill="1" applyBorder="1" applyAlignment="1">
      <alignment horizontal="center" vertical="center"/>
    </xf>
    <xf numFmtId="0" fontId="4" fillId="0" borderId="0" xfId="4" applyFont="1"/>
    <xf numFmtId="0" fontId="12" fillId="0" borderId="0" xfId="4" applyFont="1"/>
    <xf numFmtId="0" fontId="3" fillId="2" borderId="5" xfId="4" applyFont="1" applyFill="1" applyBorder="1" applyAlignment="1">
      <alignment horizontal="left" vertical="center"/>
    </xf>
    <xf numFmtId="0" fontId="3" fillId="2" borderId="6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vertical="center"/>
    </xf>
    <xf numFmtId="0" fontId="4" fillId="0" borderId="0" xfId="4" applyFont="1" applyAlignment="1">
      <alignment wrapText="1"/>
    </xf>
    <xf numFmtId="164" fontId="3" fillId="2" borderId="15" xfId="4" applyNumberFormat="1" applyFont="1" applyFill="1" applyBorder="1" applyAlignment="1">
      <alignment vertical="center"/>
    </xf>
    <xf numFmtId="164" fontId="3" fillId="0" borderId="0" xfId="4" applyNumberFormat="1" applyFont="1" applyAlignment="1">
      <alignment horizontal="left" vertical="center"/>
    </xf>
    <xf numFmtId="164" fontId="3" fillId="0" borderId="0" xfId="4" applyNumberFormat="1" applyFont="1" applyAlignment="1">
      <alignment vertical="center"/>
    </xf>
    <xf numFmtId="0" fontId="3" fillId="2" borderId="9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/>
    </xf>
    <xf numFmtId="0" fontId="4" fillId="0" borderId="8" xfId="4" applyFont="1" applyBorder="1"/>
    <xf numFmtId="0" fontId="4" fillId="0" borderId="11" xfId="4" applyFont="1" applyBorder="1"/>
    <xf numFmtId="0" fontId="4" fillId="0" borderId="11" xfId="4" applyFont="1" applyBorder="1" applyAlignment="1">
      <alignment wrapText="1"/>
    </xf>
    <xf numFmtId="0" fontId="7" fillId="0" borderId="11" xfId="4" applyFont="1" applyBorder="1" applyAlignment="1">
      <alignment wrapText="1"/>
    </xf>
    <xf numFmtId="0" fontId="4" fillId="0" borderId="13" xfId="4" applyFont="1" applyBorder="1" applyAlignment="1">
      <alignment wrapText="1"/>
    </xf>
    <xf numFmtId="0" fontId="3" fillId="2" borderId="8" xfId="4" applyFont="1" applyFill="1" applyBorder="1" applyAlignment="1">
      <alignment horizontal="left" vertical="center"/>
    </xf>
    <xf numFmtId="164" fontId="3" fillId="2" borderId="7" xfId="4" applyNumberFormat="1" applyFont="1" applyFill="1" applyBorder="1" applyAlignment="1">
      <alignment vertical="center"/>
    </xf>
    <xf numFmtId="0" fontId="11" fillId="2" borderId="5" xfId="5" applyFont="1" applyFill="1" applyBorder="1" applyAlignment="1">
      <alignment horizontal="left" vertical="center"/>
    </xf>
    <xf numFmtId="0" fontId="11" fillId="2" borderId="6" xfId="5" applyFont="1" applyFill="1" applyBorder="1" applyAlignment="1">
      <alignment horizontal="center" vertical="center" wrapText="1"/>
    </xf>
    <xf numFmtId="0" fontId="11" fillId="2" borderId="7" xfId="5" applyFont="1" applyFill="1" applyBorder="1" applyAlignment="1">
      <alignment horizontal="center" vertical="center"/>
    </xf>
    <xf numFmtId="0" fontId="21" fillId="0" borderId="0" xfId="5"/>
    <xf numFmtId="0" fontId="3" fillId="2" borderId="5" xfId="5" applyFont="1" applyFill="1" applyBorder="1" applyAlignment="1">
      <alignment horizontal="left" vertical="center"/>
    </xf>
    <xf numFmtId="0" fontId="11" fillId="2" borderId="9" xfId="5" applyFont="1" applyFill="1" applyBorder="1" applyAlignment="1">
      <alignment horizontal="center" vertical="center" wrapText="1"/>
    </xf>
    <xf numFmtId="0" fontId="11" fillId="2" borderId="10" xfId="5" applyFont="1" applyFill="1" applyBorder="1" applyAlignment="1">
      <alignment horizontal="center" vertical="center"/>
    </xf>
    <xf numFmtId="0" fontId="4" fillId="0" borderId="8" xfId="5" applyFont="1" applyBorder="1"/>
    <xf numFmtId="0" fontId="4" fillId="0" borderId="11" xfId="5" applyFont="1" applyBorder="1"/>
    <xf numFmtId="0" fontId="4" fillId="0" borderId="13" xfId="5" applyFont="1" applyBorder="1"/>
    <xf numFmtId="0" fontId="4" fillId="0" borderId="0" xfId="5" applyFont="1"/>
    <xf numFmtId="164" fontId="3" fillId="2" borderId="7" xfId="5" applyNumberFormat="1" applyFont="1" applyFill="1" applyBorder="1" applyAlignment="1">
      <alignment vertical="center"/>
    </xf>
    <xf numFmtId="0" fontId="11" fillId="2" borderId="5" xfId="4" applyFont="1" applyFill="1" applyBorder="1" applyAlignment="1">
      <alignment horizontal="left" vertical="center"/>
    </xf>
    <xf numFmtId="0" fontId="11" fillId="2" borderId="6" xfId="4" applyFont="1" applyFill="1" applyBorder="1" applyAlignment="1">
      <alignment horizontal="center" vertical="center" wrapText="1"/>
    </xf>
    <xf numFmtId="0" fontId="11" fillId="2" borderId="7" xfId="4" applyFont="1" applyFill="1" applyBorder="1" applyAlignment="1">
      <alignment horizontal="center" vertical="center"/>
    </xf>
    <xf numFmtId="0" fontId="11" fillId="2" borderId="9" xfId="4" applyFont="1" applyFill="1" applyBorder="1" applyAlignment="1">
      <alignment horizontal="center" vertical="center" wrapText="1"/>
    </xf>
    <xf numFmtId="0" fontId="11" fillId="2" borderId="10" xfId="4" applyFont="1" applyFill="1" applyBorder="1" applyAlignment="1">
      <alignment horizontal="center" vertical="center"/>
    </xf>
    <xf numFmtId="0" fontId="4" fillId="0" borderId="8" xfId="4" applyFont="1" applyBorder="1" applyAlignment="1">
      <alignment wrapText="1"/>
    </xf>
    <xf numFmtId="0" fontId="4" fillId="0" borderId="13" xfId="4" applyFont="1" applyBorder="1"/>
    <xf numFmtId="0" fontId="12" fillId="0" borderId="0" xfId="4" applyFont="1" applyAlignment="1">
      <alignment wrapText="1"/>
    </xf>
    <xf numFmtId="164" fontId="12" fillId="0" borderId="0" xfId="4" applyNumberFormat="1" applyFont="1" applyAlignment="1">
      <alignment horizontal="center" vertical="center"/>
    </xf>
    <xf numFmtId="0" fontId="12" fillId="0" borderId="0" xfId="4" applyFont="1" applyAlignment="1">
      <alignment horizontal="center" vertical="center"/>
    </xf>
    <xf numFmtId="0" fontId="10" fillId="2" borderId="8" xfId="4" applyFont="1" applyFill="1" applyBorder="1" applyAlignment="1">
      <alignment horizontal="left" vertical="center"/>
    </xf>
    <xf numFmtId="0" fontId="10" fillId="2" borderId="9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center" vertical="center"/>
    </xf>
    <xf numFmtId="0" fontId="8" fillId="2" borderId="5" xfId="4" applyFont="1" applyFill="1" applyBorder="1" applyAlignment="1">
      <alignment horizontal="left" vertical="center"/>
    </xf>
    <xf numFmtId="0" fontId="7" fillId="0" borderId="8" xfId="4" applyFont="1" applyBorder="1"/>
    <xf numFmtId="0" fontId="7" fillId="0" borderId="11" xfId="4" applyFont="1" applyBorder="1"/>
    <xf numFmtId="0" fontId="8" fillId="0" borderId="11" xfId="4" applyFont="1" applyBorder="1" applyAlignment="1">
      <alignment wrapText="1"/>
    </xf>
    <xf numFmtId="0" fontId="10" fillId="2" borderId="5" xfId="4" applyFont="1" applyFill="1" applyBorder="1" applyAlignment="1">
      <alignment horizontal="left" vertical="center"/>
    </xf>
    <xf numFmtId="0" fontId="7" fillId="0" borderId="0" xfId="4" applyFont="1"/>
    <xf numFmtId="0" fontId="10" fillId="2" borderId="6" xfId="4" applyFont="1" applyFill="1" applyBorder="1" applyAlignment="1">
      <alignment horizontal="left" vertical="center"/>
    </xf>
    <xf numFmtId="0" fontId="10" fillId="2" borderId="7" xfId="4" applyFont="1" applyFill="1" applyBorder="1" applyAlignment="1">
      <alignment horizontal="left" vertical="center"/>
    </xf>
    <xf numFmtId="0" fontId="7" fillId="0" borderId="13" xfId="4" applyFont="1" applyBorder="1" applyAlignment="1">
      <alignment wrapText="1"/>
    </xf>
    <xf numFmtId="0" fontId="7" fillId="0" borderId="13" xfId="4" applyFont="1" applyBorder="1"/>
    <xf numFmtId="0" fontId="15" fillId="0" borderId="0" xfId="4" applyFont="1" applyAlignment="1">
      <alignment horizontal="right" vertical="center"/>
    </xf>
    <xf numFmtId="164" fontId="15" fillId="0" borderId="0" xfId="4" applyNumberFormat="1" applyFont="1" applyAlignment="1">
      <alignment horizontal="right" vertical="center"/>
    </xf>
    <xf numFmtId="0" fontId="3" fillId="0" borderId="0" xfId="4" applyFont="1"/>
    <xf numFmtId="0" fontId="7" fillId="0" borderId="0" xfId="4" applyFont="1" applyAlignment="1">
      <alignment wrapText="1"/>
    </xf>
    <xf numFmtId="0" fontId="14" fillId="0" borderId="0" xfId="4" applyFont="1"/>
    <xf numFmtId="164" fontId="14" fillId="0" borderId="0" xfId="4" applyNumberFormat="1" applyFont="1" applyAlignment="1">
      <alignment horizontal="center" vertical="center"/>
    </xf>
    <xf numFmtId="0" fontId="16" fillId="2" borderId="5" xfId="4" applyFont="1" applyFill="1" applyBorder="1" applyAlignment="1">
      <alignment horizontal="left" vertical="center"/>
    </xf>
    <xf numFmtId="0" fontId="16" fillId="2" borderId="6" xfId="4" applyFont="1" applyFill="1" applyBorder="1" applyAlignment="1">
      <alignment horizontal="left" vertical="center"/>
    </xf>
    <xf numFmtId="164" fontId="16" fillId="2" borderId="7" xfId="4" applyNumberFormat="1" applyFont="1" applyFill="1" applyBorder="1" applyAlignment="1">
      <alignment horizontal="left" vertical="center"/>
    </xf>
    <xf numFmtId="165" fontId="0" fillId="0" borderId="0" xfId="0" applyNumberFormat="1"/>
    <xf numFmtId="165" fontId="0" fillId="6" borderId="0" xfId="0" applyNumberFormat="1" applyFill="1"/>
    <xf numFmtId="0" fontId="22" fillId="6" borderId="0" xfId="0" applyFont="1" applyFill="1"/>
    <xf numFmtId="0" fontId="2" fillId="4" borderId="10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left" vertical="center"/>
    </xf>
    <xf numFmtId="164" fontId="3" fillId="2" borderId="6" xfId="0" applyNumberFormat="1" applyFont="1" applyFill="1" applyBorder="1" applyAlignment="1">
      <alignment horizontal="left" vertical="center"/>
    </xf>
    <xf numFmtId="164" fontId="7" fillId="4" borderId="9" xfId="0" applyNumberFormat="1" applyFont="1" applyFill="1" applyBorder="1" applyAlignment="1">
      <alignment horizontal="center" vertical="center"/>
    </xf>
    <xf numFmtId="164" fontId="7" fillId="4" borderId="0" xfId="0" applyNumberFormat="1" applyFont="1" applyFill="1" applyAlignment="1">
      <alignment horizontal="center" vertical="center"/>
    </xf>
    <xf numFmtId="164" fontId="7" fillId="4" borderId="14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64" fontId="7" fillId="0" borderId="9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7" fillId="0" borderId="14" xfId="0" applyNumberFormat="1" applyFont="1" applyBorder="1" applyAlignment="1">
      <alignment horizontal="center" vertical="center"/>
    </xf>
    <xf numFmtId="164" fontId="3" fillId="2" borderId="13" xfId="0" applyNumberFormat="1" applyFont="1" applyFill="1" applyBorder="1" applyAlignment="1">
      <alignment horizontal="left" vertical="center"/>
    </xf>
    <xf numFmtId="164" fontId="3" fillId="2" borderId="14" xfId="0" applyNumberFormat="1" applyFont="1" applyFill="1" applyBorder="1" applyAlignment="1">
      <alignment horizontal="left"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164" fontId="2" fillId="4" borderId="9" xfId="0" applyNumberFormat="1" applyFont="1" applyFill="1" applyBorder="1" applyAlignment="1">
      <alignment horizontal="center" vertical="center"/>
    </xf>
    <xf numFmtId="164" fontId="2" fillId="4" borderId="0" xfId="0" applyNumberFormat="1" applyFont="1" applyFill="1" applyAlignment="1">
      <alignment horizontal="center" vertical="center"/>
    </xf>
    <xf numFmtId="164" fontId="2" fillId="4" borderId="14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166" fontId="7" fillId="0" borderId="9" xfId="0" applyNumberFormat="1" applyFont="1" applyBorder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0" fontId="2" fillId="4" borderId="10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165" fontId="4" fillId="4" borderId="10" xfId="0" applyNumberFormat="1" applyFont="1" applyFill="1" applyBorder="1" applyAlignment="1">
      <alignment horizontal="center" vertical="center"/>
    </xf>
    <xf numFmtId="165" fontId="4" fillId="4" borderId="12" xfId="0" applyNumberFormat="1" applyFont="1" applyFill="1" applyBorder="1" applyAlignment="1">
      <alignment horizontal="center" vertical="center"/>
    </xf>
    <xf numFmtId="165" fontId="4" fillId="4" borderId="15" xfId="0" applyNumberFormat="1" applyFont="1" applyFill="1" applyBorder="1" applyAlignment="1">
      <alignment horizontal="center" vertical="center"/>
    </xf>
    <xf numFmtId="164" fontId="7" fillId="5" borderId="0" xfId="0" applyNumberFormat="1" applyFont="1" applyFill="1" applyAlignment="1">
      <alignment horizontal="center" vertical="center"/>
    </xf>
    <xf numFmtId="1" fontId="4" fillId="3" borderId="0" xfId="0" applyNumberFormat="1" applyFont="1" applyFill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3" fillId="5" borderId="12" xfId="0" applyNumberFormat="1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 wrapText="1"/>
    </xf>
    <xf numFmtId="165" fontId="2" fillId="4" borderId="10" xfId="0" applyNumberFormat="1" applyFont="1" applyFill="1" applyBorder="1" applyAlignment="1">
      <alignment horizontal="center" vertical="center"/>
    </xf>
    <xf numFmtId="165" fontId="2" fillId="4" borderId="12" xfId="0" applyNumberFormat="1" applyFont="1" applyFill="1" applyBorder="1" applyAlignment="1">
      <alignment horizontal="center" vertical="center"/>
    </xf>
    <xf numFmtId="165" fontId="2" fillId="4" borderId="15" xfId="0" applyNumberFormat="1" applyFont="1" applyFill="1" applyBorder="1" applyAlignment="1">
      <alignment horizontal="center" vertical="center"/>
    </xf>
    <xf numFmtId="44" fontId="2" fillId="5" borderId="0" xfId="3" applyFont="1" applyFill="1" applyAlignment="1">
      <alignment horizontal="center" vertical="center"/>
    </xf>
    <xf numFmtId="44" fontId="7" fillId="3" borderId="0" xfId="3" applyFont="1" applyFill="1" applyAlignment="1">
      <alignment horizontal="center" vertical="center"/>
    </xf>
    <xf numFmtId="164" fontId="20" fillId="5" borderId="12" xfId="0" applyNumberFormat="1" applyFont="1" applyFill="1" applyBorder="1" applyAlignment="1">
      <alignment horizontal="center" vertical="center"/>
    </xf>
    <xf numFmtId="0" fontId="20" fillId="4" borderId="10" xfId="0" applyFont="1" applyFill="1" applyBorder="1" applyAlignment="1">
      <alignment horizontal="center" vertical="center"/>
    </xf>
    <xf numFmtId="0" fontId="20" fillId="4" borderId="12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/>
    </xf>
    <xf numFmtId="0" fontId="14" fillId="4" borderId="12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 vertical="center"/>
    </xf>
    <xf numFmtId="44" fontId="7" fillId="0" borderId="9" xfId="3" applyFont="1" applyFill="1" applyBorder="1" applyAlignment="1">
      <alignment horizontal="center" vertical="center"/>
    </xf>
    <xf numFmtId="44" fontId="7" fillId="0" borderId="0" xfId="3" applyFont="1" applyFill="1" applyBorder="1" applyAlignment="1">
      <alignment horizontal="center" vertical="center"/>
    </xf>
    <xf numFmtId="44" fontId="2" fillId="4" borderId="9" xfId="3" applyFont="1" applyFill="1" applyBorder="1" applyAlignment="1">
      <alignment horizontal="center" vertical="center"/>
    </xf>
    <xf numFmtId="44" fontId="2" fillId="4" borderId="0" xfId="3" applyFont="1" applyFill="1" applyBorder="1" applyAlignment="1">
      <alignment horizontal="center" vertical="center"/>
    </xf>
    <xf numFmtId="44" fontId="2" fillId="4" borderId="0" xfId="3" applyFont="1" applyFill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4" fontId="7" fillId="0" borderId="9" xfId="3" applyFont="1" applyBorder="1" applyAlignment="1">
      <alignment horizontal="center" vertical="center"/>
    </xf>
    <xf numFmtId="44" fontId="7" fillId="0" borderId="0" xfId="3" applyFont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4" fillId="4" borderId="10" xfId="4" applyFont="1" applyFill="1" applyBorder="1" applyAlignment="1">
      <alignment horizontal="center" vertical="center"/>
    </xf>
    <xf numFmtId="0" fontId="4" fillId="4" borderId="12" xfId="4" applyFont="1" applyFill="1" applyBorder="1" applyAlignment="1">
      <alignment horizontal="center" vertical="center"/>
    </xf>
    <xf numFmtId="0" fontId="4" fillId="4" borderId="15" xfId="4" applyFont="1" applyFill="1" applyBorder="1" applyAlignment="1">
      <alignment horizontal="center" vertical="center"/>
    </xf>
    <xf numFmtId="164" fontId="3" fillId="2" borderId="5" xfId="4" applyNumberFormat="1" applyFont="1" applyFill="1" applyBorder="1" applyAlignment="1">
      <alignment horizontal="left" vertical="center"/>
    </xf>
    <xf numFmtId="164" fontId="3" fillId="2" borderId="6" xfId="4" applyNumberFormat="1" applyFont="1" applyFill="1" applyBorder="1" applyAlignment="1">
      <alignment horizontal="left" vertical="center"/>
    </xf>
    <xf numFmtId="164" fontId="7" fillId="5" borderId="0" xfId="4" applyNumberFormat="1" applyFont="1" applyFill="1" applyAlignment="1">
      <alignment horizontal="center" vertical="center"/>
    </xf>
    <xf numFmtId="1" fontId="4" fillId="3" borderId="0" xfId="4" applyNumberFormat="1" applyFont="1" applyFill="1" applyAlignment="1">
      <alignment horizontal="center" vertical="center"/>
    </xf>
    <xf numFmtId="164" fontId="7" fillId="3" borderId="0" xfId="4" applyNumberFormat="1" applyFont="1" applyFill="1" applyAlignment="1">
      <alignment horizontal="center" vertical="center"/>
    </xf>
    <xf numFmtId="164" fontId="3" fillId="5" borderId="12" xfId="4" applyNumberFormat="1" applyFont="1" applyFill="1" applyBorder="1" applyAlignment="1">
      <alignment horizontal="center" vertical="center"/>
    </xf>
    <xf numFmtId="164" fontId="7" fillId="4" borderId="9" xfId="4" applyNumberFormat="1" applyFont="1" applyFill="1" applyBorder="1" applyAlignment="1">
      <alignment horizontal="center" vertical="center"/>
    </xf>
    <xf numFmtId="164" fontId="7" fillId="4" borderId="0" xfId="4" applyNumberFormat="1" applyFont="1" applyFill="1" applyAlignment="1">
      <alignment horizontal="center" vertical="center"/>
    </xf>
    <xf numFmtId="164" fontId="7" fillId="4" borderId="14" xfId="4" applyNumberFormat="1" applyFont="1" applyFill="1" applyBorder="1" applyAlignment="1">
      <alignment horizontal="center" vertical="center"/>
    </xf>
    <xf numFmtId="0" fontId="4" fillId="0" borderId="9" xfId="4" applyFont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164" fontId="7" fillId="0" borderId="9" xfId="4" applyNumberFormat="1" applyFont="1" applyBorder="1" applyAlignment="1">
      <alignment horizontal="center" vertical="center"/>
    </xf>
    <xf numFmtId="164" fontId="7" fillId="0" borderId="0" xfId="4" applyNumberFormat="1" applyFont="1" applyAlignment="1">
      <alignment horizontal="center" vertical="center"/>
    </xf>
    <xf numFmtId="164" fontId="7" fillId="0" borderId="14" xfId="4" applyNumberFormat="1" applyFont="1" applyBorder="1" applyAlignment="1">
      <alignment horizontal="center" vertical="center"/>
    </xf>
    <xf numFmtId="164" fontId="2" fillId="4" borderId="9" xfId="4" applyNumberFormat="1" applyFont="1" applyFill="1" applyBorder="1" applyAlignment="1">
      <alignment horizontal="center" vertical="center"/>
    </xf>
    <xf numFmtId="164" fontId="2" fillId="4" borderId="0" xfId="4" applyNumberFormat="1" applyFont="1" applyFill="1" applyAlignment="1">
      <alignment horizontal="center" vertical="center"/>
    </xf>
    <xf numFmtId="164" fontId="3" fillId="2" borderId="13" xfId="4" applyNumberFormat="1" applyFont="1" applyFill="1" applyBorder="1" applyAlignment="1">
      <alignment horizontal="left" vertical="center"/>
    </xf>
    <xf numFmtId="164" fontId="3" fillId="2" borderId="14" xfId="4" applyNumberFormat="1" applyFont="1" applyFill="1" applyBorder="1" applyAlignment="1">
      <alignment horizontal="left" vertical="center"/>
    </xf>
    <xf numFmtId="0" fontId="2" fillId="4" borderId="10" xfId="4" applyFont="1" applyFill="1" applyBorder="1" applyAlignment="1">
      <alignment horizontal="center" vertical="center"/>
    </xf>
    <xf numFmtId="0" fontId="2" fillId="4" borderId="12" xfId="4" applyFont="1" applyFill="1" applyBorder="1" applyAlignment="1">
      <alignment horizontal="center" vertical="center"/>
    </xf>
    <xf numFmtId="164" fontId="2" fillId="4" borderId="14" xfId="4" applyNumberFormat="1" applyFont="1" applyFill="1" applyBorder="1" applyAlignment="1">
      <alignment horizontal="center" vertical="center"/>
    </xf>
    <xf numFmtId="0" fontId="2" fillId="4" borderId="15" xfId="4" applyFont="1" applyFill="1" applyBorder="1" applyAlignment="1">
      <alignment horizontal="center" vertical="center"/>
    </xf>
    <xf numFmtId="0" fontId="7" fillId="0" borderId="9" xfId="4" applyFont="1" applyBorder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7" fillId="0" borderId="14" xfId="4" applyFont="1" applyBorder="1" applyAlignment="1">
      <alignment horizontal="center" vertical="center"/>
    </xf>
    <xf numFmtId="0" fontId="7" fillId="4" borderId="10" xfId="4" applyFont="1" applyFill="1" applyBorder="1" applyAlignment="1">
      <alignment horizontal="center" vertical="center" wrapText="1"/>
    </xf>
    <xf numFmtId="0" fontId="7" fillId="4" borderId="12" xfId="4" applyFont="1" applyFill="1" applyBorder="1" applyAlignment="1">
      <alignment horizontal="center" vertical="center" wrapText="1"/>
    </xf>
    <xf numFmtId="0" fontId="7" fillId="4" borderId="15" xfId="4" applyFont="1" applyFill="1" applyBorder="1" applyAlignment="1">
      <alignment horizontal="center" vertical="center" wrapText="1"/>
    </xf>
    <xf numFmtId="166" fontId="7" fillId="0" borderId="9" xfId="4" applyNumberFormat="1" applyFont="1" applyBorder="1" applyAlignment="1">
      <alignment horizontal="center" vertical="center"/>
    </xf>
    <xf numFmtId="166" fontId="7" fillId="0" borderId="0" xfId="4" applyNumberFormat="1" applyFont="1" applyAlignment="1">
      <alignment horizontal="center" vertical="center"/>
    </xf>
    <xf numFmtId="0" fontId="4" fillId="0" borderId="9" xfId="5" applyFont="1" applyBorder="1" applyAlignment="1">
      <alignment horizontal="center" vertical="center"/>
    </xf>
    <xf numFmtId="0" fontId="4" fillId="0" borderId="0" xfId="5" applyFont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164" fontId="4" fillId="0" borderId="9" xfId="5" applyNumberFormat="1" applyFont="1" applyBorder="1" applyAlignment="1">
      <alignment horizontal="center" vertical="center"/>
    </xf>
    <xf numFmtId="164" fontId="4" fillId="0" borderId="0" xfId="5" applyNumberFormat="1" applyFont="1" applyAlignment="1">
      <alignment horizontal="center" vertical="center"/>
    </xf>
    <xf numFmtId="164" fontId="4" fillId="0" borderId="14" xfId="5" applyNumberFormat="1" applyFont="1" applyBorder="1" applyAlignment="1">
      <alignment horizontal="center" vertical="center"/>
    </xf>
    <xf numFmtId="0" fontId="2" fillId="4" borderId="10" xfId="4" applyFont="1" applyFill="1" applyBorder="1" applyAlignment="1">
      <alignment horizontal="center" vertical="center" wrapText="1"/>
    </xf>
    <xf numFmtId="0" fontId="2" fillId="4" borderId="12" xfId="4" applyFont="1" applyFill="1" applyBorder="1" applyAlignment="1">
      <alignment horizontal="center" vertical="center" wrapText="1"/>
    </xf>
    <xf numFmtId="164" fontId="3" fillId="2" borderId="5" xfId="5" applyNumberFormat="1" applyFont="1" applyFill="1" applyBorder="1" applyAlignment="1">
      <alignment horizontal="left" vertical="center"/>
    </xf>
    <xf numFmtId="164" fontId="3" fillId="2" borderId="6" xfId="5" applyNumberFormat="1" applyFont="1" applyFill="1" applyBorder="1" applyAlignment="1">
      <alignment horizontal="left" vertical="center"/>
    </xf>
    <xf numFmtId="165" fontId="4" fillId="4" borderId="10" xfId="4" applyNumberFormat="1" applyFont="1" applyFill="1" applyBorder="1" applyAlignment="1">
      <alignment horizontal="center" vertical="center"/>
    </xf>
    <xf numFmtId="165" fontId="4" fillId="4" borderId="12" xfId="4" applyNumberFormat="1" applyFont="1" applyFill="1" applyBorder="1" applyAlignment="1">
      <alignment horizontal="center" vertical="center"/>
    </xf>
    <xf numFmtId="165" fontId="4" fillId="4" borderId="15" xfId="4" applyNumberFormat="1" applyFont="1" applyFill="1" applyBorder="1" applyAlignment="1">
      <alignment horizontal="center" vertical="center"/>
    </xf>
    <xf numFmtId="44" fontId="4" fillId="3" borderId="0" xfId="3" applyFont="1" applyFill="1" applyAlignment="1">
      <alignment horizontal="center" vertical="center"/>
    </xf>
    <xf numFmtId="165" fontId="14" fillId="4" borderId="10" xfId="0" applyNumberFormat="1" applyFont="1" applyFill="1" applyBorder="1" applyAlignment="1">
      <alignment horizontal="center" vertical="center" wrapText="1"/>
    </xf>
    <xf numFmtId="165" fontId="14" fillId="4" borderId="12" xfId="0" applyNumberFormat="1" applyFont="1" applyFill="1" applyBorder="1" applyAlignment="1">
      <alignment horizontal="center" vertical="center" wrapText="1"/>
    </xf>
    <xf numFmtId="165" fontId="14" fillId="4" borderId="15" xfId="0" applyNumberFormat="1" applyFont="1" applyFill="1" applyBorder="1" applyAlignment="1">
      <alignment horizontal="center" vertical="center" wrapText="1"/>
    </xf>
    <xf numFmtId="164" fontId="15" fillId="2" borderId="5" xfId="0" applyNumberFormat="1" applyFont="1" applyFill="1" applyBorder="1" applyAlignment="1">
      <alignment horizontal="left" vertical="center"/>
    </xf>
    <xf numFmtId="164" fontId="15" fillId="2" borderId="6" xfId="0" applyNumberFormat="1" applyFont="1" applyFill="1" applyBorder="1" applyAlignment="1">
      <alignment horizontal="left" vertical="center"/>
    </xf>
    <xf numFmtId="164" fontId="14" fillId="4" borderId="9" xfId="0" applyNumberFormat="1" applyFont="1" applyFill="1" applyBorder="1" applyAlignment="1">
      <alignment horizontal="center" vertical="center"/>
    </xf>
    <xf numFmtId="164" fontId="14" fillId="4" borderId="0" xfId="0" applyNumberFormat="1" applyFont="1" applyFill="1" applyAlignment="1">
      <alignment horizontal="center" vertical="center"/>
    </xf>
    <xf numFmtId="164" fontId="14" fillId="4" borderId="14" xfId="0" applyNumberFormat="1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164" fontId="14" fillId="0" borderId="9" xfId="0" applyNumberFormat="1" applyFont="1" applyBorder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164" fontId="14" fillId="0" borderId="14" xfId="0" applyNumberFormat="1" applyFont="1" applyBorder="1" applyAlignment="1">
      <alignment horizontal="center" vertical="center"/>
    </xf>
    <xf numFmtId="44" fontId="20" fillId="5" borderId="0" xfId="3" applyFont="1" applyFill="1" applyAlignment="1">
      <alignment horizontal="center" vertical="center"/>
    </xf>
    <xf numFmtId="44" fontId="3" fillId="3" borderId="0" xfId="3" applyFont="1" applyFill="1" applyAlignment="1">
      <alignment horizontal="center" vertical="center"/>
    </xf>
    <xf numFmtId="164" fontId="3" fillId="5" borderId="10" xfId="0" applyNumberFormat="1" applyFont="1" applyFill="1" applyBorder="1" applyAlignment="1">
      <alignment horizontal="center" vertical="center"/>
    </xf>
    <xf numFmtId="164" fontId="4" fillId="3" borderId="9" xfId="0" applyNumberFormat="1" applyFont="1" applyFill="1" applyBorder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44" fontId="4" fillId="5" borderId="0" xfId="3" applyFont="1" applyFill="1" applyAlignment="1">
      <alignment horizontal="center" vertical="center"/>
    </xf>
    <xf numFmtId="0" fontId="2" fillId="4" borderId="18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164" fontId="2" fillId="5" borderId="0" xfId="0" applyNumberFormat="1" applyFont="1" applyFill="1" applyAlignment="1">
      <alignment horizontal="center" vertical="center"/>
    </xf>
    <xf numFmtId="0" fontId="2" fillId="4" borderId="10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44" fontId="4" fillId="0" borderId="9" xfId="3" applyFont="1" applyBorder="1" applyAlignment="1">
      <alignment horizontal="center" vertical="center"/>
    </xf>
    <xf numFmtId="44" fontId="4" fillId="0" borderId="0" xfId="3" applyFont="1" applyAlignment="1">
      <alignment horizontal="center" vertical="center"/>
    </xf>
  </cellXfs>
  <cellStyles count="6">
    <cellStyle name="Mena" xfId="3" builtinId="4"/>
    <cellStyle name="Normálna" xfId="0" builtinId="0"/>
    <cellStyle name="Normálna 2" xfId="1"/>
    <cellStyle name="Normálna 3" xfId="2"/>
    <cellStyle name="Normálna 4" xfId="4"/>
    <cellStyle name="Normálna 5" xfId="5"/>
  </cellStyles>
  <dxfs count="0"/>
  <tableStyles count="0" defaultTableStyle="TableStyleMedium2" defaultPivotStyle="PivotStyleLight16"/>
  <colors>
    <mruColors>
      <color rgb="FFFBF5D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C21"/>
  <sheetViews>
    <sheetView showGridLines="0" workbookViewId="0">
      <selection activeCell="B3" sqref="B3:C33"/>
    </sheetView>
  </sheetViews>
  <sheetFormatPr defaultColWidth="8.75" defaultRowHeight="14.25"/>
  <cols>
    <col min="2" max="2" width="62.5" customWidth="1"/>
    <col min="3" max="3" width="38.125" bestFit="1" customWidth="1"/>
  </cols>
  <sheetData>
    <row r="3" spans="2:3" ht="15">
      <c r="B3" s="80" t="s">
        <v>271</v>
      </c>
      <c r="C3" s="80" t="s">
        <v>266</v>
      </c>
    </row>
    <row r="4" spans="2:3">
      <c r="B4" s="77" t="s">
        <v>274</v>
      </c>
      <c r="C4" s="78">
        <f>'UNLP Košice'!F296</f>
        <v>0</v>
      </c>
    </row>
    <row r="5" spans="2:3">
      <c r="B5" s="77" t="s">
        <v>309</v>
      </c>
      <c r="C5" s="78">
        <f>'NsP Poprad'!F344</f>
        <v>0</v>
      </c>
    </row>
    <row r="6" spans="2:3">
      <c r="B6" s="77" t="s">
        <v>275</v>
      </c>
      <c r="C6" s="78">
        <f>'NÚTPCHaHCH Vyšné Hágy'!F360</f>
        <v>0</v>
      </c>
    </row>
    <row r="7" spans="2:3">
      <c r="B7" s="77" t="s">
        <v>276</v>
      </c>
      <c r="C7" s="78">
        <f>'UN Martin'!F315</f>
        <v>0</v>
      </c>
    </row>
    <row r="8" spans="2:3">
      <c r="B8" s="77" t="s">
        <v>277</v>
      </c>
      <c r="C8" s="78">
        <f>'DONsP Dolný Kubín'!F313</f>
        <v>0</v>
      </c>
    </row>
    <row r="9" spans="2:3">
      <c r="B9" s="77" t="s">
        <v>278</v>
      </c>
      <c r="C9" s="78">
        <f>'FNsP Žilina'!F288</f>
        <v>0</v>
      </c>
    </row>
    <row r="10" spans="2:3">
      <c r="B10" s="77" t="s">
        <v>279</v>
      </c>
      <c r="C10" s="78">
        <f>'NsP Ilava'!F344</f>
        <v>0</v>
      </c>
    </row>
    <row r="11" spans="2:3">
      <c r="B11" s="77" t="s">
        <v>308</v>
      </c>
      <c r="C11" s="78">
        <f>'NsP Bojnice'!F330</f>
        <v>0</v>
      </c>
    </row>
    <row r="12" spans="2:3">
      <c r="B12" s="77" t="s">
        <v>280</v>
      </c>
      <c r="C12" s="78">
        <f>'FN Trnava'!F340</f>
        <v>0</v>
      </c>
    </row>
    <row r="13" spans="2:3">
      <c r="B13" s="77" t="s">
        <v>281</v>
      </c>
      <c r="C13" s="78">
        <f>'FN Nitra'!F340</f>
        <v>0</v>
      </c>
    </row>
    <row r="14" spans="2:3">
      <c r="B14" s="77" t="s">
        <v>282</v>
      </c>
      <c r="C14" s="78">
        <f>'FNsP Nové Zámky'!F330</f>
        <v>0</v>
      </c>
    </row>
    <row r="15" spans="2:3">
      <c r="B15" s="77" t="s">
        <v>283</v>
      </c>
      <c r="C15" s="78">
        <f>'UN Bratislava'!F352</f>
        <v>0</v>
      </c>
    </row>
    <row r="16" spans="2:3">
      <c r="B16" s="77" t="s">
        <v>1</v>
      </c>
      <c r="C16" s="78">
        <f>NOÚ!F265</f>
        <v>0</v>
      </c>
    </row>
    <row r="17" spans="2:3">
      <c r="B17" s="77"/>
      <c r="C17" s="78"/>
    </row>
    <row r="18" spans="2:3">
      <c r="B18" s="163" t="s">
        <v>345</v>
      </c>
      <c r="C18" s="162">
        <f>SUM(C4:C16)</f>
        <v>0</v>
      </c>
    </row>
    <row r="19" spans="2:3">
      <c r="B19" s="77" t="s">
        <v>346</v>
      </c>
    </row>
    <row r="20" spans="2:3">
      <c r="B20" s="77" t="s">
        <v>347</v>
      </c>
    </row>
    <row r="21" spans="2:3">
      <c r="B21" s="77" t="s">
        <v>348</v>
      </c>
      <c r="C21" s="161">
        <f>C18*1.23</f>
        <v>0</v>
      </c>
    </row>
  </sheetData>
  <pageMargins left="0.7" right="0.7" top="0.75" bottom="0.75" header="0.3" footer="0.3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40"/>
  <sheetViews>
    <sheetView showGridLines="0" topLeftCell="A304" zoomScale="85" zoomScaleNormal="85" workbookViewId="0">
      <selection activeCell="B328" sqref="B328"/>
    </sheetView>
  </sheetViews>
  <sheetFormatPr defaultColWidth="8.75" defaultRowHeight="15.75"/>
  <cols>
    <col min="2" max="2" width="113.625" style="25" customWidth="1"/>
    <col min="3" max="3" width="24.75" style="25" customWidth="1"/>
    <col min="4" max="4" width="15.125" style="25" customWidth="1"/>
    <col min="5" max="5" width="23.5" style="25" customWidth="1"/>
    <col min="6" max="6" width="54" style="25" bestFit="1" customWidth="1"/>
  </cols>
  <sheetData>
    <row r="1" spans="2:6" ht="16.5" thickBot="1"/>
    <row r="2" spans="2:6" ht="32.25" thickBot="1">
      <c r="B2" s="29" t="s">
        <v>2</v>
      </c>
      <c r="C2" s="30" t="s">
        <v>3</v>
      </c>
      <c r="D2" s="30" t="s">
        <v>4</v>
      </c>
      <c r="E2" s="30" t="s">
        <v>5</v>
      </c>
      <c r="F2" s="31" t="s">
        <v>240</v>
      </c>
    </row>
    <row r="3" spans="2:6" ht="16.5" thickBot="1">
      <c r="B3" s="29" t="s">
        <v>6</v>
      </c>
      <c r="C3" s="30"/>
      <c r="D3" s="30"/>
      <c r="E3" s="30"/>
      <c r="F3" s="31"/>
    </row>
    <row r="4" spans="2:6" ht="30.75">
      <c r="B4" s="3" t="s">
        <v>111</v>
      </c>
      <c r="C4" s="185"/>
      <c r="D4" s="174">
        <v>7</v>
      </c>
      <c r="E4" s="224">
        <f>C4*D4</f>
        <v>0</v>
      </c>
      <c r="F4" s="164"/>
    </row>
    <row r="5" spans="2:6" ht="30.75">
      <c r="B5" s="4" t="s">
        <v>112</v>
      </c>
      <c r="C5" s="186"/>
      <c r="D5" s="175"/>
      <c r="E5" s="225"/>
      <c r="F5" s="165"/>
    </row>
    <row r="6" spans="2:6">
      <c r="B6" s="4" t="s">
        <v>315</v>
      </c>
      <c r="C6" s="186"/>
      <c r="D6" s="175"/>
      <c r="E6" s="225"/>
      <c r="F6" s="165"/>
    </row>
    <row r="7" spans="2:6">
      <c r="B7" s="4" t="s">
        <v>113</v>
      </c>
      <c r="C7" s="186"/>
      <c r="D7" s="175"/>
      <c r="E7" s="225"/>
      <c r="F7" s="165"/>
    </row>
    <row r="8" spans="2:6">
      <c r="B8" s="4" t="s">
        <v>316</v>
      </c>
      <c r="C8" s="186"/>
      <c r="D8" s="175"/>
      <c r="E8" s="225"/>
      <c r="F8" s="165"/>
    </row>
    <row r="9" spans="2:6" ht="30.75">
      <c r="B9" s="4" t="s">
        <v>114</v>
      </c>
      <c r="C9" s="186"/>
      <c r="D9" s="175"/>
      <c r="E9" s="225"/>
      <c r="F9" s="165"/>
    </row>
    <row r="10" spans="2:6">
      <c r="B10" s="4" t="s">
        <v>317</v>
      </c>
      <c r="C10" s="186"/>
      <c r="D10" s="175"/>
      <c r="E10" s="225"/>
      <c r="F10" s="165"/>
    </row>
    <row r="11" spans="2:6" ht="90.75">
      <c r="B11" s="4" t="s">
        <v>115</v>
      </c>
      <c r="C11" s="186"/>
      <c r="D11" s="175"/>
      <c r="E11" s="225"/>
      <c r="F11" s="165"/>
    </row>
    <row r="12" spans="2:6" ht="60.75">
      <c r="B12" s="4" t="s">
        <v>116</v>
      </c>
      <c r="C12" s="186"/>
      <c r="D12" s="175"/>
      <c r="E12" s="225"/>
      <c r="F12" s="165"/>
    </row>
    <row r="13" spans="2:6">
      <c r="B13" s="4" t="s">
        <v>117</v>
      </c>
      <c r="C13" s="186"/>
      <c r="D13" s="175"/>
      <c r="E13" s="225"/>
      <c r="F13" s="165"/>
    </row>
    <row r="14" spans="2:6">
      <c r="B14" s="4" t="s">
        <v>118</v>
      </c>
      <c r="C14" s="186"/>
      <c r="D14" s="175"/>
      <c r="E14" s="225"/>
      <c r="F14" s="165"/>
    </row>
    <row r="15" spans="2:6">
      <c r="B15" s="4" t="s">
        <v>318</v>
      </c>
      <c r="C15" s="186"/>
      <c r="D15" s="175"/>
      <c r="E15" s="225"/>
      <c r="F15" s="165"/>
    </row>
    <row r="16" spans="2:6">
      <c r="B16" s="4" t="s">
        <v>319</v>
      </c>
      <c r="C16" s="186"/>
      <c r="D16" s="175"/>
      <c r="E16" s="225"/>
      <c r="F16" s="165"/>
    </row>
    <row r="17" spans="2:6">
      <c r="B17" s="4" t="s">
        <v>119</v>
      </c>
      <c r="C17" s="186"/>
      <c r="D17" s="175"/>
      <c r="E17" s="225"/>
      <c r="F17" s="165"/>
    </row>
    <row r="18" spans="2:6" ht="31.5" thickBot="1">
      <c r="B18" s="5" t="s">
        <v>120</v>
      </c>
      <c r="C18" s="187"/>
      <c r="D18" s="176"/>
      <c r="E18" s="226"/>
      <c r="F18" s="191"/>
    </row>
    <row r="19" spans="2:6" ht="16.5" thickBot="1">
      <c r="B19" s="34"/>
      <c r="C19" s="180" t="s">
        <v>121</v>
      </c>
      <c r="D19" s="181"/>
      <c r="E19" s="181"/>
      <c r="F19" s="35">
        <f>E4</f>
        <v>0</v>
      </c>
    </row>
    <row r="20" spans="2:6" ht="16.5" thickBot="1">
      <c r="B20" s="34"/>
      <c r="C20" s="40"/>
      <c r="D20" s="40"/>
      <c r="E20" s="40"/>
      <c r="F20" s="41"/>
    </row>
    <row r="21" spans="2:6" ht="32.25" thickBot="1">
      <c r="B21" s="29" t="s">
        <v>7</v>
      </c>
      <c r="C21" s="30" t="s">
        <v>3</v>
      </c>
      <c r="D21" s="30" t="s">
        <v>8</v>
      </c>
      <c r="E21" s="30" t="s">
        <v>5</v>
      </c>
      <c r="F21" s="31" t="s">
        <v>240</v>
      </c>
    </row>
    <row r="22" spans="2:6" ht="16.5" thickBot="1">
      <c r="B22" s="29" t="s">
        <v>6</v>
      </c>
      <c r="C22" s="42"/>
      <c r="D22" s="42"/>
      <c r="E22" s="42"/>
      <c r="F22" s="43"/>
    </row>
    <row r="23" spans="2:6">
      <c r="B23" s="18" t="s">
        <v>210</v>
      </c>
      <c r="C23" s="185"/>
      <c r="D23" s="174">
        <v>18</v>
      </c>
      <c r="E23" s="224">
        <f>C23*D23</f>
        <v>0</v>
      </c>
      <c r="F23" s="164"/>
    </row>
    <row r="24" spans="2:6">
      <c r="B24" s="19" t="s">
        <v>211</v>
      </c>
      <c r="C24" s="186"/>
      <c r="D24" s="175"/>
      <c r="E24" s="225"/>
      <c r="F24" s="165"/>
    </row>
    <row r="25" spans="2:6" s="39" customFormat="1">
      <c r="B25" s="19" t="s">
        <v>288</v>
      </c>
      <c r="C25" s="186"/>
      <c r="D25" s="175"/>
      <c r="E25" s="225"/>
      <c r="F25" s="165"/>
    </row>
    <row r="26" spans="2:6">
      <c r="B26" s="19" t="s">
        <v>212</v>
      </c>
      <c r="C26" s="186"/>
      <c r="D26" s="175"/>
      <c r="E26" s="225"/>
      <c r="F26" s="165"/>
    </row>
    <row r="27" spans="2:6">
      <c r="B27" s="19" t="s">
        <v>213</v>
      </c>
      <c r="C27" s="186"/>
      <c r="D27" s="175"/>
      <c r="E27" s="225"/>
      <c r="F27" s="165"/>
    </row>
    <row r="28" spans="2:6" ht="30.75">
      <c r="B28" s="22" t="s">
        <v>214</v>
      </c>
      <c r="C28" s="186"/>
      <c r="D28" s="175"/>
      <c r="E28" s="225"/>
      <c r="F28" s="165"/>
    </row>
    <row r="29" spans="2:6">
      <c r="B29" s="2" t="s">
        <v>122</v>
      </c>
      <c r="C29" s="186"/>
      <c r="D29" s="175"/>
      <c r="E29" s="225"/>
      <c r="F29" s="165"/>
    </row>
    <row r="30" spans="2:6" thickBot="1">
      <c r="B30" s="33" t="s">
        <v>9</v>
      </c>
      <c r="C30" s="187"/>
      <c r="D30" s="176"/>
      <c r="E30" s="226"/>
      <c r="F30" s="191"/>
    </row>
    <row r="31" spans="2:6" ht="16.5" thickBot="1">
      <c r="B31" s="39"/>
      <c r="C31" s="180" t="s">
        <v>123</v>
      </c>
      <c r="D31" s="181"/>
      <c r="E31" s="181"/>
      <c r="F31" s="35">
        <f>E23</f>
        <v>0</v>
      </c>
    </row>
    <row r="32" spans="2:6">
      <c r="B32" s="39"/>
      <c r="C32" s="40"/>
      <c r="D32" s="40"/>
      <c r="E32" s="40"/>
      <c r="F32" s="41"/>
    </row>
    <row r="33" spans="2:6" ht="16.5" thickBot="1">
      <c r="B33" s="34"/>
      <c r="C33" s="40"/>
      <c r="D33" s="40"/>
      <c r="E33" s="40"/>
      <c r="F33" s="41"/>
    </row>
    <row r="34" spans="2:6" ht="32.25" thickBot="1">
      <c r="B34" s="44" t="s">
        <v>10</v>
      </c>
      <c r="C34" s="30" t="s">
        <v>3</v>
      </c>
      <c r="D34" s="30" t="s">
        <v>8</v>
      </c>
      <c r="E34" s="30" t="s">
        <v>5</v>
      </c>
      <c r="F34" s="31" t="s">
        <v>240</v>
      </c>
    </row>
    <row r="35" spans="2:6" ht="16.5" thickBot="1">
      <c r="B35" s="29" t="s">
        <v>6</v>
      </c>
      <c r="C35" s="42"/>
      <c r="D35" s="42"/>
      <c r="E35" s="42"/>
      <c r="F35" s="43"/>
    </row>
    <row r="36" spans="2:6" ht="16.5" thickBot="1">
      <c r="B36" s="29" t="s">
        <v>11</v>
      </c>
      <c r="C36" s="185"/>
      <c r="D36" s="174">
        <v>1</v>
      </c>
      <c r="E36" s="224">
        <f>C36*D36</f>
        <v>0</v>
      </c>
      <c r="F36" s="194"/>
    </row>
    <row r="37" spans="2:6">
      <c r="B37" s="6" t="s">
        <v>124</v>
      </c>
      <c r="C37" s="186"/>
      <c r="D37" s="175"/>
      <c r="E37" s="225"/>
      <c r="F37" s="195"/>
    </row>
    <row r="38" spans="2:6">
      <c r="B38" s="6" t="s">
        <v>125</v>
      </c>
      <c r="C38" s="186"/>
      <c r="D38" s="175"/>
      <c r="E38" s="225"/>
      <c r="F38" s="195"/>
    </row>
    <row r="39" spans="2:6">
      <c r="B39" s="7" t="s">
        <v>126</v>
      </c>
      <c r="C39" s="186"/>
      <c r="D39" s="175"/>
      <c r="E39" s="225"/>
      <c r="F39" s="195"/>
    </row>
    <row r="40" spans="2:6" ht="15">
      <c r="B40" s="6" t="s">
        <v>12</v>
      </c>
      <c r="C40" s="186"/>
      <c r="D40" s="175"/>
      <c r="E40" s="225"/>
      <c r="F40" s="195"/>
    </row>
    <row r="41" spans="2:6" ht="15">
      <c r="B41" s="6" t="s">
        <v>13</v>
      </c>
      <c r="C41" s="186"/>
      <c r="D41" s="175"/>
      <c r="E41" s="225"/>
      <c r="F41" s="195"/>
    </row>
    <row r="42" spans="2:6">
      <c r="B42" s="6" t="s">
        <v>127</v>
      </c>
      <c r="C42" s="186"/>
      <c r="D42" s="175"/>
      <c r="E42" s="225"/>
      <c r="F42" s="195"/>
    </row>
    <row r="43" spans="2:6">
      <c r="B43" s="6" t="s">
        <v>128</v>
      </c>
      <c r="C43" s="186"/>
      <c r="D43" s="175"/>
      <c r="E43" s="225"/>
      <c r="F43" s="195"/>
    </row>
    <row r="44" spans="2:6" ht="16.5" thickBot="1">
      <c r="B44" s="6" t="s">
        <v>129</v>
      </c>
      <c r="C44" s="186"/>
      <c r="D44" s="175"/>
      <c r="E44" s="225"/>
      <c r="F44" s="195"/>
    </row>
    <row r="45" spans="2:6" ht="16.5" thickBot="1">
      <c r="B45" s="29" t="s">
        <v>14</v>
      </c>
      <c r="C45" s="186"/>
      <c r="D45" s="175"/>
      <c r="E45" s="225"/>
      <c r="F45" s="195"/>
    </row>
    <row r="46" spans="2:6" ht="30.75">
      <c r="B46" s="3" t="s">
        <v>111</v>
      </c>
      <c r="C46" s="186"/>
      <c r="D46" s="175"/>
      <c r="E46" s="225"/>
      <c r="F46" s="195"/>
    </row>
    <row r="47" spans="2:6" ht="30.75">
      <c r="B47" s="4" t="s">
        <v>112</v>
      </c>
      <c r="C47" s="186"/>
      <c r="D47" s="175"/>
      <c r="E47" s="225"/>
      <c r="F47" s="195"/>
    </row>
    <row r="48" spans="2:6">
      <c r="B48" s="4" t="s">
        <v>320</v>
      </c>
      <c r="C48" s="186"/>
      <c r="D48" s="175"/>
      <c r="E48" s="225"/>
      <c r="F48" s="195"/>
    </row>
    <row r="49" spans="2:6">
      <c r="B49" s="4" t="s">
        <v>113</v>
      </c>
      <c r="C49" s="186"/>
      <c r="D49" s="175"/>
      <c r="E49" s="225"/>
      <c r="F49" s="195"/>
    </row>
    <row r="50" spans="2:6">
      <c r="B50" s="4" t="s">
        <v>316</v>
      </c>
      <c r="C50" s="186"/>
      <c r="D50" s="175"/>
      <c r="E50" s="225"/>
      <c r="F50" s="195"/>
    </row>
    <row r="51" spans="2:6" ht="30.75">
      <c r="B51" s="4" t="s">
        <v>114</v>
      </c>
      <c r="C51" s="186"/>
      <c r="D51" s="175"/>
      <c r="E51" s="225"/>
      <c r="F51" s="195"/>
    </row>
    <row r="52" spans="2:6">
      <c r="B52" s="4" t="s">
        <v>317</v>
      </c>
      <c r="C52" s="186"/>
      <c r="D52" s="175"/>
      <c r="E52" s="225"/>
      <c r="F52" s="195"/>
    </row>
    <row r="53" spans="2:6" ht="90.75">
      <c r="B53" s="4" t="s">
        <v>115</v>
      </c>
      <c r="C53" s="186"/>
      <c r="D53" s="175"/>
      <c r="E53" s="225"/>
      <c r="F53" s="195"/>
    </row>
    <row r="54" spans="2:6" ht="60.75">
      <c r="B54" s="4" t="s">
        <v>116</v>
      </c>
      <c r="C54" s="186"/>
      <c r="D54" s="175"/>
      <c r="E54" s="225"/>
      <c r="F54" s="195"/>
    </row>
    <row r="55" spans="2:6">
      <c r="B55" s="4" t="s">
        <v>117</v>
      </c>
      <c r="C55" s="186"/>
      <c r="D55" s="175"/>
      <c r="E55" s="225"/>
      <c r="F55" s="195"/>
    </row>
    <row r="56" spans="2:6">
      <c r="B56" s="4" t="s">
        <v>118</v>
      </c>
      <c r="C56" s="186"/>
      <c r="D56" s="175"/>
      <c r="E56" s="225"/>
      <c r="F56" s="195"/>
    </row>
    <row r="57" spans="2:6">
      <c r="B57" s="4" t="s">
        <v>321</v>
      </c>
      <c r="C57" s="186"/>
      <c r="D57" s="175"/>
      <c r="E57" s="225"/>
      <c r="F57" s="195"/>
    </row>
    <row r="58" spans="2:6">
      <c r="B58" s="4" t="s">
        <v>319</v>
      </c>
      <c r="C58" s="186"/>
      <c r="D58" s="175"/>
      <c r="E58" s="225"/>
      <c r="F58" s="195"/>
    </row>
    <row r="59" spans="2:6">
      <c r="B59" s="4" t="s">
        <v>119</v>
      </c>
      <c r="C59" s="186"/>
      <c r="D59" s="175"/>
      <c r="E59" s="225"/>
      <c r="F59" s="195"/>
    </row>
    <row r="60" spans="2:6" ht="31.5" thickBot="1">
      <c r="B60" s="5" t="s">
        <v>120</v>
      </c>
      <c r="C60" s="186"/>
      <c r="D60" s="175"/>
      <c r="E60" s="225"/>
      <c r="F60" s="195"/>
    </row>
    <row r="61" spans="2:6" ht="16.5" thickBot="1">
      <c r="B61" s="29" t="s">
        <v>15</v>
      </c>
      <c r="C61" s="186"/>
      <c r="D61" s="175"/>
      <c r="E61" s="225"/>
      <c r="F61" s="195"/>
    </row>
    <row r="62" spans="2:6" ht="15">
      <c r="B62" s="6" t="s">
        <v>268</v>
      </c>
      <c r="C62" s="186"/>
      <c r="D62" s="175"/>
      <c r="E62" s="225"/>
      <c r="F62" s="195"/>
    </row>
    <row r="63" spans="2:6" ht="15">
      <c r="B63" s="7" t="s">
        <v>130</v>
      </c>
      <c r="C63" s="186"/>
      <c r="D63" s="175"/>
      <c r="E63" s="225"/>
      <c r="F63" s="195"/>
    </row>
    <row r="64" spans="2:6" ht="15">
      <c r="B64" s="6" t="s">
        <v>16</v>
      </c>
      <c r="C64" s="186"/>
      <c r="D64" s="175"/>
      <c r="E64" s="225"/>
      <c r="F64" s="195"/>
    </row>
    <row r="65" spans="2:6" ht="15">
      <c r="B65" s="6" t="s">
        <v>17</v>
      </c>
      <c r="C65" s="186"/>
      <c r="D65" s="175"/>
      <c r="E65" s="225"/>
      <c r="F65" s="195"/>
    </row>
    <row r="66" spans="2:6" thickBot="1">
      <c r="B66" s="6" t="s">
        <v>269</v>
      </c>
      <c r="C66" s="186"/>
      <c r="D66" s="175"/>
      <c r="E66" s="225"/>
      <c r="F66" s="195"/>
    </row>
    <row r="67" spans="2:6" ht="16.5" thickBot="1">
      <c r="B67" s="29" t="s">
        <v>18</v>
      </c>
      <c r="C67" s="186"/>
      <c r="D67" s="175"/>
      <c r="E67" s="225"/>
      <c r="F67" s="195"/>
    </row>
    <row r="68" spans="2:6" ht="15">
      <c r="B68" s="7" t="s">
        <v>305</v>
      </c>
      <c r="C68" s="186"/>
      <c r="D68" s="175"/>
      <c r="E68" s="225"/>
      <c r="F68" s="195"/>
    </row>
    <row r="69" spans="2:6" ht="15">
      <c r="B69" s="6" t="s">
        <v>131</v>
      </c>
      <c r="C69" s="186"/>
      <c r="D69" s="175"/>
      <c r="E69" s="225"/>
      <c r="F69" s="195"/>
    </row>
    <row r="70" spans="2:6" thickBot="1">
      <c r="B70" s="8" t="s">
        <v>261</v>
      </c>
      <c r="C70" s="186"/>
      <c r="D70" s="175"/>
      <c r="E70" s="225"/>
      <c r="F70" s="195"/>
    </row>
    <row r="71" spans="2:6" ht="16.5" thickBot="1">
      <c r="B71" s="39"/>
      <c r="C71" s="169" t="s">
        <v>132</v>
      </c>
      <c r="D71" s="170"/>
      <c r="E71" s="170"/>
      <c r="F71" s="73">
        <f>E36</f>
        <v>0</v>
      </c>
    </row>
    <row r="72" spans="2:6">
      <c r="B72" s="63"/>
      <c r="C72" s="20"/>
      <c r="D72" s="21"/>
      <c r="E72" s="64"/>
      <c r="F72" s="65"/>
    </row>
    <row r="73" spans="2:6" ht="16.5" thickBot="1">
      <c r="B73" s="63"/>
      <c r="C73" s="20"/>
      <c r="D73" s="21"/>
      <c r="E73" s="64"/>
      <c r="F73" s="65"/>
    </row>
    <row r="74" spans="2:6" thickBot="1">
      <c r="B74" s="26" t="s">
        <v>19</v>
      </c>
      <c r="C74" s="27" t="s">
        <v>3</v>
      </c>
      <c r="D74" s="27" t="s">
        <v>8</v>
      </c>
      <c r="E74" s="27" t="s">
        <v>5</v>
      </c>
      <c r="F74" s="28" t="s">
        <v>240</v>
      </c>
    </row>
    <row r="75" spans="2:6" ht="16.5" thickBot="1">
      <c r="B75" s="29" t="s">
        <v>6</v>
      </c>
      <c r="C75" s="45"/>
      <c r="D75" s="45"/>
      <c r="E75" s="45"/>
      <c r="F75" s="46"/>
    </row>
    <row r="76" spans="2:6" ht="15">
      <c r="B76" s="18" t="s">
        <v>20</v>
      </c>
      <c r="C76" s="185"/>
      <c r="D76" s="174">
        <v>1</v>
      </c>
      <c r="E76" s="224">
        <f>C76*D76</f>
        <v>0</v>
      </c>
      <c r="F76" s="204"/>
    </row>
    <row r="77" spans="2:6">
      <c r="B77" s="19" t="s">
        <v>227</v>
      </c>
      <c r="C77" s="186"/>
      <c r="D77" s="175"/>
      <c r="E77" s="225"/>
      <c r="F77" s="205"/>
    </row>
    <row r="78" spans="2:6">
      <c r="B78" s="19" t="s">
        <v>228</v>
      </c>
      <c r="C78" s="186"/>
      <c r="D78" s="175"/>
      <c r="E78" s="225"/>
      <c r="F78" s="205"/>
    </row>
    <row r="79" spans="2:6">
      <c r="B79" s="19" t="s">
        <v>229</v>
      </c>
      <c r="C79" s="186"/>
      <c r="D79" s="175"/>
      <c r="E79" s="225"/>
      <c r="F79" s="205"/>
    </row>
    <row r="80" spans="2:6">
      <c r="B80" s="19" t="s">
        <v>230</v>
      </c>
      <c r="C80" s="186"/>
      <c r="D80" s="175"/>
      <c r="E80" s="225"/>
      <c r="F80" s="205"/>
    </row>
    <row r="81" spans="2:6">
      <c r="B81" s="19" t="s">
        <v>218</v>
      </c>
      <c r="C81" s="186"/>
      <c r="D81" s="175"/>
      <c r="E81" s="225"/>
      <c r="F81" s="205"/>
    </row>
    <row r="82" spans="2:6" ht="15">
      <c r="B82" s="19" t="s">
        <v>21</v>
      </c>
      <c r="C82" s="186"/>
      <c r="D82" s="175"/>
      <c r="E82" s="225"/>
      <c r="F82" s="205"/>
    </row>
    <row r="83" spans="2:6" ht="15">
      <c r="B83" s="19" t="s">
        <v>231</v>
      </c>
      <c r="C83" s="186"/>
      <c r="D83" s="175"/>
      <c r="E83" s="225"/>
      <c r="F83" s="205"/>
    </row>
    <row r="84" spans="2:6" ht="15">
      <c r="B84" s="19" t="s">
        <v>22</v>
      </c>
      <c r="C84" s="186"/>
      <c r="D84" s="175"/>
      <c r="E84" s="225"/>
      <c r="F84" s="205"/>
    </row>
    <row r="85" spans="2:6" ht="15">
      <c r="B85" s="19" t="s">
        <v>23</v>
      </c>
      <c r="C85" s="186"/>
      <c r="D85" s="175"/>
      <c r="E85" s="225"/>
      <c r="F85" s="205"/>
    </row>
    <row r="86" spans="2:6" ht="15">
      <c r="B86" s="19" t="s">
        <v>24</v>
      </c>
      <c r="C86" s="186"/>
      <c r="D86" s="175"/>
      <c r="E86" s="225"/>
      <c r="F86" s="205"/>
    </row>
    <row r="87" spans="2:6">
      <c r="B87" s="19" t="s">
        <v>219</v>
      </c>
      <c r="C87" s="186"/>
      <c r="D87" s="175"/>
      <c r="E87" s="225"/>
      <c r="F87" s="205"/>
    </row>
    <row r="88" spans="2:6" ht="15">
      <c r="B88" s="19" t="s">
        <v>25</v>
      </c>
      <c r="C88" s="186"/>
      <c r="D88" s="175"/>
      <c r="E88" s="225"/>
      <c r="F88" s="205"/>
    </row>
    <row r="89" spans="2:6" thickBot="1">
      <c r="B89" s="47" t="s">
        <v>262</v>
      </c>
      <c r="C89" s="187"/>
      <c r="D89" s="176"/>
      <c r="E89" s="226"/>
      <c r="F89" s="206"/>
    </row>
    <row r="90" spans="2:6" ht="16.5" thickBot="1">
      <c r="B90" s="39"/>
      <c r="C90" s="169" t="s">
        <v>232</v>
      </c>
      <c r="D90" s="170"/>
      <c r="E90" s="170"/>
      <c r="F90" s="73">
        <f>E76</f>
        <v>0</v>
      </c>
    </row>
    <row r="91" spans="2:6">
      <c r="B91" s="36"/>
      <c r="C91" s="37"/>
      <c r="D91" s="38"/>
      <c r="E91" s="37"/>
      <c r="F91" s="38"/>
    </row>
    <row r="92" spans="2:6" ht="16.5" thickBot="1"/>
    <row r="93" spans="2:6" thickBot="1">
      <c r="B93" s="26" t="s">
        <v>26</v>
      </c>
      <c r="C93" s="27" t="s">
        <v>3</v>
      </c>
      <c r="D93" s="27" t="s">
        <v>8</v>
      </c>
      <c r="E93" s="27" t="s">
        <v>5</v>
      </c>
      <c r="F93" s="28" t="s">
        <v>240</v>
      </c>
    </row>
    <row r="94" spans="2:6" ht="16.5" thickBot="1">
      <c r="B94" s="29" t="s">
        <v>6</v>
      </c>
      <c r="C94" s="45"/>
      <c r="D94" s="45"/>
      <c r="E94" s="45"/>
      <c r="F94" s="46"/>
    </row>
    <row r="95" spans="2:6" ht="15">
      <c r="B95" s="32" t="s">
        <v>27</v>
      </c>
      <c r="C95" s="185"/>
      <c r="D95" s="174">
        <v>2</v>
      </c>
      <c r="E95" s="224">
        <f>C95*D95</f>
        <v>0</v>
      </c>
      <c r="F95" s="204"/>
    </row>
    <row r="96" spans="2:6">
      <c r="B96" s="19" t="s">
        <v>215</v>
      </c>
      <c r="C96" s="186"/>
      <c r="D96" s="175"/>
      <c r="E96" s="225"/>
      <c r="F96" s="205"/>
    </row>
    <row r="97" spans="2:6">
      <c r="B97" s="19" t="s">
        <v>216</v>
      </c>
      <c r="C97" s="186"/>
      <c r="D97" s="175"/>
      <c r="E97" s="225"/>
      <c r="F97" s="205"/>
    </row>
    <row r="98" spans="2:6">
      <c r="B98" s="19" t="s">
        <v>217</v>
      </c>
      <c r="C98" s="186"/>
      <c r="D98" s="175"/>
      <c r="E98" s="225"/>
      <c r="F98" s="205"/>
    </row>
    <row r="99" spans="2:6">
      <c r="B99" s="19" t="s">
        <v>218</v>
      </c>
      <c r="C99" s="186"/>
      <c r="D99" s="175"/>
      <c r="E99" s="225"/>
      <c r="F99" s="205"/>
    </row>
    <row r="100" spans="2:6" ht="15">
      <c r="B100" s="19" t="s">
        <v>23</v>
      </c>
      <c r="C100" s="186"/>
      <c r="D100" s="175"/>
      <c r="E100" s="225"/>
      <c r="F100" s="205"/>
    </row>
    <row r="101" spans="2:6" ht="15">
      <c r="B101" s="19" t="s">
        <v>28</v>
      </c>
      <c r="C101" s="186"/>
      <c r="D101" s="175"/>
      <c r="E101" s="225"/>
      <c r="F101" s="205"/>
    </row>
    <row r="102" spans="2:6" ht="15">
      <c r="B102" s="19" t="s">
        <v>29</v>
      </c>
      <c r="C102" s="186"/>
      <c r="D102" s="175"/>
      <c r="E102" s="225"/>
      <c r="F102" s="205"/>
    </row>
    <row r="103" spans="2:6" ht="15">
      <c r="B103" s="19" t="s">
        <v>133</v>
      </c>
      <c r="C103" s="186"/>
      <c r="D103" s="175"/>
      <c r="E103" s="225"/>
      <c r="F103" s="205"/>
    </row>
    <row r="104" spans="2:6" ht="15">
      <c r="B104" s="22" t="s">
        <v>134</v>
      </c>
      <c r="C104" s="186"/>
      <c r="D104" s="175"/>
      <c r="E104" s="225"/>
      <c r="F104" s="205"/>
    </row>
    <row r="105" spans="2:6" ht="30">
      <c r="B105" s="22" t="s">
        <v>135</v>
      </c>
      <c r="C105" s="186"/>
      <c r="D105" s="175"/>
      <c r="E105" s="225"/>
      <c r="F105" s="205"/>
    </row>
    <row r="106" spans="2:6" ht="30">
      <c r="B106" s="22" t="s">
        <v>30</v>
      </c>
      <c r="C106" s="186"/>
      <c r="D106" s="175"/>
      <c r="E106" s="225"/>
      <c r="F106" s="205"/>
    </row>
    <row r="107" spans="2:6" ht="15">
      <c r="B107" s="19" t="s">
        <v>136</v>
      </c>
      <c r="C107" s="186"/>
      <c r="D107" s="175"/>
      <c r="E107" s="225"/>
      <c r="F107" s="205"/>
    </row>
    <row r="108" spans="2:6" ht="15">
      <c r="B108" s="19" t="s">
        <v>24</v>
      </c>
      <c r="C108" s="186"/>
      <c r="D108" s="175"/>
      <c r="E108" s="225"/>
      <c r="F108" s="205"/>
    </row>
    <row r="109" spans="2:6">
      <c r="B109" s="19" t="s">
        <v>219</v>
      </c>
      <c r="C109" s="186"/>
      <c r="D109" s="175"/>
      <c r="E109" s="225"/>
      <c r="F109" s="205"/>
    </row>
    <row r="110" spans="2:6" ht="15">
      <c r="B110" s="19" t="s">
        <v>31</v>
      </c>
      <c r="C110" s="186"/>
      <c r="D110" s="175"/>
      <c r="E110" s="225"/>
      <c r="F110" s="205"/>
    </row>
    <row r="111" spans="2:6" ht="15">
      <c r="B111" s="19" t="s">
        <v>33</v>
      </c>
      <c r="C111" s="186"/>
      <c r="D111" s="175"/>
      <c r="E111" s="225"/>
      <c r="F111" s="205"/>
    </row>
    <row r="112" spans="2:6" ht="15">
      <c r="B112" s="19" t="s">
        <v>32</v>
      </c>
      <c r="C112" s="186"/>
      <c r="D112" s="175"/>
      <c r="E112" s="225"/>
      <c r="F112" s="205"/>
    </row>
    <row r="113" spans="2:6" thickBot="1">
      <c r="B113" s="47" t="s">
        <v>262</v>
      </c>
      <c r="C113" s="187"/>
      <c r="D113" s="176"/>
      <c r="E113" s="226"/>
      <c r="F113" s="206"/>
    </row>
    <row r="114" spans="2:6" ht="16.5" thickBot="1">
      <c r="B114" s="39"/>
      <c r="C114" s="169" t="s">
        <v>137</v>
      </c>
      <c r="D114" s="170"/>
      <c r="E114" s="170"/>
      <c r="F114" s="73">
        <f>E95</f>
        <v>0</v>
      </c>
    </row>
    <row r="116" spans="2:6" ht="16.5" thickBot="1"/>
    <row r="117" spans="2:6" thickBot="1">
      <c r="B117" s="26" t="s">
        <v>26</v>
      </c>
      <c r="C117" s="27" t="s">
        <v>3</v>
      </c>
      <c r="D117" s="27" t="s">
        <v>8</v>
      </c>
      <c r="E117" s="27" t="s">
        <v>5</v>
      </c>
      <c r="F117" s="28" t="s">
        <v>240</v>
      </c>
    </row>
    <row r="118" spans="2:6" ht="16.5" thickBot="1">
      <c r="B118" s="29" t="s">
        <v>6</v>
      </c>
      <c r="C118" s="45"/>
      <c r="D118" s="45"/>
      <c r="E118" s="45"/>
      <c r="F118" s="46"/>
    </row>
    <row r="119" spans="2:6" ht="15">
      <c r="B119" s="32" t="s">
        <v>27</v>
      </c>
      <c r="C119" s="185"/>
      <c r="D119" s="174">
        <v>3</v>
      </c>
      <c r="E119" s="224">
        <f>C119*D119</f>
        <v>0</v>
      </c>
      <c r="F119" s="204"/>
    </row>
    <row r="120" spans="2:6">
      <c r="B120" s="19" t="s">
        <v>233</v>
      </c>
      <c r="C120" s="186"/>
      <c r="D120" s="175"/>
      <c r="E120" s="225"/>
      <c r="F120" s="205"/>
    </row>
    <row r="121" spans="2:6">
      <c r="B121" s="19" t="s">
        <v>216</v>
      </c>
      <c r="C121" s="186"/>
      <c r="D121" s="175"/>
      <c r="E121" s="225"/>
      <c r="F121" s="205"/>
    </row>
    <row r="122" spans="2:6">
      <c r="B122" s="19" t="s">
        <v>217</v>
      </c>
      <c r="C122" s="186"/>
      <c r="D122" s="175"/>
      <c r="E122" s="225"/>
      <c r="F122" s="205"/>
    </row>
    <row r="123" spans="2:6">
      <c r="B123" s="19" t="s">
        <v>218</v>
      </c>
      <c r="C123" s="186"/>
      <c r="D123" s="175"/>
      <c r="E123" s="225"/>
      <c r="F123" s="205"/>
    </row>
    <row r="124" spans="2:6" ht="15">
      <c r="B124" s="19" t="s">
        <v>23</v>
      </c>
      <c r="C124" s="186"/>
      <c r="D124" s="175"/>
      <c r="E124" s="225"/>
      <c r="F124" s="205"/>
    </row>
    <row r="125" spans="2:6" ht="15">
      <c r="B125" s="19" t="s">
        <v>28</v>
      </c>
      <c r="C125" s="186"/>
      <c r="D125" s="175"/>
      <c r="E125" s="225"/>
      <c r="F125" s="205"/>
    </row>
    <row r="126" spans="2:6" ht="15">
      <c r="B126" s="19" t="s">
        <v>29</v>
      </c>
      <c r="C126" s="186"/>
      <c r="D126" s="175"/>
      <c r="E126" s="225"/>
      <c r="F126" s="205"/>
    </row>
    <row r="127" spans="2:6" ht="15">
      <c r="B127" s="19" t="s">
        <v>133</v>
      </c>
      <c r="C127" s="186"/>
      <c r="D127" s="175"/>
      <c r="E127" s="225"/>
      <c r="F127" s="205"/>
    </row>
    <row r="128" spans="2:6" ht="15">
      <c r="B128" s="22" t="s">
        <v>133</v>
      </c>
      <c r="C128" s="186"/>
      <c r="D128" s="175"/>
      <c r="E128" s="225"/>
      <c r="F128" s="205"/>
    </row>
    <row r="129" spans="2:6" ht="30">
      <c r="B129" s="22" t="s">
        <v>135</v>
      </c>
      <c r="C129" s="186"/>
      <c r="D129" s="175"/>
      <c r="E129" s="225"/>
      <c r="F129" s="205"/>
    </row>
    <row r="130" spans="2:6" ht="30">
      <c r="B130" s="22" t="s">
        <v>30</v>
      </c>
      <c r="C130" s="186"/>
      <c r="D130" s="175"/>
      <c r="E130" s="225"/>
      <c r="F130" s="205"/>
    </row>
    <row r="131" spans="2:6" ht="15">
      <c r="B131" s="19" t="s">
        <v>136</v>
      </c>
      <c r="C131" s="186"/>
      <c r="D131" s="175"/>
      <c r="E131" s="225"/>
      <c r="F131" s="205"/>
    </row>
    <row r="132" spans="2:6" ht="15">
      <c r="B132" s="19" t="s">
        <v>24</v>
      </c>
      <c r="C132" s="186"/>
      <c r="D132" s="175"/>
      <c r="E132" s="225"/>
      <c r="F132" s="205"/>
    </row>
    <row r="133" spans="2:6">
      <c r="B133" s="19" t="s">
        <v>219</v>
      </c>
      <c r="C133" s="186"/>
      <c r="D133" s="175"/>
      <c r="E133" s="225"/>
      <c r="F133" s="205"/>
    </row>
    <row r="134" spans="2:6" ht="15">
      <c r="B134" s="19" t="s">
        <v>31</v>
      </c>
      <c r="C134" s="186"/>
      <c r="D134" s="175"/>
      <c r="E134" s="225"/>
      <c r="F134" s="205"/>
    </row>
    <row r="135" spans="2:6" ht="15">
      <c r="B135" s="19" t="s">
        <v>33</v>
      </c>
      <c r="C135" s="186"/>
      <c r="D135" s="175"/>
      <c r="E135" s="225"/>
      <c r="F135" s="205"/>
    </row>
    <row r="136" spans="2:6" ht="15">
      <c r="B136" s="19" t="s">
        <v>32</v>
      </c>
      <c r="C136" s="186"/>
      <c r="D136" s="175"/>
      <c r="E136" s="225"/>
      <c r="F136" s="205"/>
    </row>
    <row r="137" spans="2:6" thickBot="1">
      <c r="B137" s="47" t="s">
        <v>262</v>
      </c>
      <c r="C137" s="187"/>
      <c r="D137" s="176"/>
      <c r="E137" s="226"/>
      <c r="F137" s="206"/>
    </row>
    <row r="138" spans="2:6" ht="16.5" thickBot="1">
      <c r="B138" s="39"/>
      <c r="C138" s="169" t="s">
        <v>137</v>
      </c>
      <c r="D138" s="170"/>
      <c r="E138" s="170"/>
      <c r="F138" s="73">
        <f>E119</f>
        <v>0</v>
      </c>
    </row>
    <row r="140" spans="2:6" ht="16.5" thickBot="1"/>
    <row r="141" spans="2:6" ht="32.25" thickBot="1">
      <c r="B141" s="29" t="s">
        <v>34</v>
      </c>
      <c r="C141" s="30" t="s">
        <v>3</v>
      </c>
      <c r="D141" s="30" t="s">
        <v>8</v>
      </c>
      <c r="E141" s="30" t="s">
        <v>5</v>
      </c>
      <c r="F141" s="31" t="s">
        <v>240</v>
      </c>
    </row>
    <row r="142" spans="2:6" ht="16.5" thickBot="1">
      <c r="B142" s="29" t="s">
        <v>6</v>
      </c>
      <c r="C142" s="42"/>
      <c r="D142" s="42"/>
      <c r="E142" s="42"/>
      <c r="F142" s="43"/>
    </row>
    <row r="143" spans="2:6">
      <c r="B143" s="18" t="s">
        <v>220</v>
      </c>
      <c r="C143" s="185"/>
      <c r="D143" s="174">
        <v>3</v>
      </c>
      <c r="E143" s="224">
        <f>C143*D143</f>
        <v>0</v>
      </c>
      <c r="F143" s="164"/>
    </row>
    <row r="144" spans="2:6">
      <c r="B144" s="19" t="s">
        <v>221</v>
      </c>
      <c r="C144" s="186"/>
      <c r="D144" s="175"/>
      <c r="E144" s="225"/>
      <c r="F144" s="165"/>
    </row>
    <row r="145" spans="2:6" s="39" customFormat="1">
      <c r="B145" s="19" t="s">
        <v>289</v>
      </c>
      <c r="C145" s="186"/>
      <c r="D145" s="175"/>
      <c r="E145" s="225"/>
      <c r="F145" s="165"/>
    </row>
    <row r="146" spans="2:6">
      <c r="B146" s="19" t="s">
        <v>322</v>
      </c>
      <c r="C146" s="186"/>
      <c r="D146" s="175"/>
      <c r="E146" s="225"/>
      <c r="F146" s="165"/>
    </row>
    <row r="147" spans="2:6">
      <c r="B147" s="19" t="s">
        <v>222</v>
      </c>
      <c r="C147" s="186"/>
      <c r="D147" s="175"/>
      <c r="E147" s="225"/>
      <c r="F147" s="165"/>
    </row>
    <row r="148" spans="2:6">
      <c r="B148" s="19" t="s">
        <v>223</v>
      </c>
      <c r="C148" s="186"/>
      <c r="D148" s="175"/>
      <c r="E148" s="225"/>
      <c r="F148" s="165"/>
    </row>
    <row r="149" spans="2:6">
      <c r="B149" s="19" t="s">
        <v>224</v>
      </c>
      <c r="C149" s="186"/>
      <c r="D149" s="175"/>
      <c r="E149" s="225"/>
      <c r="F149" s="165"/>
    </row>
    <row r="150" spans="2:6">
      <c r="B150" s="19" t="s">
        <v>225</v>
      </c>
      <c r="C150" s="186"/>
      <c r="D150" s="175"/>
      <c r="E150" s="225"/>
      <c r="F150" s="165"/>
    </row>
    <row r="151" spans="2:6">
      <c r="B151" s="22" t="s">
        <v>226</v>
      </c>
      <c r="C151" s="186"/>
      <c r="D151" s="175"/>
      <c r="E151" s="225"/>
      <c r="F151" s="165"/>
    </row>
    <row r="152" spans="2:6" s="39" customFormat="1" ht="31.5" thickBot="1">
      <c r="B152" s="33" t="s">
        <v>290</v>
      </c>
      <c r="C152" s="187"/>
      <c r="D152" s="176"/>
      <c r="E152" s="226"/>
      <c r="F152" s="191"/>
    </row>
    <row r="153" spans="2:6" ht="16.5" thickBot="1">
      <c r="B153" s="34"/>
      <c r="C153" s="180" t="s">
        <v>138</v>
      </c>
      <c r="D153" s="181"/>
      <c r="E153" s="181"/>
      <c r="F153" s="35">
        <f>E143</f>
        <v>0</v>
      </c>
    </row>
    <row r="155" spans="2:6" ht="16.5" thickBot="1">
      <c r="B155" s="36"/>
      <c r="C155" s="37"/>
      <c r="D155" s="38"/>
      <c r="E155" s="37"/>
      <c r="F155" s="38"/>
    </row>
    <row r="156" spans="2:6" thickBot="1">
      <c r="B156" s="48" t="s">
        <v>35</v>
      </c>
      <c r="C156" s="49" t="s">
        <v>3</v>
      </c>
      <c r="D156" s="49" t="s">
        <v>8</v>
      </c>
      <c r="E156" s="49" t="s">
        <v>5</v>
      </c>
      <c r="F156" s="50" t="s">
        <v>240</v>
      </c>
    </row>
    <row r="157" spans="2:6" ht="16.5" thickBot="1">
      <c r="B157" s="51" t="s">
        <v>6</v>
      </c>
      <c r="C157" s="49"/>
      <c r="D157" s="49"/>
      <c r="E157" s="49"/>
      <c r="F157" s="50"/>
    </row>
    <row r="158" spans="2:6">
      <c r="B158" s="9" t="s">
        <v>139</v>
      </c>
      <c r="C158" s="185"/>
      <c r="D158" s="188">
        <v>1</v>
      </c>
      <c r="E158" s="177">
        <f>C158*D158</f>
        <v>0</v>
      </c>
      <c r="F158" s="194"/>
    </row>
    <row r="159" spans="2:6" ht="15">
      <c r="B159" s="10" t="s">
        <v>37</v>
      </c>
      <c r="C159" s="186"/>
      <c r="D159" s="189"/>
      <c r="E159" s="178"/>
      <c r="F159" s="195"/>
    </row>
    <row r="160" spans="2:6" ht="15">
      <c r="B160" s="10" t="s">
        <v>36</v>
      </c>
      <c r="C160" s="186"/>
      <c r="D160" s="189"/>
      <c r="E160" s="178"/>
      <c r="F160" s="195"/>
    </row>
    <row r="161" spans="2:6" ht="15">
      <c r="B161" s="10" t="s">
        <v>38</v>
      </c>
      <c r="C161" s="186"/>
      <c r="D161" s="189"/>
      <c r="E161" s="178"/>
      <c r="F161" s="195"/>
    </row>
    <row r="162" spans="2:6" ht="15">
      <c r="B162" s="10" t="s">
        <v>39</v>
      </c>
      <c r="C162" s="186"/>
      <c r="D162" s="189"/>
      <c r="E162" s="178"/>
      <c r="F162" s="195"/>
    </row>
    <row r="163" spans="2:6">
      <c r="B163" s="10" t="s">
        <v>310</v>
      </c>
      <c r="C163" s="186"/>
      <c r="D163" s="189"/>
      <c r="E163" s="178"/>
      <c r="F163" s="195"/>
    </row>
    <row r="164" spans="2:6" ht="15">
      <c r="B164" s="10" t="s">
        <v>314</v>
      </c>
      <c r="C164" s="186"/>
      <c r="D164" s="189"/>
      <c r="E164" s="178"/>
      <c r="F164" s="195"/>
    </row>
    <row r="165" spans="2:6">
      <c r="B165" s="10" t="s">
        <v>295</v>
      </c>
      <c r="C165" s="186"/>
      <c r="D165" s="189"/>
      <c r="E165" s="178"/>
      <c r="F165" s="195"/>
    </row>
    <row r="166" spans="2:6">
      <c r="B166" s="2" t="s">
        <v>140</v>
      </c>
      <c r="C166" s="186"/>
      <c r="D166" s="189"/>
      <c r="E166" s="178"/>
      <c r="F166" s="195"/>
    </row>
    <row r="167" spans="2:6">
      <c r="B167" s="10" t="s">
        <v>311</v>
      </c>
      <c r="C167" s="186"/>
      <c r="D167" s="189"/>
      <c r="E167" s="178"/>
      <c r="F167" s="195"/>
    </row>
    <row r="168" spans="2:6">
      <c r="B168" s="10" t="s">
        <v>141</v>
      </c>
      <c r="C168" s="186"/>
      <c r="D168" s="189"/>
      <c r="E168" s="178"/>
      <c r="F168" s="195"/>
    </row>
    <row r="169" spans="2:6" ht="30.75">
      <c r="B169" s="2" t="s">
        <v>142</v>
      </c>
      <c r="C169" s="186"/>
      <c r="D169" s="189"/>
      <c r="E169" s="178"/>
      <c r="F169" s="195"/>
    </row>
    <row r="170" spans="2:6">
      <c r="B170" s="10" t="s">
        <v>143</v>
      </c>
      <c r="C170" s="186"/>
      <c r="D170" s="189"/>
      <c r="E170" s="178"/>
      <c r="F170" s="195"/>
    </row>
    <row r="171" spans="2:6" ht="15">
      <c r="B171" s="10" t="s">
        <v>144</v>
      </c>
      <c r="C171" s="186"/>
      <c r="D171" s="189"/>
      <c r="E171" s="178"/>
      <c r="F171" s="195"/>
    </row>
    <row r="172" spans="2:6" ht="15">
      <c r="B172" s="10" t="s">
        <v>145</v>
      </c>
      <c r="C172" s="186"/>
      <c r="D172" s="189"/>
      <c r="E172" s="178"/>
      <c r="F172" s="195"/>
    </row>
    <row r="173" spans="2:6">
      <c r="B173" s="10" t="s">
        <v>146</v>
      </c>
      <c r="C173" s="186"/>
      <c r="D173" s="189"/>
      <c r="E173" s="178"/>
      <c r="F173" s="195"/>
    </row>
    <row r="174" spans="2:6" ht="15">
      <c r="B174" s="10" t="s">
        <v>41</v>
      </c>
      <c r="C174" s="186"/>
      <c r="D174" s="189"/>
      <c r="E174" s="178"/>
      <c r="F174" s="195"/>
    </row>
    <row r="175" spans="2:6" ht="30.75">
      <c r="B175" s="2" t="s">
        <v>341</v>
      </c>
      <c r="C175" s="186"/>
      <c r="D175" s="189"/>
      <c r="E175" s="178"/>
      <c r="F175" s="195"/>
    </row>
    <row r="176" spans="2:6" ht="15">
      <c r="B176" s="10" t="s">
        <v>42</v>
      </c>
      <c r="C176" s="186"/>
      <c r="D176" s="189"/>
      <c r="E176" s="178"/>
      <c r="F176" s="195"/>
    </row>
    <row r="177" spans="2:6" ht="15">
      <c r="B177" s="10" t="s">
        <v>147</v>
      </c>
      <c r="C177" s="186"/>
      <c r="D177" s="189"/>
      <c r="E177" s="178"/>
      <c r="F177" s="195"/>
    </row>
    <row r="178" spans="2:6" ht="15">
      <c r="B178" s="10" t="s">
        <v>43</v>
      </c>
      <c r="C178" s="186"/>
      <c r="D178" s="189"/>
      <c r="E178" s="178"/>
      <c r="F178" s="195"/>
    </row>
    <row r="179" spans="2:6" ht="15">
      <c r="B179" s="10" t="s">
        <v>44</v>
      </c>
      <c r="C179" s="186"/>
      <c r="D179" s="189"/>
      <c r="E179" s="178"/>
      <c r="F179" s="195"/>
    </row>
    <row r="180" spans="2:6">
      <c r="B180" s="10" t="s">
        <v>148</v>
      </c>
      <c r="C180" s="186"/>
      <c r="D180" s="189"/>
      <c r="E180" s="178"/>
      <c r="F180" s="195"/>
    </row>
    <row r="181" spans="2:6" s="39" customFormat="1" ht="15">
      <c r="B181" s="10" t="s">
        <v>291</v>
      </c>
      <c r="C181" s="186"/>
      <c r="D181" s="189"/>
      <c r="E181" s="178"/>
      <c r="F181" s="195"/>
    </row>
    <row r="182" spans="2:6" ht="15">
      <c r="B182" s="10" t="s">
        <v>45</v>
      </c>
      <c r="C182" s="186"/>
      <c r="D182" s="189"/>
      <c r="E182" s="178"/>
      <c r="F182" s="195"/>
    </row>
    <row r="183" spans="2:6" ht="16.5" thickBot="1">
      <c r="B183" s="11" t="s">
        <v>263</v>
      </c>
      <c r="C183" s="186"/>
      <c r="D183" s="189"/>
      <c r="E183" s="178"/>
      <c r="F183" s="195"/>
    </row>
    <row r="184" spans="2:6" s="39" customFormat="1" thickBot="1">
      <c r="B184" s="48" t="s">
        <v>312</v>
      </c>
      <c r="C184" s="186"/>
      <c r="D184" s="189"/>
      <c r="E184" s="178"/>
      <c r="F184" s="195"/>
    </row>
    <row r="185" spans="2:6" ht="30.75">
      <c r="B185" s="12" t="s">
        <v>149</v>
      </c>
      <c r="C185" s="186"/>
      <c r="D185" s="189"/>
      <c r="E185" s="178"/>
      <c r="F185" s="195"/>
    </row>
    <row r="186" spans="2:6">
      <c r="B186" s="13" t="s">
        <v>150</v>
      </c>
      <c r="C186" s="186"/>
      <c r="D186" s="189"/>
      <c r="E186" s="178"/>
      <c r="F186" s="195"/>
    </row>
    <row r="187" spans="2:6">
      <c r="B187" s="13" t="s">
        <v>151</v>
      </c>
      <c r="C187" s="186"/>
      <c r="D187" s="189"/>
      <c r="E187" s="178"/>
      <c r="F187" s="195"/>
    </row>
    <row r="188" spans="2:6">
      <c r="B188" s="13" t="s">
        <v>152</v>
      </c>
      <c r="C188" s="186"/>
      <c r="D188" s="189"/>
      <c r="E188" s="178"/>
      <c r="F188" s="195"/>
    </row>
    <row r="189" spans="2:6" ht="60.75">
      <c r="B189" s="11" t="s">
        <v>153</v>
      </c>
      <c r="C189" s="186"/>
      <c r="D189" s="189"/>
      <c r="E189" s="178"/>
      <c r="F189" s="195"/>
    </row>
    <row r="190" spans="2:6">
      <c r="B190" s="13" t="s">
        <v>336</v>
      </c>
      <c r="C190" s="186"/>
      <c r="D190" s="189"/>
      <c r="E190" s="178"/>
      <c r="F190" s="195"/>
    </row>
    <row r="191" spans="2:6">
      <c r="B191" s="11" t="s">
        <v>337</v>
      </c>
      <c r="C191" s="186"/>
      <c r="D191" s="189"/>
      <c r="E191" s="178"/>
      <c r="F191" s="195"/>
    </row>
    <row r="192" spans="2:6" ht="181.5">
      <c r="B192" s="11" t="s">
        <v>154</v>
      </c>
      <c r="C192" s="186"/>
      <c r="D192" s="189"/>
      <c r="E192" s="178"/>
      <c r="F192" s="195"/>
    </row>
    <row r="193" spans="2:6">
      <c r="B193" s="11" t="s">
        <v>155</v>
      </c>
      <c r="C193" s="186"/>
      <c r="D193" s="189"/>
      <c r="E193" s="178"/>
      <c r="F193" s="195"/>
    </row>
    <row r="194" spans="2:6" ht="30.75">
      <c r="B194" s="11" t="s">
        <v>156</v>
      </c>
      <c r="C194" s="186"/>
      <c r="D194" s="189"/>
      <c r="E194" s="178"/>
      <c r="F194" s="195"/>
    </row>
    <row r="195" spans="2:6">
      <c r="B195" s="11" t="s">
        <v>157</v>
      </c>
      <c r="C195" s="186"/>
      <c r="D195" s="189"/>
      <c r="E195" s="178"/>
      <c r="F195" s="195"/>
    </row>
    <row r="196" spans="2:6" ht="16.5" thickBot="1">
      <c r="B196" s="14" t="s">
        <v>323</v>
      </c>
      <c r="C196" s="186"/>
      <c r="D196" s="189"/>
      <c r="E196" s="178"/>
      <c r="F196" s="195"/>
    </row>
    <row r="197" spans="2:6" ht="15" customHeight="1" thickBot="1">
      <c r="B197" s="52" t="s">
        <v>313</v>
      </c>
      <c r="C197" s="186"/>
      <c r="D197" s="189"/>
      <c r="E197" s="178"/>
      <c r="F197" s="195"/>
    </row>
    <row r="198" spans="2:6">
      <c r="B198" s="10" t="s">
        <v>158</v>
      </c>
      <c r="C198" s="186"/>
      <c r="D198" s="189"/>
      <c r="E198" s="178"/>
      <c r="F198" s="195"/>
    </row>
    <row r="199" spans="2:6">
      <c r="B199" s="10" t="s">
        <v>159</v>
      </c>
      <c r="C199" s="186"/>
      <c r="D199" s="189"/>
      <c r="E199" s="178"/>
      <c r="F199" s="195"/>
    </row>
    <row r="200" spans="2:6">
      <c r="B200" s="10" t="s">
        <v>160</v>
      </c>
      <c r="C200" s="186"/>
      <c r="D200" s="189"/>
      <c r="E200" s="178"/>
      <c r="F200" s="195"/>
    </row>
    <row r="201" spans="2:6">
      <c r="B201" s="10" t="s">
        <v>161</v>
      </c>
      <c r="C201" s="186"/>
      <c r="D201" s="189"/>
      <c r="E201" s="178"/>
      <c r="F201" s="195"/>
    </row>
    <row r="202" spans="2:6">
      <c r="B202" s="10" t="s">
        <v>162</v>
      </c>
      <c r="C202" s="186"/>
      <c r="D202" s="189"/>
      <c r="E202" s="178"/>
      <c r="F202" s="195"/>
    </row>
    <row r="203" spans="2:6">
      <c r="B203" s="10" t="s">
        <v>163</v>
      </c>
      <c r="C203" s="186"/>
      <c r="D203" s="189"/>
      <c r="E203" s="178"/>
      <c r="F203" s="195"/>
    </row>
    <row r="204" spans="2:6">
      <c r="B204" s="10" t="s">
        <v>164</v>
      </c>
      <c r="C204" s="186"/>
      <c r="D204" s="189"/>
      <c r="E204" s="178"/>
      <c r="F204" s="195"/>
    </row>
    <row r="205" spans="2:6">
      <c r="B205" s="10" t="s">
        <v>165</v>
      </c>
      <c r="C205" s="186"/>
      <c r="D205" s="189"/>
      <c r="E205" s="178"/>
      <c r="F205" s="195"/>
    </row>
    <row r="206" spans="2:6">
      <c r="B206" s="10" t="s">
        <v>166</v>
      </c>
      <c r="C206" s="186"/>
      <c r="D206" s="189"/>
      <c r="E206" s="178"/>
      <c r="F206" s="195"/>
    </row>
    <row r="207" spans="2:6">
      <c r="B207" s="10" t="s">
        <v>167</v>
      </c>
      <c r="C207" s="186"/>
      <c r="D207" s="189"/>
      <c r="E207" s="178"/>
      <c r="F207" s="195"/>
    </row>
    <row r="208" spans="2:6" ht="135.75">
      <c r="B208" s="2" t="s">
        <v>168</v>
      </c>
      <c r="C208" s="186"/>
      <c r="D208" s="189"/>
      <c r="E208" s="178"/>
      <c r="F208" s="195"/>
    </row>
    <row r="209" spans="2:6">
      <c r="B209" s="2" t="s">
        <v>169</v>
      </c>
      <c r="C209" s="186"/>
      <c r="D209" s="189"/>
      <c r="E209" s="178"/>
      <c r="F209" s="195"/>
    </row>
    <row r="210" spans="2:6" ht="15">
      <c r="B210" s="2" t="s">
        <v>170</v>
      </c>
      <c r="C210" s="186"/>
      <c r="D210" s="189"/>
      <c r="E210" s="178"/>
      <c r="F210" s="195"/>
    </row>
    <row r="211" spans="2:6">
      <c r="B211" s="11" t="s">
        <v>263</v>
      </c>
      <c r="C211" s="186"/>
      <c r="D211" s="189"/>
      <c r="E211" s="178"/>
      <c r="F211" s="195"/>
    </row>
    <row r="212" spans="2:6" ht="31.5" thickBot="1">
      <c r="B212" s="11" t="s">
        <v>171</v>
      </c>
      <c r="C212" s="186"/>
      <c r="D212" s="189"/>
      <c r="E212" s="178"/>
      <c r="F212" s="195"/>
    </row>
    <row r="213" spans="2:6" ht="15" customHeight="1" thickBot="1">
      <c r="B213" s="52" t="s">
        <v>0</v>
      </c>
      <c r="C213" s="186"/>
      <c r="D213" s="189"/>
      <c r="E213" s="178"/>
      <c r="F213" s="195"/>
    </row>
    <row r="214" spans="2:6" ht="15">
      <c r="B214" s="2" t="s">
        <v>49</v>
      </c>
      <c r="C214" s="186"/>
      <c r="D214" s="189"/>
      <c r="E214" s="178"/>
      <c r="F214" s="195"/>
    </row>
    <row r="215" spans="2:6" ht="15">
      <c r="B215" s="2" t="s">
        <v>50</v>
      </c>
      <c r="C215" s="186"/>
      <c r="D215" s="189"/>
      <c r="E215" s="178"/>
      <c r="F215" s="195"/>
    </row>
    <row r="216" spans="2:6" ht="15">
      <c r="B216" s="2" t="s">
        <v>329</v>
      </c>
      <c r="C216" s="186"/>
      <c r="D216" s="189"/>
      <c r="E216" s="178"/>
      <c r="F216" s="195"/>
    </row>
    <row r="217" spans="2:6" ht="15">
      <c r="B217" s="2" t="s">
        <v>292</v>
      </c>
      <c r="C217" s="186"/>
      <c r="D217" s="189"/>
      <c r="E217" s="178"/>
      <c r="F217" s="195"/>
    </row>
    <row r="218" spans="2:6" ht="15">
      <c r="B218" s="2" t="s">
        <v>338</v>
      </c>
      <c r="C218" s="186"/>
      <c r="D218" s="189"/>
      <c r="E218" s="178"/>
      <c r="F218" s="195"/>
    </row>
    <row r="219" spans="2:6" ht="15">
      <c r="B219" s="2" t="s">
        <v>51</v>
      </c>
      <c r="C219" s="186"/>
      <c r="D219" s="189"/>
      <c r="E219" s="178"/>
      <c r="F219" s="195"/>
    </row>
    <row r="220" spans="2:6" ht="15">
      <c r="B220" s="2" t="s">
        <v>52</v>
      </c>
      <c r="C220" s="186"/>
      <c r="D220" s="189"/>
      <c r="E220" s="178"/>
      <c r="F220" s="195"/>
    </row>
    <row r="221" spans="2:6" ht="15">
      <c r="B221" s="2" t="s">
        <v>53</v>
      </c>
      <c r="C221" s="186"/>
      <c r="D221" s="189"/>
      <c r="E221" s="178"/>
      <c r="F221" s="195"/>
    </row>
    <row r="222" spans="2:6" ht="15">
      <c r="B222" s="2" t="s">
        <v>172</v>
      </c>
      <c r="C222" s="186"/>
      <c r="D222" s="189"/>
      <c r="E222" s="178"/>
      <c r="F222" s="195"/>
    </row>
    <row r="223" spans="2:6" ht="15">
      <c r="B223" s="2" t="s">
        <v>54</v>
      </c>
      <c r="C223" s="186"/>
      <c r="D223" s="189"/>
      <c r="E223" s="178"/>
      <c r="F223" s="195"/>
    </row>
    <row r="224" spans="2:6" ht="15">
      <c r="B224" s="2" t="s">
        <v>55</v>
      </c>
      <c r="C224" s="186"/>
      <c r="D224" s="189"/>
      <c r="E224" s="178"/>
      <c r="F224" s="195"/>
    </row>
    <row r="225" spans="2:6" ht="15">
      <c r="B225" s="2" t="s">
        <v>56</v>
      </c>
      <c r="C225" s="186"/>
      <c r="D225" s="189"/>
      <c r="E225" s="178"/>
      <c r="F225" s="195"/>
    </row>
    <row r="226" spans="2:6" ht="15">
      <c r="B226" s="2" t="s">
        <v>57</v>
      </c>
      <c r="C226" s="186"/>
      <c r="D226" s="189"/>
      <c r="E226" s="178"/>
      <c r="F226" s="195"/>
    </row>
    <row r="227" spans="2:6" ht="15">
      <c r="B227" s="2" t="s">
        <v>58</v>
      </c>
      <c r="C227" s="186"/>
      <c r="D227" s="189"/>
      <c r="E227" s="178"/>
      <c r="F227" s="195"/>
    </row>
    <row r="228" spans="2:6" ht="15">
      <c r="B228" s="2" t="s">
        <v>173</v>
      </c>
      <c r="C228" s="186"/>
      <c r="D228" s="189"/>
      <c r="E228" s="178"/>
      <c r="F228" s="195"/>
    </row>
    <row r="229" spans="2:6" ht="15">
      <c r="B229" s="2" t="s">
        <v>263</v>
      </c>
      <c r="C229" s="186"/>
      <c r="D229" s="189"/>
      <c r="E229" s="178"/>
      <c r="F229" s="195"/>
    </row>
    <row r="230" spans="2:6" ht="15">
      <c r="B230" s="2" t="s">
        <v>304</v>
      </c>
      <c r="C230" s="186"/>
      <c r="D230" s="189"/>
      <c r="E230" s="178"/>
      <c r="F230" s="195"/>
    </row>
    <row r="231" spans="2:6" thickBot="1">
      <c r="B231" s="2" t="s">
        <v>334</v>
      </c>
      <c r="C231" s="187"/>
      <c r="D231" s="190"/>
      <c r="E231" s="179"/>
      <c r="F231" s="203"/>
    </row>
    <row r="232" spans="2:6" ht="15" customHeight="1" thickBot="1">
      <c r="B232" s="52" t="s">
        <v>60</v>
      </c>
      <c r="C232" s="90"/>
      <c r="D232" s="90"/>
      <c r="E232" s="90"/>
      <c r="F232" s="90"/>
    </row>
    <row r="233" spans="2:6" ht="30.75" thickBot="1">
      <c r="B233" s="2" t="s">
        <v>61</v>
      </c>
      <c r="C233" s="185"/>
      <c r="D233" s="192">
        <v>9</v>
      </c>
      <c r="E233" s="177">
        <f>D233*C233</f>
        <v>0</v>
      </c>
      <c r="F233" s="194"/>
    </row>
    <row r="234" spans="2:6" ht="15">
      <c r="B234" s="2" t="s">
        <v>174</v>
      </c>
      <c r="C234" s="186"/>
      <c r="D234" s="193"/>
      <c r="E234" s="178"/>
      <c r="F234" s="195"/>
    </row>
    <row r="235" spans="2:6" ht="15">
      <c r="B235" s="2" t="s">
        <v>302</v>
      </c>
      <c r="C235" s="186"/>
      <c r="D235" s="193"/>
      <c r="E235" s="178"/>
      <c r="F235" s="195"/>
    </row>
    <row r="236" spans="2:6" ht="15">
      <c r="B236" s="2" t="s">
        <v>304</v>
      </c>
      <c r="C236" s="186"/>
      <c r="D236" s="193"/>
      <c r="E236" s="178"/>
      <c r="F236" s="195"/>
    </row>
    <row r="237" spans="2:6" ht="15">
      <c r="B237" s="2" t="s">
        <v>52</v>
      </c>
      <c r="C237" s="186"/>
      <c r="D237" s="193"/>
      <c r="E237" s="178"/>
      <c r="F237" s="195"/>
    </row>
    <row r="238" spans="2:6" ht="15">
      <c r="B238" s="2" t="s">
        <v>63</v>
      </c>
      <c r="C238" s="186"/>
      <c r="D238" s="193"/>
      <c r="E238" s="178"/>
      <c r="F238" s="195"/>
    </row>
    <row r="239" spans="2:6" ht="30">
      <c r="B239" s="2" t="s">
        <v>175</v>
      </c>
      <c r="C239" s="186"/>
      <c r="D239" s="193"/>
      <c r="E239" s="178"/>
      <c r="F239" s="195"/>
    </row>
    <row r="240" spans="2:6" ht="15">
      <c r="B240" s="2" t="s">
        <v>64</v>
      </c>
      <c r="C240" s="186"/>
      <c r="D240" s="193"/>
      <c r="E240" s="178"/>
      <c r="F240" s="195"/>
    </row>
    <row r="241" spans="2:6" ht="15">
      <c r="B241" s="2" t="s">
        <v>65</v>
      </c>
      <c r="C241" s="186"/>
      <c r="D241" s="193"/>
      <c r="E241" s="178"/>
      <c r="F241" s="195"/>
    </row>
    <row r="242" spans="2:6" ht="30">
      <c r="B242" s="2" t="s">
        <v>66</v>
      </c>
      <c r="C242" s="186"/>
      <c r="D242" s="193"/>
      <c r="E242" s="178"/>
      <c r="F242" s="195"/>
    </row>
    <row r="243" spans="2:6" ht="30">
      <c r="B243" s="2" t="s">
        <v>67</v>
      </c>
      <c r="C243" s="186"/>
      <c r="D243" s="193"/>
      <c r="E243" s="178"/>
      <c r="F243" s="195"/>
    </row>
    <row r="244" spans="2:6" ht="15">
      <c r="B244" s="2" t="s">
        <v>68</v>
      </c>
      <c r="C244" s="186"/>
      <c r="D244" s="193"/>
      <c r="E244" s="178"/>
      <c r="F244" s="195"/>
    </row>
    <row r="245" spans="2:6" ht="15">
      <c r="B245" s="2" t="s">
        <v>69</v>
      </c>
      <c r="C245" s="186"/>
      <c r="D245" s="193"/>
      <c r="E245" s="178"/>
      <c r="F245" s="195"/>
    </row>
    <row r="246" spans="2:6" ht="15">
      <c r="B246" s="2" t="s">
        <v>70</v>
      </c>
      <c r="C246" s="186"/>
      <c r="D246" s="193"/>
      <c r="E246" s="178"/>
      <c r="F246" s="195"/>
    </row>
    <row r="247" spans="2:6" ht="15">
      <c r="B247" s="2" t="s">
        <v>71</v>
      </c>
      <c r="C247" s="186"/>
      <c r="D247" s="193"/>
      <c r="E247" s="178"/>
      <c r="F247" s="195"/>
    </row>
    <row r="248" spans="2:6" ht="15">
      <c r="B248" s="2" t="s">
        <v>343</v>
      </c>
      <c r="C248" s="186"/>
      <c r="D248" s="193"/>
      <c r="E248" s="178"/>
      <c r="F248" s="195"/>
    </row>
    <row r="249" spans="2:6" ht="15">
      <c r="B249" s="2" t="s">
        <v>72</v>
      </c>
      <c r="C249" s="186"/>
      <c r="D249" s="193"/>
      <c r="E249" s="178"/>
      <c r="F249" s="195"/>
    </row>
    <row r="250" spans="2:6" ht="15">
      <c r="B250" s="2" t="s">
        <v>73</v>
      </c>
      <c r="C250" s="186"/>
      <c r="D250" s="193"/>
      <c r="E250" s="178"/>
      <c r="F250" s="195"/>
    </row>
    <row r="251" spans="2:6" ht="15">
      <c r="B251" s="2" t="s">
        <v>176</v>
      </c>
      <c r="C251" s="186"/>
      <c r="D251" s="193"/>
      <c r="E251" s="178"/>
      <c r="F251" s="195"/>
    </row>
    <row r="252" spans="2:6" ht="15">
      <c r="B252" s="2" t="s">
        <v>74</v>
      </c>
      <c r="C252" s="186"/>
      <c r="D252" s="193"/>
      <c r="E252" s="178"/>
      <c r="F252" s="195"/>
    </row>
    <row r="253" spans="2:6" ht="15">
      <c r="B253" s="2" t="s">
        <v>75</v>
      </c>
      <c r="C253" s="186"/>
      <c r="D253" s="193"/>
      <c r="E253" s="178"/>
      <c r="F253" s="195"/>
    </row>
    <row r="254" spans="2:6" ht="15">
      <c r="B254" s="2" t="s">
        <v>76</v>
      </c>
      <c r="C254" s="186"/>
      <c r="D254" s="193"/>
      <c r="E254" s="178"/>
      <c r="F254" s="195"/>
    </row>
    <row r="255" spans="2:6" ht="15">
      <c r="B255" s="2" t="s">
        <v>342</v>
      </c>
      <c r="C255" s="186"/>
      <c r="D255" s="193"/>
      <c r="E255" s="178"/>
      <c r="F255" s="195"/>
    </row>
    <row r="256" spans="2:6" ht="15">
      <c r="B256" s="2" t="s">
        <v>77</v>
      </c>
      <c r="C256" s="186"/>
      <c r="D256" s="193"/>
      <c r="E256" s="178"/>
      <c r="F256" s="195"/>
    </row>
    <row r="257" spans="2:6" ht="15">
      <c r="B257" s="2" t="s">
        <v>78</v>
      </c>
      <c r="C257" s="186"/>
      <c r="D257" s="193"/>
      <c r="E257" s="178"/>
      <c r="F257" s="195"/>
    </row>
    <row r="258" spans="2:6" ht="15">
      <c r="B258" s="2" t="s">
        <v>79</v>
      </c>
      <c r="C258" s="186"/>
      <c r="D258" s="193"/>
      <c r="E258" s="178"/>
      <c r="F258" s="195"/>
    </row>
    <row r="259" spans="2:6" ht="15">
      <c r="B259" s="2" t="s">
        <v>80</v>
      </c>
      <c r="C259" s="186"/>
      <c r="D259" s="193"/>
      <c r="E259" s="178"/>
      <c r="F259" s="195"/>
    </row>
    <row r="260" spans="2:6" ht="15">
      <c r="B260" s="2" t="s">
        <v>81</v>
      </c>
      <c r="C260" s="186"/>
      <c r="D260" s="193"/>
      <c r="E260" s="178"/>
      <c r="F260" s="195"/>
    </row>
    <row r="261" spans="2:6" ht="30">
      <c r="B261" s="2" t="s">
        <v>177</v>
      </c>
      <c r="C261" s="186"/>
      <c r="D261" s="193"/>
      <c r="E261" s="178"/>
      <c r="F261" s="195"/>
    </row>
    <row r="262" spans="2:6" ht="15">
      <c r="B262" s="16" t="s">
        <v>263</v>
      </c>
      <c r="C262" s="187"/>
      <c r="D262" s="193"/>
      <c r="E262" s="178"/>
      <c r="F262" s="203"/>
    </row>
    <row r="263" spans="2:6">
      <c r="B263" s="39"/>
      <c r="C263" s="169" t="s">
        <v>178</v>
      </c>
      <c r="D263" s="170"/>
      <c r="E263" s="170"/>
      <c r="F263" s="73">
        <f>E158+E233</f>
        <v>0</v>
      </c>
    </row>
    <row r="264" spans="2:6" ht="15">
      <c r="B264" s="39"/>
      <c r="C264" s="39"/>
      <c r="D264" s="39"/>
      <c r="E264" s="39"/>
      <c r="F264" s="39"/>
    </row>
    <row r="266" spans="2:6" ht="31.5">
      <c r="B266" s="29" t="s">
        <v>179</v>
      </c>
      <c r="C266" s="30" t="s">
        <v>3</v>
      </c>
      <c r="D266" s="30" t="s">
        <v>8</v>
      </c>
      <c r="E266" s="30" t="s">
        <v>5</v>
      </c>
      <c r="F266" s="31" t="s">
        <v>240</v>
      </c>
    </row>
    <row r="267" spans="2:6">
      <c r="B267" s="29" t="s">
        <v>6</v>
      </c>
      <c r="C267" s="42"/>
      <c r="D267" s="42"/>
      <c r="E267" s="42"/>
      <c r="F267" s="43"/>
    </row>
    <row r="268" spans="2:6" ht="30.75">
      <c r="B268" s="3" t="s">
        <v>180</v>
      </c>
      <c r="C268" s="185"/>
      <c r="D268" s="174">
        <v>7</v>
      </c>
      <c r="E268" s="224">
        <f>C268*D268</f>
        <v>0</v>
      </c>
      <c r="F268" s="164"/>
    </row>
    <row r="269" spans="2:6">
      <c r="B269" s="4" t="s">
        <v>181</v>
      </c>
      <c r="C269" s="186"/>
      <c r="D269" s="175"/>
      <c r="E269" s="225"/>
      <c r="F269" s="165"/>
    </row>
    <row r="270" spans="2:6">
      <c r="B270" s="4" t="s">
        <v>182</v>
      </c>
      <c r="C270" s="186"/>
      <c r="D270" s="175"/>
      <c r="E270" s="225"/>
      <c r="F270" s="165"/>
    </row>
    <row r="271" spans="2:6">
      <c r="B271" s="4" t="s">
        <v>183</v>
      </c>
      <c r="C271" s="186"/>
      <c r="D271" s="175"/>
      <c r="E271" s="225"/>
      <c r="F271" s="165"/>
    </row>
    <row r="272" spans="2:6">
      <c r="B272" s="4" t="s">
        <v>184</v>
      </c>
      <c r="C272" s="186"/>
      <c r="D272" s="175"/>
      <c r="E272" s="225"/>
      <c r="F272" s="165"/>
    </row>
    <row r="273" spans="2:6">
      <c r="B273" s="4" t="s">
        <v>324</v>
      </c>
      <c r="C273" s="186"/>
      <c r="D273" s="175"/>
      <c r="E273" s="225"/>
      <c r="F273" s="165"/>
    </row>
    <row r="274" spans="2:6">
      <c r="B274" s="4" t="s">
        <v>325</v>
      </c>
      <c r="C274" s="186"/>
      <c r="D274" s="175"/>
      <c r="E274" s="225"/>
      <c r="F274" s="165"/>
    </row>
    <row r="275" spans="2:6" ht="90.75">
      <c r="B275" s="4" t="s">
        <v>185</v>
      </c>
      <c r="C275" s="186"/>
      <c r="D275" s="175"/>
      <c r="E275" s="225"/>
      <c r="F275" s="165"/>
    </row>
    <row r="276" spans="2:6">
      <c r="B276" s="4" t="s">
        <v>186</v>
      </c>
      <c r="C276" s="186"/>
      <c r="D276" s="175"/>
      <c r="E276" s="225"/>
      <c r="F276" s="165"/>
    </row>
    <row r="277" spans="2:6" ht="75.75">
      <c r="B277" s="4" t="s">
        <v>187</v>
      </c>
      <c r="C277" s="186"/>
      <c r="D277" s="175"/>
      <c r="E277" s="225"/>
      <c r="F277" s="165"/>
    </row>
    <row r="278" spans="2:6">
      <c r="B278" s="4" t="s">
        <v>117</v>
      </c>
      <c r="C278" s="186"/>
      <c r="D278" s="175"/>
      <c r="E278" s="225"/>
      <c r="F278" s="165"/>
    </row>
    <row r="279" spans="2:6">
      <c r="B279" s="4" t="s">
        <v>118</v>
      </c>
      <c r="C279" s="186"/>
      <c r="D279" s="175"/>
      <c r="E279" s="225"/>
      <c r="F279" s="165"/>
    </row>
    <row r="280" spans="2:6">
      <c r="B280" s="4" t="s">
        <v>326</v>
      </c>
      <c r="C280" s="186"/>
      <c r="D280" s="175"/>
      <c r="E280" s="225"/>
      <c r="F280" s="165"/>
    </row>
    <row r="281" spans="2:6">
      <c r="B281" s="4" t="s">
        <v>119</v>
      </c>
      <c r="C281" s="186"/>
      <c r="D281" s="175"/>
      <c r="E281" s="225"/>
      <c r="F281" s="165"/>
    </row>
    <row r="282" spans="2:6" ht="30.75">
      <c r="B282" s="17" t="s">
        <v>120</v>
      </c>
      <c r="C282" s="186"/>
      <c r="D282" s="175"/>
      <c r="E282" s="225"/>
      <c r="F282" s="165"/>
    </row>
    <row r="283" spans="2:6" ht="31.5">
      <c r="B283" s="29" t="s">
        <v>82</v>
      </c>
      <c r="C283" s="30" t="s">
        <v>3</v>
      </c>
      <c r="D283" s="30" t="s">
        <v>8</v>
      </c>
      <c r="E283" s="30" t="s">
        <v>5</v>
      </c>
      <c r="F283" s="31" t="s">
        <v>240</v>
      </c>
    </row>
    <row r="284" spans="2:6">
      <c r="B284" s="29" t="s">
        <v>6</v>
      </c>
      <c r="C284" s="30"/>
      <c r="D284" s="30"/>
      <c r="E284" s="30"/>
      <c r="F284" s="31"/>
    </row>
    <row r="285" spans="2:6">
      <c r="B285" s="3" t="s">
        <v>188</v>
      </c>
      <c r="C285" s="185"/>
      <c r="D285" s="174">
        <v>7</v>
      </c>
      <c r="E285" s="224">
        <f>C285*D285</f>
        <v>0</v>
      </c>
      <c r="F285" s="164"/>
    </row>
    <row r="286" spans="2:6">
      <c r="B286" s="4" t="s">
        <v>83</v>
      </c>
      <c r="C286" s="186"/>
      <c r="D286" s="175"/>
      <c r="E286" s="225"/>
      <c r="F286" s="165"/>
    </row>
    <row r="287" spans="2:6">
      <c r="B287" s="4" t="s">
        <v>84</v>
      </c>
      <c r="C287" s="186"/>
      <c r="D287" s="175"/>
      <c r="E287" s="225"/>
      <c r="F287" s="165"/>
    </row>
    <row r="288" spans="2:6">
      <c r="B288" s="4" t="s">
        <v>46</v>
      </c>
      <c r="C288" s="186"/>
      <c r="D288" s="175"/>
      <c r="E288" s="225"/>
      <c r="F288" s="165"/>
    </row>
    <row r="289" spans="2:6">
      <c r="B289" s="4" t="s">
        <v>85</v>
      </c>
      <c r="C289" s="186"/>
      <c r="D289" s="175"/>
      <c r="E289" s="225"/>
      <c r="F289" s="165"/>
    </row>
    <row r="290" spans="2:6">
      <c r="B290" s="4" t="s">
        <v>86</v>
      </c>
      <c r="C290" s="186"/>
      <c r="D290" s="175"/>
      <c r="E290" s="225"/>
      <c r="F290" s="165"/>
    </row>
    <row r="291" spans="2:6">
      <c r="B291" s="4" t="s">
        <v>87</v>
      </c>
      <c r="C291" s="186"/>
      <c r="D291" s="175"/>
      <c r="E291" s="225"/>
      <c r="F291" s="165"/>
    </row>
    <row r="292" spans="2:6">
      <c r="B292" s="4" t="s">
        <v>88</v>
      </c>
      <c r="C292" s="186"/>
      <c r="D292" s="175"/>
      <c r="E292" s="225"/>
      <c r="F292" s="165"/>
    </row>
    <row r="293" spans="2:6">
      <c r="B293" s="4" t="s">
        <v>89</v>
      </c>
      <c r="C293" s="186"/>
      <c r="D293" s="175"/>
      <c r="E293" s="225"/>
      <c r="F293" s="165"/>
    </row>
    <row r="294" spans="2:6">
      <c r="B294" s="4" t="s">
        <v>189</v>
      </c>
      <c r="C294" s="186"/>
      <c r="D294" s="175"/>
      <c r="E294" s="225"/>
      <c r="F294" s="165"/>
    </row>
    <row r="295" spans="2:6">
      <c r="B295" s="4" t="s">
        <v>47</v>
      </c>
      <c r="C295" s="186"/>
      <c r="D295" s="175"/>
      <c r="E295" s="225"/>
      <c r="F295" s="165"/>
    </row>
    <row r="296" spans="2:6" ht="225.75">
      <c r="B296" s="4" t="s">
        <v>190</v>
      </c>
      <c r="C296" s="186"/>
      <c r="D296" s="175"/>
      <c r="E296" s="225"/>
      <c r="F296" s="165"/>
    </row>
    <row r="297" spans="2:6" ht="30.75">
      <c r="B297" s="4" t="s">
        <v>191</v>
      </c>
      <c r="C297" s="186"/>
      <c r="D297" s="175"/>
      <c r="E297" s="225"/>
      <c r="F297" s="165"/>
    </row>
    <row r="298" spans="2:6" ht="75.75">
      <c r="B298" s="4" t="s">
        <v>192</v>
      </c>
      <c r="C298" s="186"/>
      <c r="D298" s="175"/>
      <c r="E298" s="225"/>
      <c r="F298" s="165"/>
    </row>
    <row r="299" spans="2:6" ht="124.9" customHeight="1">
      <c r="B299" s="4" t="s">
        <v>335</v>
      </c>
      <c r="C299" s="186"/>
      <c r="D299" s="175"/>
      <c r="E299" s="225"/>
      <c r="F299" s="165"/>
    </row>
    <row r="300" spans="2:6">
      <c r="B300" s="4" t="s">
        <v>48</v>
      </c>
      <c r="C300" s="186"/>
      <c r="D300" s="175"/>
      <c r="E300" s="225"/>
      <c r="F300" s="165"/>
    </row>
    <row r="301" spans="2:6">
      <c r="B301" s="69" t="s">
        <v>270</v>
      </c>
      <c r="C301" s="186"/>
      <c r="D301" s="175"/>
      <c r="E301" s="225"/>
      <c r="F301" s="165"/>
    </row>
    <row r="302" spans="2:6">
      <c r="B302" s="5" t="s">
        <v>319</v>
      </c>
      <c r="C302" s="187"/>
      <c r="D302" s="176"/>
      <c r="E302" s="226"/>
      <c r="F302" s="191"/>
    </row>
    <row r="303" spans="2:6">
      <c r="B303" s="39"/>
      <c r="C303" s="180" t="s">
        <v>193</v>
      </c>
      <c r="D303" s="181"/>
      <c r="E303" s="181"/>
      <c r="F303" s="35">
        <f>E268+E285</f>
        <v>0</v>
      </c>
    </row>
    <row r="304" spans="2:6">
      <c r="B304" s="36"/>
      <c r="C304" s="37"/>
      <c r="D304" s="38"/>
      <c r="E304" s="37"/>
      <c r="F304" s="38"/>
    </row>
    <row r="305" spans="2:6">
      <c r="B305" s="36"/>
      <c r="C305" s="37"/>
      <c r="D305" s="38"/>
      <c r="E305" s="37"/>
      <c r="F305" s="38"/>
    </row>
    <row r="306" spans="2:6" ht="15">
      <c r="B306" s="26" t="s">
        <v>194</v>
      </c>
      <c r="C306" s="27" t="s">
        <v>3</v>
      </c>
      <c r="D306" s="27" t="s">
        <v>8</v>
      </c>
      <c r="E306" s="27" t="s">
        <v>5</v>
      </c>
      <c r="F306" s="28" t="s">
        <v>240</v>
      </c>
    </row>
    <row r="307" spans="2:6">
      <c r="B307" s="29" t="s">
        <v>6</v>
      </c>
      <c r="C307" s="45"/>
      <c r="D307" s="45"/>
      <c r="E307" s="45"/>
      <c r="F307" s="46"/>
    </row>
    <row r="308" spans="2:6" ht="15">
      <c r="B308" s="18" t="s">
        <v>91</v>
      </c>
      <c r="C308" s="185"/>
      <c r="D308" s="174">
        <v>1</v>
      </c>
      <c r="E308" s="224">
        <f>C308 * D308</f>
        <v>0</v>
      </c>
      <c r="F308" s="164"/>
    </row>
    <row r="309" spans="2:6" ht="15">
      <c r="B309" s="19" t="s">
        <v>92</v>
      </c>
      <c r="C309" s="186"/>
      <c r="D309" s="175"/>
      <c r="E309" s="225"/>
      <c r="F309" s="165"/>
    </row>
    <row r="310" spans="2:6" ht="15">
      <c r="B310" s="19" t="s">
        <v>93</v>
      </c>
      <c r="C310" s="186"/>
      <c r="D310" s="175"/>
      <c r="E310" s="225"/>
      <c r="F310" s="165"/>
    </row>
    <row r="311" spans="2:6" ht="15">
      <c r="B311" s="19" t="s">
        <v>94</v>
      </c>
      <c r="C311" s="186"/>
      <c r="D311" s="175"/>
      <c r="E311" s="225"/>
      <c r="F311" s="165"/>
    </row>
    <row r="312" spans="2:6" ht="15">
      <c r="B312" s="19" t="s">
        <v>95</v>
      </c>
      <c r="C312" s="186"/>
      <c r="D312" s="175"/>
      <c r="E312" s="225"/>
      <c r="F312" s="165"/>
    </row>
    <row r="313" spans="2:6" ht="15">
      <c r="B313" s="19" t="s">
        <v>96</v>
      </c>
      <c r="C313" s="186"/>
      <c r="D313" s="175"/>
      <c r="E313" s="225"/>
      <c r="F313" s="165"/>
    </row>
    <row r="314" spans="2:6" ht="15">
      <c r="B314" s="22" t="s">
        <v>97</v>
      </c>
      <c r="C314" s="186"/>
      <c r="D314" s="175"/>
      <c r="E314" s="225"/>
      <c r="F314" s="165"/>
    </row>
    <row r="315" spans="2:6" ht="30">
      <c r="B315" s="2" t="s">
        <v>195</v>
      </c>
      <c r="C315" s="186"/>
      <c r="D315" s="175"/>
      <c r="E315" s="225"/>
      <c r="F315" s="165"/>
    </row>
    <row r="316" spans="2:6" ht="15">
      <c r="B316" s="19" t="s">
        <v>99</v>
      </c>
      <c r="C316" s="186"/>
      <c r="D316" s="175"/>
      <c r="E316" s="225"/>
      <c r="F316" s="165"/>
    </row>
    <row r="317" spans="2:6" ht="15">
      <c r="B317" s="19" t="s">
        <v>100</v>
      </c>
      <c r="C317" s="186"/>
      <c r="D317" s="175"/>
      <c r="E317" s="225"/>
      <c r="F317" s="165"/>
    </row>
    <row r="318" spans="2:6" ht="15">
      <c r="B318" s="19" t="s">
        <v>101</v>
      </c>
      <c r="C318" s="186"/>
      <c r="D318" s="175"/>
      <c r="E318" s="225"/>
      <c r="F318" s="165"/>
    </row>
    <row r="319" spans="2:6" ht="15">
      <c r="B319" s="22" t="s">
        <v>102</v>
      </c>
      <c r="C319" s="186"/>
      <c r="D319" s="175"/>
      <c r="E319" s="225"/>
      <c r="F319" s="165"/>
    </row>
    <row r="320" spans="2:6" ht="15">
      <c r="B320" s="19" t="s">
        <v>103</v>
      </c>
      <c r="C320" s="186"/>
      <c r="D320" s="175"/>
      <c r="E320" s="225"/>
      <c r="F320" s="165"/>
    </row>
    <row r="321" spans="2:6" ht="15">
      <c r="B321" s="19" t="s">
        <v>104</v>
      </c>
      <c r="C321" s="186"/>
      <c r="D321" s="175"/>
      <c r="E321" s="225"/>
      <c r="F321" s="165"/>
    </row>
    <row r="322" spans="2:6" ht="15">
      <c r="B322" s="22" t="s">
        <v>105</v>
      </c>
      <c r="C322" s="186"/>
      <c r="D322" s="175"/>
      <c r="E322" s="225"/>
      <c r="F322" s="165"/>
    </row>
    <row r="323" spans="2:6" ht="15">
      <c r="B323" s="22" t="s">
        <v>106</v>
      </c>
      <c r="C323" s="186"/>
      <c r="D323" s="175"/>
      <c r="E323" s="225"/>
      <c r="F323" s="165"/>
    </row>
    <row r="324" spans="2:6" ht="15">
      <c r="B324" s="22" t="s">
        <v>107</v>
      </c>
      <c r="C324" s="186"/>
      <c r="D324" s="175"/>
      <c r="E324" s="225"/>
      <c r="F324" s="165"/>
    </row>
    <row r="325" spans="2:6" ht="15">
      <c r="B325" s="22" t="s">
        <v>108</v>
      </c>
      <c r="C325" s="186"/>
      <c r="D325" s="175"/>
      <c r="E325" s="225"/>
      <c r="F325" s="165"/>
    </row>
    <row r="326" spans="2:6" ht="30">
      <c r="B326" s="22" t="s">
        <v>109</v>
      </c>
      <c r="C326" s="186"/>
      <c r="D326" s="175"/>
      <c r="E326" s="225"/>
      <c r="F326" s="165"/>
    </row>
    <row r="327" spans="2:6" ht="15">
      <c r="B327" s="22" t="s">
        <v>196</v>
      </c>
      <c r="C327" s="186"/>
      <c r="D327" s="175"/>
      <c r="E327" s="225"/>
      <c r="F327" s="165"/>
    </row>
    <row r="328" spans="2:6" ht="15">
      <c r="B328" s="19" t="s">
        <v>350</v>
      </c>
      <c r="C328" s="186"/>
      <c r="D328" s="175"/>
      <c r="E328" s="225"/>
      <c r="F328" s="165"/>
    </row>
    <row r="329" spans="2:6" ht="15">
      <c r="B329" s="23" t="s">
        <v>263</v>
      </c>
      <c r="C329" s="187"/>
      <c r="D329" s="176"/>
      <c r="E329" s="226"/>
      <c r="F329" s="191"/>
    </row>
    <row r="330" spans="2:6">
      <c r="B330" s="39"/>
      <c r="C330" s="169" t="s">
        <v>197</v>
      </c>
      <c r="D330" s="170"/>
      <c r="E330" s="170"/>
      <c r="F330" s="73">
        <f>E308</f>
        <v>0</v>
      </c>
    </row>
    <row r="331" spans="2:6" ht="15">
      <c r="B331" s="39"/>
      <c r="C331" s="39"/>
      <c r="D331" s="39"/>
      <c r="E331" s="39"/>
      <c r="F331" s="39"/>
    </row>
    <row r="332" spans="2:6">
      <c r="B332" s="59"/>
      <c r="C332" s="57"/>
    </row>
    <row r="333" spans="2:6" ht="31.5">
      <c r="B333" s="29" t="s">
        <v>286</v>
      </c>
      <c r="C333" s="30" t="s">
        <v>3</v>
      </c>
      <c r="D333" s="30" t="s">
        <v>8</v>
      </c>
      <c r="E333" s="30" t="s">
        <v>5</v>
      </c>
      <c r="F333" s="31" t="s">
        <v>240</v>
      </c>
    </row>
    <row r="334" spans="2:6" ht="16.5" thickBot="1">
      <c r="B334" s="29" t="s">
        <v>6</v>
      </c>
      <c r="C334" s="30"/>
      <c r="D334" s="30"/>
      <c r="E334" s="30"/>
      <c r="F334" s="31"/>
    </row>
    <row r="335" spans="2:6" s="39" customFormat="1" ht="30">
      <c r="B335" s="22" t="s">
        <v>339</v>
      </c>
      <c r="C335" s="297"/>
      <c r="D335" s="200">
        <v>1</v>
      </c>
      <c r="E335" s="295">
        <f>D335*C335</f>
        <v>0</v>
      </c>
      <c r="F335" s="294"/>
    </row>
    <row r="336" spans="2:6" s="39" customFormat="1" ht="30.4" customHeight="1" thickBot="1">
      <c r="B336" s="33" t="s">
        <v>340</v>
      </c>
      <c r="C336" s="297"/>
      <c r="D336" s="200"/>
      <c r="E336" s="296"/>
      <c r="F336" s="202"/>
    </row>
    <row r="337" spans="2:6" ht="16.5" thickBot="1">
      <c r="B337" s="39"/>
      <c r="C337" s="169" t="s">
        <v>287</v>
      </c>
      <c r="D337" s="170"/>
      <c r="E337" s="170"/>
      <c r="F337" s="73">
        <f>E335</f>
        <v>0</v>
      </c>
    </row>
    <row r="339" spans="2:6" ht="16.5" thickBot="1"/>
    <row r="340" spans="2:6" ht="21" thickBot="1">
      <c r="B340" s="76" t="s">
        <v>272</v>
      </c>
      <c r="C340" s="74"/>
      <c r="D340" s="74"/>
      <c r="E340" s="74"/>
      <c r="F340" s="75">
        <f>SUM(F337,F330,F303,F263,F153,F138,F114,F90,F71,F31,F19)</f>
        <v>0</v>
      </c>
    </row>
  </sheetData>
  <mergeCells count="63">
    <mergeCell ref="F285:F302"/>
    <mergeCell ref="C337:E337"/>
    <mergeCell ref="C71:E71"/>
    <mergeCell ref="C4:C18"/>
    <mergeCell ref="D4:D18"/>
    <mergeCell ref="E4:E18"/>
    <mergeCell ref="C31:E31"/>
    <mergeCell ref="C36:C70"/>
    <mergeCell ref="D36:D70"/>
    <mergeCell ref="E36:E70"/>
    <mergeCell ref="C90:E90"/>
    <mergeCell ref="C95:C113"/>
    <mergeCell ref="D95:D113"/>
    <mergeCell ref="E95:E113"/>
    <mergeCell ref="C263:E263"/>
    <mergeCell ref="C158:C231"/>
    <mergeCell ref="F119:F137"/>
    <mergeCell ref="D143:D152"/>
    <mergeCell ref="E143:E152"/>
    <mergeCell ref="F143:F152"/>
    <mergeCell ref="C138:E138"/>
    <mergeCell ref="C143:C152"/>
    <mergeCell ref="C114:E114"/>
    <mergeCell ref="C119:C137"/>
    <mergeCell ref="C335:C336"/>
    <mergeCell ref="D335:D336"/>
    <mergeCell ref="D119:D137"/>
    <mergeCell ref="E119:E137"/>
    <mergeCell ref="C153:E153"/>
    <mergeCell ref="E285:E302"/>
    <mergeCell ref="C303:E303"/>
    <mergeCell ref="F308:F329"/>
    <mergeCell ref="D158:D231"/>
    <mergeCell ref="E158:E231"/>
    <mergeCell ref="F158:F231"/>
    <mergeCell ref="F4:F18"/>
    <mergeCell ref="C19:E19"/>
    <mergeCell ref="C23:C30"/>
    <mergeCell ref="D23:D30"/>
    <mergeCell ref="E23:E30"/>
    <mergeCell ref="F23:F30"/>
    <mergeCell ref="F36:F70"/>
    <mergeCell ref="C76:C89"/>
    <mergeCell ref="D76:D89"/>
    <mergeCell ref="E76:E89"/>
    <mergeCell ref="F76:F89"/>
    <mergeCell ref="F95:F113"/>
    <mergeCell ref="F335:F336"/>
    <mergeCell ref="C233:C262"/>
    <mergeCell ref="D233:D262"/>
    <mergeCell ref="E233:E262"/>
    <mergeCell ref="F233:F262"/>
    <mergeCell ref="E335:E336"/>
    <mergeCell ref="C268:C282"/>
    <mergeCell ref="D268:D282"/>
    <mergeCell ref="E268:E282"/>
    <mergeCell ref="F268:F282"/>
    <mergeCell ref="C330:E330"/>
    <mergeCell ref="C285:C302"/>
    <mergeCell ref="D285:D302"/>
    <mergeCell ref="C308:C329"/>
    <mergeCell ref="D308:D329"/>
    <mergeCell ref="E308:E329"/>
  </mergeCells>
  <pageMargins left="0.7" right="0.7" top="0.75" bottom="0.75" header="0.3" footer="0.3"/>
  <pageSetup paperSize="9" scale="3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40"/>
  <sheetViews>
    <sheetView showGridLines="0" topLeftCell="A300" zoomScale="70" zoomScaleNormal="70" workbookViewId="0">
      <selection activeCell="B328" sqref="B328"/>
    </sheetView>
  </sheetViews>
  <sheetFormatPr defaultColWidth="12.125" defaultRowHeight="15"/>
  <cols>
    <col min="1" max="1" width="12.125" style="39"/>
    <col min="2" max="2" width="113.625" style="39" customWidth="1"/>
    <col min="3" max="3" width="24.75" style="39" customWidth="1"/>
    <col min="4" max="4" width="15.125" style="39" customWidth="1"/>
    <col min="5" max="5" width="22.125" style="39" customWidth="1"/>
    <col min="6" max="6" width="54" style="39" bestFit="1" customWidth="1"/>
    <col min="7" max="16384" width="12.125" style="39"/>
  </cols>
  <sheetData>
    <row r="1" spans="2:6" ht="15.75" thickBot="1"/>
    <row r="2" spans="2:6" ht="32.25" thickBot="1">
      <c r="B2" s="29" t="s">
        <v>2</v>
      </c>
      <c r="C2" s="30" t="s">
        <v>3</v>
      </c>
      <c r="D2" s="30" t="s">
        <v>4</v>
      </c>
      <c r="E2" s="30" t="s">
        <v>5</v>
      </c>
      <c r="F2" s="31" t="s">
        <v>240</v>
      </c>
    </row>
    <row r="3" spans="2:6" ht="16.5" thickBot="1">
      <c r="B3" s="29" t="s">
        <v>6</v>
      </c>
      <c r="C3" s="30"/>
      <c r="D3" s="30"/>
      <c r="E3" s="30"/>
      <c r="F3" s="31"/>
    </row>
    <row r="4" spans="2:6" ht="45.4" customHeight="1">
      <c r="B4" s="3" t="s">
        <v>111</v>
      </c>
      <c r="C4" s="185"/>
      <c r="D4" s="174">
        <v>9</v>
      </c>
      <c r="E4" s="224">
        <f>C4*D4</f>
        <v>0</v>
      </c>
      <c r="F4" s="298"/>
    </row>
    <row r="5" spans="2:6" ht="30.75">
      <c r="B5" s="4" t="s">
        <v>112</v>
      </c>
      <c r="C5" s="186"/>
      <c r="D5" s="175"/>
      <c r="E5" s="225"/>
      <c r="F5" s="299"/>
    </row>
    <row r="6" spans="2:6" ht="15.75">
      <c r="B6" s="4" t="s">
        <v>315</v>
      </c>
      <c r="C6" s="186"/>
      <c r="D6" s="175"/>
      <c r="E6" s="225"/>
      <c r="F6" s="299"/>
    </row>
    <row r="7" spans="2:6" ht="15.75">
      <c r="B7" s="4" t="s">
        <v>113</v>
      </c>
      <c r="C7" s="186"/>
      <c r="D7" s="175"/>
      <c r="E7" s="225"/>
      <c r="F7" s="299"/>
    </row>
    <row r="8" spans="2:6" ht="15.75">
      <c r="B8" s="4" t="s">
        <v>316</v>
      </c>
      <c r="C8" s="186"/>
      <c r="D8" s="175"/>
      <c r="E8" s="225"/>
      <c r="F8" s="299"/>
    </row>
    <row r="9" spans="2:6" ht="30.75">
      <c r="B9" s="4" t="s">
        <v>114</v>
      </c>
      <c r="C9" s="186"/>
      <c r="D9" s="175"/>
      <c r="E9" s="225"/>
      <c r="F9" s="299"/>
    </row>
    <row r="10" spans="2:6" ht="15.75">
      <c r="B10" s="4" t="s">
        <v>317</v>
      </c>
      <c r="C10" s="186"/>
      <c r="D10" s="175"/>
      <c r="E10" s="225"/>
      <c r="F10" s="299"/>
    </row>
    <row r="11" spans="2:6" ht="90.75">
      <c r="B11" s="4" t="s">
        <v>115</v>
      </c>
      <c r="C11" s="186"/>
      <c r="D11" s="175"/>
      <c r="E11" s="225"/>
      <c r="F11" s="299"/>
    </row>
    <row r="12" spans="2:6" ht="60.75">
      <c r="B12" s="4" t="s">
        <v>116</v>
      </c>
      <c r="C12" s="186"/>
      <c r="D12" s="175"/>
      <c r="E12" s="225"/>
      <c r="F12" s="299"/>
    </row>
    <row r="13" spans="2:6" ht="15.75">
      <c r="B13" s="4" t="s">
        <v>117</v>
      </c>
      <c r="C13" s="186"/>
      <c r="D13" s="175"/>
      <c r="E13" s="225"/>
      <c r="F13" s="299"/>
    </row>
    <row r="14" spans="2:6" ht="15.75">
      <c r="B14" s="4" t="s">
        <v>118</v>
      </c>
      <c r="C14" s="186"/>
      <c r="D14" s="175"/>
      <c r="E14" s="225"/>
      <c r="F14" s="299"/>
    </row>
    <row r="15" spans="2:6" ht="15.75">
      <c r="B15" s="4" t="s">
        <v>318</v>
      </c>
      <c r="C15" s="186"/>
      <c r="D15" s="175"/>
      <c r="E15" s="225"/>
      <c r="F15" s="299"/>
    </row>
    <row r="16" spans="2:6" ht="15.75">
      <c r="B16" s="4" t="s">
        <v>319</v>
      </c>
      <c r="C16" s="186"/>
      <c r="D16" s="175"/>
      <c r="E16" s="225"/>
      <c r="F16" s="299"/>
    </row>
    <row r="17" spans="2:6" ht="15.75">
      <c r="B17" s="4" t="s">
        <v>119</v>
      </c>
      <c r="C17" s="186"/>
      <c r="D17" s="175"/>
      <c r="E17" s="225"/>
      <c r="F17" s="299"/>
    </row>
    <row r="18" spans="2:6" ht="31.5" thickBot="1">
      <c r="B18" s="5" t="s">
        <v>120</v>
      </c>
      <c r="C18" s="187"/>
      <c r="D18" s="176"/>
      <c r="E18" s="226"/>
      <c r="F18" s="300"/>
    </row>
    <row r="19" spans="2:6" ht="16.5" thickBot="1">
      <c r="B19" s="34"/>
      <c r="C19" s="180" t="s">
        <v>121</v>
      </c>
      <c r="D19" s="181"/>
      <c r="E19" s="181"/>
      <c r="F19" s="35">
        <f>E4</f>
        <v>0</v>
      </c>
    </row>
    <row r="20" spans="2:6" ht="16.149999999999999" customHeight="1" thickBot="1">
      <c r="B20" s="34"/>
      <c r="C20" s="40"/>
      <c r="D20" s="40"/>
      <c r="E20" s="40"/>
      <c r="F20" s="41"/>
    </row>
    <row r="21" spans="2:6" ht="32.25" thickBot="1">
      <c r="B21" s="29" t="s">
        <v>7</v>
      </c>
      <c r="C21" s="30" t="s">
        <v>3</v>
      </c>
      <c r="D21" s="30" t="s">
        <v>8</v>
      </c>
      <c r="E21" s="30" t="s">
        <v>5</v>
      </c>
      <c r="F21" s="31" t="s">
        <v>240</v>
      </c>
    </row>
    <row r="22" spans="2:6" ht="16.5" thickBot="1">
      <c r="B22" s="29" t="s">
        <v>6</v>
      </c>
      <c r="C22" s="42"/>
      <c r="D22" s="42"/>
      <c r="E22" s="42"/>
      <c r="F22" s="43"/>
    </row>
    <row r="23" spans="2:6" ht="15.75">
      <c r="B23" s="18" t="s">
        <v>210</v>
      </c>
      <c r="C23" s="185"/>
      <c r="D23" s="174">
        <v>21</v>
      </c>
      <c r="E23" s="224">
        <f>C23*D23</f>
        <v>0</v>
      </c>
      <c r="F23" s="164"/>
    </row>
    <row r="24" spans="2:6" ht="15.75">
      <c r="B24" s="19" t="s">
        <v>211</v>
      </c>
      <c r="C24" s="186"/>
      <c r="D24" s="175"/>
      <c r="E24" s="225"/>
      <c r="F24" s="165"/>
    </row>
    <row r="25" spans="2:6" ht="15.75">
      <c r="B25" s="19" t="s">
        <v>288</v>
      </c>
      <c r="C25" s="186"/>
      <c r="D25" s="175"/>
      <c r="E25" s="225"/>
      <c r="F25" s="165"/>
    </row>
    <row r="26" spans="2:6" ht="15.75">
      <c r="B26" s="19" t="s">
        <v>212</v>
      </c>
      <c r="C26" s="186"/>
      <c r="D26" s="175"/>
      <c r="E26" s="225"/>
      <c r="F26" s="165"/>
    </row>
    <row r="27" spans="2:6" ht="15.75">
      <c r="B27" s="19" t="s">
        <v>213</v>
      </c>
      <c r="C27" s="186"/>
      <c r="D27" s="175"/>
      <c r="E27" s="225"/>
      <c r="F27" s="165"/>
    </row>
    <row r="28" spans="2:6" ht="31.15" customHeight="1">
      <c r="B28" s="22" t="s">
        <v>214</v>
      </c>
      <c r="C28" s="186"/>
      <c r="D28" s="175"/>
      <c r="E28" s="225"/>
      <c r="F28" s="165"/>
    </row>
    <row r="29" spans="2:6" ht="15.75">
      <c r="B29" s="2" t="s">
        <v>122</v>
      </c>
      <c r="C29" s="186"/>
      <c r="D29" s="175"/>
      <c r="E29" s="225"/>
      <c r="F29" s="165"/>
    </row>
    <row r="30" spans="2:6" ht="15.4" customHeight="1" thickBot="1">
      <c r="B30" s="33" t="s">
        <v>9</v>
      </c>
      <c r="C30" s="187"/>
      <c r="D30" s="176"/>
      <c r="E30" s="226"/>
      <c r="F30" s="191"/>
    </row>
    <row r="31" spans="2:6" ht="16.5" thickBot="1">
      <c r="C31" s="180" t="s">
        <v>123</v>
      </c>
      <c r="D31" s="181"/>
      <c r="E31" s="181"/>
      <c r="F31" s="35">
        <f>E23</f>
        <v>0</v>
      </c>
    </row>
    <row r="32" spans="2:6" ht="15.75">
      <c r="C32" s="40"/>
      <c r="D32" s="40"/>
      <c r="E32" s="40"/>
      <c r="F32" s="41"/>
    </row>
    <row r="33" spans="2:6" ht="16.5" thickBot="1">
      <c r="B33" s="34"/>
      <c r="C33" s="40"/>
      <c r="D33" s="40"/>
      <c r="E33" s="40"/>
      <c r="F33" s="41"/>
    </row>
    <row r="34" spans="2:6" ht="32.25" thickBot="1">
      <c r="B34" s="44" t="s">
        <v>10</v>
      </c>
      <c r="C34" s="30" t="s">
        <v>3</v>
      </c>
      <c r="D34" s="30" t="s">
        <v>8</v>
      </c>
      <c r="E34" s="30" t="s">
        <v>5</v>
      </c>
      <c r="F34" s="31" t="s">
        <v>240</v>
      </c>
    </row>
    <row r="35" spans="2:6" ht="16.5" thickBot="1">
      <c r="B35" s="29" t="s">
        <v>6</v>
      </c>
      <c r="C35" s="42"/>
      <c r="D35" s="42"/>
      <c r="E35" s="42"/>
      <c r="F35" s="43"/>
    </row>
    <row r="36" spans="2:6" ht="16.5" thickBot="1">
      <c r="B36" s="29" t="s">
        <v>11</v>
      </c>
      <c r="C36" s="185"/>
      <c r="D36" s="174">
        <v>1</v>
      </c>
      <c r="E36" s="224">
        <f>C36*D36</f>
        <v>0</v>
      </c>
      <c r="F36" s="194"/>
    </row>
    <row r="37" spans="2:6" ht="15.75">
      <c r="B37" s="6" t="s">
        <v>124</v>
      </c>
      <c r="C37" s="186"/>
      <c r="D37" s="175"/>
      <c r="E37" s="225"/>
      <c r="F37" s="195"/>
    </row>
    <row r="38" spans="2:6" ht="15.75">
      <c r="B38" s="6" t="s">
        <v>125</v>
      </c>
      <c r="C38" s="186"/>
      <c r="D38" s="175"/>
      <c r="E38" s="225"/>
      <c r="F38" s="195"/>
    </row>
    <row r="39" spans="2:6" ht="15.75">
      <c r="B39" s="7" t="s">
        <v>126</v>
      </c>
      <c r="C39" s="186"/>
      <c r="D39" s="175"/>
      <c r="E39" s="225"/>
      <c r="F39" s="195"/>
    </row>
    <row r="40" spans="2:6">
      <c r="B40" s="6" t="s">
        <v>12</v>
      </c>
      <c r="C40" s="186"/>
      <c r="D40" s="175"/>
      <c r="E40" s="225"/>
      <c r="F40" s="195"/>
    </row>
    <row r="41" spans="2:6">
      <c r="B41" s="6" t="s">
        <v>13</v>
      </c>
      <c r="C41" s="186"/>
      <c r="D41" s="175"/>
      <c r="E41" s="225"/>
      <c r="F41" s="195"/>
    </row>
    <row r="42" spans="2:6" ht="15.75">
      <c r="B42" s="6" t="s">
        <v>127</v>
      </c>
      <c r="C42" s="186"/>
      <c r="D42" s="175"/>
      <c r="E42" s="225"/>
      <c r="F42" s="195"/>
    </row>
    <row r="43" spans="2:6" ht="15.75">
      <c r="B43" s="6" t="s">
        <v>128</v>
      </c>
      <c r="C43" s="186"/>
      <c r="D43" s="175"/>
      <c r="E43" s="225"/>
      <c r="F43" s="195"/>
    </row>
    <row r="44" spans="2:6" ht="16.5" thickBot="1">
      <c r="B44" s="6" t="s">
        <v>129</v>
      </c>
      <c r="C44" s="186"/>
      <c r="D44" s="175"/>
      <c r="E44" s="225"/>
      <c r="F44" s="195"/>
    </row>
    <row r="45" spans="2:6" ht="16.5" thickBot="1">
      <c r="B45" s="29" t="s">
        <v>14</v>
      </c>
      <c r="C45" s="186"/>
      <c r="D45" s="175"/>
      <c r="E45" s="225"/>
      <c r="F45" s="195"/>
    </row>
    <row r="46" spans="2:6" ht="30.75">
      <c r="B46" s="3" t="s">
        <v>111</v>
      </c>
      <c r="C46" s="186"/>
      <c r="D46" s="175"/>
      <c r="E46" s="225"/>
      <c r="F46" s="195"/>
    </row>
    <row r="47" spans="2:6" ht="30.75">
      <c r="B47" s="4" t="s">
        <v>112</v>
      </c>
      <c r="C47" s="186"/>
      <c r="D47" s="175"/>
      <c r="E47" s="225"/>
      <c r="F47" s="195"/>
    </row>
    <row r="48" spans="2:6" ht="15.75">
      <c r="B48" s="4" t="s">
        <v>320</v>
      </c>
      <c r="C48" s="186"/>
      <c r="D48" s="175"/>
      <c r="E48" s="225"/>
      <c r="F48" s="195"/>
    </row>
    <row r="49" spans="2:6" ht="15.75">
      <c r="B49" s="4" t="s">
        <v>113</v>
      </c>
      <c r="C49" s="186"/>
      <c r="D49" s="175"/>
      <c r="E49" s="225"/>
      <c r="F49" s="195"/>
    </row>
    <row r="50" spans="2:6" ht="15.75">
      <c r="B50" s="4" t="s">
        <v>316</v>
      </c>
      <c r="C50" s="186"/>
      <c r="D50" s="175"/>
      <c r="E50" s="225"/>
      <c r="F50" s="195"/>
    </row>
    <row r="51" spans="2:6" ht="30.75">
      <c r="B51" s="4" t="s">
        <v>114</v>
      </c>
      <c r="C51" s="186"/>
      <c r="D51" s="175"/>
      <c r="E51" s="225"/>
      <c r="F51" s="195"/>
    </row>
    <row r="52" spans="2:6" ht="15.75">
      <c r="B52" s="4" t="s">
        <v>317</v>
      </c>
      <c r="C52" s="186"/>
      <c r="D52" s="175"/>
      <c r="E52" s="225"/>
      <c r="F52" s="195"/>
    </row>
    <row r="53" spans="2:6" ht="90.75">
      <c r="B53" s="4" t="s">
        <v>115</v>
      </c>
      <c r="C53" s="186"/>
      <c r="D53" s="175"/>
      <c r="E53" s="225"/>
      <c r="F53" s="195"/>
    </row>
    <row r="54" spans="2:6" ht="60.75">
      <c r="B54" s="4" t="s">
        <v>116</v>
      </c>
      <c r="C54" s="186"/>
      <c r="D54" s="175"/>
      <c r="E54" s="225"/>
      <c r="F54" s="195"/>
    </row>
    <row r="55" spans="2:6" ht="15.75">
      <c r="B55" s="4" t="s">
        <v>117</v>
      </c>
      <c r="C55" s="186"/>
      <c r="D55" s="175"/>
      <c r="E55" s="225"/>
      <c r="F55" s="195"/>
    </row>
    <row r="56" spans="2:6" ht="15.75">
      <c r="B56" s="4" t="s">
        <v>118</v>
      </c>
      <c r="C56" s="186"/>
      <c r="D56" s="175"/>
      <c r="E56" s="225"/>
      <c r="F56" s="195"/>
    </row>
    <row r="57" spans="2:6" ht="15.75">
      <c r="B57" s="4" t="s">
        <v>321</v>
      </c>
      <c r="C57" s="186"/>
      <c r="D57" s="175"/>
      <c r="E57" s="225"/>
      <c r="F57" s="195"/>
    </row>
    <row r="58" spans="2:6" ht="15.75">
      <c r="B58" s="4" t="s">
        <v>319</v>
      </c>
      <c r="C58" s="186"/>
      <c r="D58" s="175"/>
      <c r="E58" s="225"/>
      <c r="F58" s="195"/>
    </row>
    <row r="59" spans="2:6" ht="15.75">
      <c r="B59" s="4" t="s">
        <v>119</v>
      </c>
      <c r="C59" s="186"/>
      <c r="D59" s="175"/>
      <c r="E59" s="225"/>
      <c r="F59" s="195"/>
    </row>
    <row r="60" spans="2:6" ht="31.5" thickBot="1">
      <c r="B60" s="5" t="s">
        <v>120</v>
      </c>
      <c r="C60" s="186"/>
      <c r="D60" s="175"/>
      <c r="E60" s="225"/>
      <c r="F60" s="195"/>
    </row>
    <row r="61" spans="2:6" ht="16.5" thickBot="1">
      <c r="B61" s="29" t="s">
        <v>15</v>
      </c>
      <c r="C61" s="186"/>
      <c r="D61" s="175"/>
      <c r="E61" s="225"/>
      <c r="F61" s="195"/>
    </row>
    <row r="62" spans="2:6">
      <c r="B62" s="6" t="s">
        <v>268</v>
      </c>
      <c r="C62" s="186"/>
      <c r="D62" s="175"/>
      <c r="E62" s="225"/>
      <c r="F62" s="195"/>
    </row>
    <row r="63" spans="2:6">
      <c r="B63" s="7" t="s">
        <v>130</v>
      </c>
      <c r="C63" s="186"/>
      <c r="D63" s="175"/>
      <c r="E63" s="225"/>
      <c r="F63" s="195"/>
    </row>
    <row r="64" spans="2:6">
      <c r="B64" s="6" t="s">
        <v>16</v>
      </c>
      <c r="C64" s="186"/>
      <c r="D64" s="175"/>
      <c r="E64" s="225"/>
      <c r="F64" s="195"/>
    </row>
    <row r="65" spans="2:6">
      <c r="B65" s="6" t="s">
        <v>17</v>
      </c>
      <c r="C65" s="186"/>
      <c r="D65" s="175"/>
      <c r="E65" s="225"/>
      <c r="F65" s="195"/>
    </row>
    <row r="66" spans="2:6" ht="15.75" thickBot="1">
      <c r="B66" s="6" t="s">
        <v>273</v>
      </c>
      <c r="C66" s="186"/>
      <c r="D66" s="175"/>
      <c r="E66" s="225"/>
      <c r="F66" s="195"/>
    </row>
    <row r="67" spans="2:6" ht="16.5" thickBot="1">
      <c r="B67" s="29" t="s">
        <v>18</v>
      </c>
      <c r="C67" s="186"/>
      <c r="D67" s="175"/>
      <c r="E67" s="225"/>
      <c r="F67" s="195"/>
    </row>
    <row r="68" spans="2:6">
      <c r="B68" s="7" t="s">
        <v>305</v>
      </c>
      <c r="C68" s="186"/>
      <c r="D68" s="175"/>
      <c r="E68" s="225"/>
      <c r="F68" s="195"/>
    </row>
    <row r="69" spans="2:6">
      <c r="B69" s="6" t="s">
        <v>131</v>
      </c>
      <c r="C69" s="186"/>
      <c r="D69" s="175"/>
      <c r="E69" s="225"/>
      <c r="F69" s="195"/>
    </row>
    <row r="70" spans="2:6" ht="15.75" thickBot="1">
      <c r="B70" s="8" t="s">
        <v>261</v>
      </c>
      <c r="C70" s="186"/>
      <c r="D70" s="175"/>
      <c r="E70" s="225"/>
      <c r="F70" s="195"/>
    </row>
    <row r="71" spans="2:6" ht="16.5" thickBot="1">
      <c r="C71" s="169" t="s">
        <v>132</v>
      </c>
      <c r="D71" s="170"/>
      <c r="E71" s="170"/>
      <c r="F71" s="73">
        <f>E36</f>
        <v>0</v>
      </c>
    </row>
    <row r="72" spans="2:6" ht="15.75">
      <c r="B72" s="63"/>
      <c r="C72" s="20"/>
      <c r="D72" s="21"/>
      <c r="E72" s="64"/>
      <c r="F72" s="65"/>
    </row>
    <row r="73" spans="2:6" ht="16.5" thickBot="1">
      <c r="B73" s="63"/>
      <c r="C73" s="20"/>
      <c r="D73" s="21"/>
      <c r="E73" s="64"/>
      <c r="F73" s="65"/>
    </row>
    <row r="74" spans="2:6" ht="30.75" thickBot="1">
      <c r="B74" s="26" t="s">
        <v>19</v>
      </c>
      <c r="C74" s="27" t="s">
        <v>3</v>
      </c>
      <c r="D74" s="27" t="s">
        <v>8</v>
      </c>
      <c r="E74" s="27" t="s">
        <v>5</v>
      </c>
      <c r="F74" s="28" t="s">
        <v>240</v>
      </c>
    </row>
    <row r="75" spans="2:6" ht="16.5" thickBot="1">
      <c r="B75" s="29" t="s">
        <v>6</v>
      </c>
      <c r="C75" s="45"/>
      <c r="D75" s="45"/>
      <c r="E75" s="45"/>
      <c r="F75" s="46"/>
    </row>
    <row r="76" spans="2:6">
      <c r="B76" s="18" t="s">
        <v>20</v>
      </c>
      <c r="C76" s="185"/>
      <c r="D76" s="174">
        <v>1</v>
      </c>
      <c r="E76" s="224">
        <f>C76*D76</f>
        <v>0</v>
      </c>
      <c r="F76" s="204"/>
    </row>
    <row r="77" spans="2:6" ht="15.75">
      <c r="B77" s="19" t="s">
        <v>227</v>
      </c>
      <c r="C77" s="186"/>
      <c r="D77" s="175"/>
      <c r="E77" s="225"/>
      <c r="F77" s="205"/>
    </row>
    <row r="78" spans="2:6" ht="15.75">
      <c r="B78" s="19" t="s">
        <v>228</v>
      </c>
      <c r="C78" s="186"/>
      <c r="D78" s="175"/>
      <c r="E78" s="225"/>
      <c r="F78" s="205"/>
    </row>
    <row r="79" spans="2:6" ht="15.75">
      <c r="B79" s="19" t="s">
        <v>229</v>
      </c>
      <c r="C79" s="186"/>
      <c r="D79" s="175"/>
      <c r="E79" s="225"/>
      <c r="F79" s="205"/>
    </row>
    <row r="80" spans="2:6" ht="15.75">
      <c r="B80" s="19" t="s">
        <v>230</v>
      </c>
      <c r="C80" s="186"/>
      <c r="D80" s="175"/>
      <c r="E80" s="225"/>
      <c r="F80" s="205"/>
    </row>
    <row r="81" spans="2:6" ht="15.75">
      <c r="B81" s="19" t="s">
        <v>218</v>
      </c>
      <c r="C81" s="186"/>
      <c r="D81" s="175"/>
      <c r="E81" s="225"/>
      <c r="F81" s="205"/>
    </row>
    <row r="82" spans="2:6" customFormat="1">
      <c r="B82" s="19" t="s">
        <v>21</v>
      </c>
      <c r="C82" s="186"/>
      <c r="D82" s="175"/>
      <c r="E82" s="225"/>
      <c r="F82" s="205"/>
    </row>
    <row r="83" spans="2:6" ht="15.4" customHeight="1">
      <c r="B83" s="19" t="s">
        <v>231</v>
      </c>
      <c r="C83" s="186"/>
      <c r="D83" s="175"/>
      <c r="E83" s="225"/>
      <c r="F83" s="205"/>
    </row>
    <row r="84" spans="2:6" ht="15.4" customHeight="1">
      <c r="B84" s="19" t="s">
        <v>22</v>
      </c>
      <c r="C84" s="186"/>
      <c r="D84" s="175"/>
      <c r="E84" s="225"/>
      <c r="F84" s="205"/>
    </row>
    <row r="85" spans="2:6" ht="15.4" customHeight="1">
      <c r="B85" s="19" t="s">
        <v>23</v>
      </c>
      <c r="C85" s="186"/>
      <c r="D85" s="175"/>
      <c r="E85" s="225"/>
      <c r="F85" s="205"/>
    </row>
    <row r="86" spans="2:6" ht="15.4" customHeight="1">
      <c r="B86" s="19" t="s">
        <v>24</v>
      </c>
      <c r="C86" s="186"/>
      <c r="D86" s="175"/>
      <c r="E86" s="225"/>
      <c r="F86" s="205"/>
    </row>
    <row r="87" spans="2:6" ht="15.75">
      <c r="B87" s="19" t="s">
        <v>219</v>
      </c>
      <c r="C87" s="186"/>
      <c r="D87" s="175"/>
      <c r="E87" s="225"/>
      <c r="F87" s="205"/>
    </row>
    <row r="88" spans="2:6" ht="15.4" customHeight="1">
      <c r="B88" s="19" t="s">
        <v>25</v>
      </c>
      <c r="C88" s="186"/>
      <c r="D88" s="175"/>
      <c r="E88" s="225"/>
      <c r="F88" s="205"/>
    </row>
    <row r="89" spans="2:6" ht="15.75" thickBot="1">
      <c r="B89" s="47" t="s">
        <v>262</v>
      </c>
      <c r="C89" s="187"/>
      <c r="D89" s="176"/>
      <c r="E89" s="226"/>
      <c r="F89" s="206"/>
    </row>
    <row r="90" spans="2:6" ht="16.5" thickBot="1">
      <c r="C90" s="169" t="s">
        <v>232</v>
      </c>
      <c r="D90" s="170"/>
      <c r="E90" s="170"/>
      <c r="F90" s="73">
        <f>E76</f>
        <v>0</v>
      </c>
    </row>
    <row r="91" spans="2:6" ht="15.75">
      <c r="B91" s="63"/>
      <c r="C91" s="20"/>
      <c r="D91" s="21"/>
      <c r="E91" s="64"/>
      <c r="F91" s="65"/>
    </row>
    <row r="92" spans="2:6" ht="16.5" thickBot="1">
      <c r="B92" s="63"/>
      <c r="C92" s="20"/>
      <c r="D92" s="21"/>
      <c r="E92" s="64"/>
      <c r="F92" s="65"/>
    </row>
    <row r="93" spans="2:6" ht="30.75" thickBot="1">
      <c r="B93" s="26" t="s">
        <v>26</v>
      </c>
      <c r="C93" s="27" t="s">
        <v>3</v>
      </c>
      <c r="D93" s="27" t="s">
        <v>8</v>
      </c>
      <c r="E93" s="27" t="s">
        <v>5</v>
      </c>
      <c r="F93" s="28" t="s">
        <v>240</v>
      </c>
    </row>
    <row r="94" spans="2:6" ht="16.5" thickBot="1">
      <c r="B94" s="29" t="s">
        <v>6</v>
      </c>
      <c r="C94" s="45"/>
      <c r="D94" s="45"/>
      <c r="E94" s="45"/>
      <c r="F94" s="46"/>
    </row>
    <row r="95" spans="2:6">
      <c r="B95" s="32" t="s">
        <v>27</v>
      </c>
      <c r="C95" s="185"/>
      <c r="D95" s="174">
        <v>2</v>
      </c>
      <c r="E95" s="224">
        <f>C95*D95</f>
        <v>0</v>
      </c>
      <c r="F95" s="204"/>
    </row>
    <row r="96" spans="2:6" ht="15.75">
      <c r="B96" s="19" t="s">
        <v>215</v>
      </c>
      <c r="C96" s="186"/>
      <c r="D96" s="175"/>
      <c r="E96" s="225"/>
      <c r="F96" s="205"/>
    </row>
    <row r="97" spans="2:6" ht="15.75">
      <c r="B97" s="19" t="s">
        <v>216</v>
      </c>
      <c r="C97" s="186"/>
      <c r="D97" s="175"/>
      <c r="E97" s="225"/>
      <c r="F97" s="205"/>
    </row>
    <row r="98" spans="2:6" ht="15.75">
      <c r="B98" s="19" t="s">
        <v>217</v>
      </c>
      <c r="C98" s="186"/>
      <c r="D98" s="175"/>
      <c r="E98" s="225"/>
      <c r="F98" s="205"/>
    </row>
    <row r="99" spans="2:6" ht="15.75">
      <c r="B99" s="19" t="s">
        <v>218</v>
      </c>
      <c r="C99" s="186"/>
      <c r="D99" s="175"/>
      <c r="E99" s="225"/>
      <c r="F99" s="205"/>
    </row>
    <row r="100" spans="2:6" ht="15.4" customHeight="1">
      <c r="B100" s="19" t="s">
        <v>23</v>
      </c>
      <c r="C100" s="186"/>
      <c r="D100" s="175"/>
      <c r="E100" s="225"/>
      <c r="F100" s="205"/>
    </row>
    <row r="101" spans="2:6" ht="15.4" customHeight="1">
      <c r="B101" s="19" t="s">
        <v>28</v>
      </c>
      <c r="C101" s="186"/>
      <c r="D101" s="175"/>
      <c r="E101" s="225"/>
      <c r="F101" s="205"/>
    </row>
    <row r="102" spans="2:6" ht="15.4" customHeight="1">
      <c r="B102" s="19" t="s">
        <v>29</v>
      </c>
      <c r="C102" s="186"/>
      <c r="D102" s="175"/>
      <c r="E102" s="225"/>
      <c r="F102" s="205"/>
    </row>
    <row r="103" spans="2:6" ht="15.4" customHeight="1">
      <c r="B103" s="19" t="s">
        <v>133</v>
      </c>
      <c r="C103" s="186"/>
      <c r="D103" s="175"/>
      <c r="E103" s="225"/>
      <c r="F103" s="205"/>
    </row>
    <row r="104" spans="2:6" ht="15.4" customHeight="1">
      <c r="B104" s="22" t="s">
        <v>134</v>
      </c>
      <c r="C104" s="186"/>
      <c r="D104" s="175"/>
      <c r="E104" s="225"/>
      <c r="F104" s="205"/>
    </row>
    <row r="105" spans="2:6" ht="30.4" customHeight="1">
      <c r="B105" s="22" t="s">
        <v>135</v>
      </c>
      <c r="C105" s="186"/>
      <c r="D105" s="175"/>
      <c r="E105" s="225"/>
      <c r="F105" s="205"/>
    </row>
    <row r="106" spans="2:6" ht="30.4" customHeight="1">
      <c r="B106" s="22" t="s">
        <v>30</v>
      </c>
      <c r="C106" s="186"/>
      <c r="D106" s="175"/>
      <c r="E106" s="225"/>
      <c r="F106" s="205"/>
    </row>
    <row r="107" spans="2:6" ht="15.4" customHeight="1">
      <c r="B107" s="19" t="s">
        <v>136</v>
      </c>
      <c r="C107" s="186"/>
      <c r="D107" s="175"/>
      <c r="E107" s="225"/>
      <c r="F107" s="205"/>
    </row>
    <row r="108" spans="2:6" ht="15.4" customHeight="1">
      <c r="B108" s="19" t="s">
        <v>24</v>
      </c>
      <c r="C108" s="186"/>
      <c r="D108" s="175"/>
      <c r="E108" s="225"/>
      <c r="F108" s="205"/>
    </row>
    <row r="109" spans="2:6" ht="15.75">
      <c r="B109" s="19" t="s">
        <v>219</v>
      </c>
      <c r="C109" s="186"/>
      <c r="D109" s="175"/>
      <c r="E109" s="225"/>
      <c r="F109" s="205"/>
    </row>
    <row r="110" spans="2:6" ht="15.4" customHeight="1">
      <c r="B110" s="19" t="s">
        <v>31</v>
      </c>
      <c r="C110" s="186"/>
      <c r="D110" s="175"/>
      <c r="E110" s="225"/>
      <c r="F110" s="205"/>
    </row>
    <row r="111" spans="2:6" ht="15.4" customHeight="1">
      <c r="B111" s="19" t="s">
        <v>33</v>
      </c>
      <c r="C111" s="186"/>
      <c r="D111" s="175"/>
      <c r="E111" s="225"/>
      <c r="F111" s="205"/>
    </row>
    <row r="112" spans="2:6" ht="15.4" customHeight="1">
      <c r="B112" s="19" t="s">
        <v>32</v>
      </c>
      <c r="C112" s="186"/>
      <c r="D112" s="175"/>
      <c r="E112" s="225"/>
      <c r="F112" s="205"/>
    </row>
    <row r="113" spans="2:6" ht="15.75" thickBot="1">
      <c r="B113" s="47" t="s">
        <v>262</v>
      </c>
      <c r="C113" s="187"/>
      <c r="D113" s="176"/>
      <c r="E113" s="226"/>
      <c r="F113" s="206"/>
    </row>
    <row r="114" spans="2:6" ht="16.5" thickBot="1">
      <c r="C114" s="169" t="s">
        <v>137</v>
      </c>
      <c r="D114" s="170"/>
      <c r="E114" s="170"/>
      <c r="F114" s="73">
        <f>E95</f>
        <v>0</v>
      </c>
    </row>
    <row r="116" spans="2:6" ht="15.75" thickBot="1"/>
    <row r="117" spans="2:6" ht="30.75" thickBot="1">
      <c r="B117" s="26" t="s">
        <v>26</v>
      </c>
      <c r="C117" s="27" t="s">
        <v>3</v>
      </c>
      <c r="D117" s="27" t="s">
        <v>8</v>
      </c>
      <c r="E117" s="27" t="s">
        <v>5</v>
      </c>
      <c r="F117" s="28" t="s">
        <v>240</v>
      </c>
    </row>
    <row r="118" spans="2:6" ht="16.5" thickBot="1">
      <c r="B118" s="29" t="s">
        <v>6</v>
      </c>
      <c r="C118" s="45"/>
      <c r="D118" s="45"/>
      <c r="E118" s="45"/>
      <c r="F118" s="46"/>
    </row>
    <row r="119" spans="2:6">
      <c r="B119" s="32" t="s">
        <v>27</v>
      </c>
      <c r="C119" s="185"/>
      <c r="D119" s="174">
        <v>1</v>
      </c>
      <c r="E119" s="177">
        <f>C119*D119</f>
        <v>0</v>
      </c>
      <c r="F119" s="204"/>
    </row>
    <row r="120" spans="2:6" ht="15.75">
      <c r="B120" s="19" t="s">
        <v>233</v>
      </c>
      <c r="C120" s="186"/>
      <c r="D120" s="175"/>
      <c r="E120" s="178"/>
      <c r="F120" s="205"/>
    </row>
    <row r="121" spans="2:6" ht="15.75">
      <c r="B121" s="19" t="s">
        <v>216</v>
      </c>
      <c r="C121" s="186"/>
      <c r="D121" s="175"/>
      <c r="E121" s="178"/>
      <c r="F121" s="205"/>
    </row>
    <row r="122" spans="2:6" ht="15.75">
      <c r="B122" s="19" t="s">
        <v>217</v>
      </c>
      <c r="C122" s="186"/>
      <c r="D122" s="175"/>
      <c r="E122" s="178"/>
      <c r="F122" s="205"/>
    </row>
    <row r="123" spans="2:6" ht="15.75">
      <c r="B123" s="19" t="s">
        <v>218</v>
      </c>
      <c r="C123" s="186"/>
      <c r="D123" s="175"/>
      <c r="E123" s="178"/>
      <c r="F123" s="205"/>
    </row>
    <row r="124" spans="2:6">
      <c r="B124" s="19" t="s">
        <v>23</v>
      </c>
      <c r="C124" s="186"/>
      <c r="D124" s="175"/>
      <c r="E124" s="178"/>
      <c r="F124" s="205"/>
    </row>
    <row r="125" spans="2:6">
      <c r="B125" s="19" t="s">
        <v>28</v>
      </c>
      <c r="C125" s="186"/>
      <c r="D125" s="175"/>
      <c r="E125" s="178"/>
      <c r="F125" s="205"/>
    </row>
    <row r="126" spans="2:6">
      <c r="B126" s="19" t="s">
        <v>29</v>
      </c>
      <c r="C126" s="186"/>
      <c r="D126" s="175"/>
      <c r="E126" s="178"/>
      <c r="F126" s="205"/>
    </row>
    <row r="127" spans="2:6">
      <c r="B127" s="19" t="s">
        <v>133</v>
      </c>
      <c r="C127" s="186"/>
      <c r="D127" s="175"/>
      <c r="E127" s="178"/>
      <c r="F127" s="205"/>
    </row>
    <row r="128" spans="2:6">
      <c r="B128" s="22" t="s">
        <v>133</v>
      </c>
      <c r="C128" s="186"/>
      <c r="D128" s="175"/>
      <c r="E128" s="178"/>
      <c r="F128" s="205"/>
    </row>
    <row r="129" spans="2:6" ht="30">
      <c r="B129" s="22" t="s">
        <v>135</v>
      </c>
      <c r="C129" s="186"/>
      <c r="D129" s="175"/>
      <c r="E129" s="178"/>
      <c r="F129" s="205"/>
    </row>
    <row r="130" spans="2:6" ht="30">
      <c r="B130" s="22" t="s">
        <v>30</v>
      </c>
      <c r="C130" s="186"/>
      <c r="D130" s="175"/>
      <c r="E130" s="178"/>
      <c r="F130" s="205"/>
    </row>
    <row r="131" spans="2:6">
      <c r="B131" s="19" t="s">
        <v>136</v>
      </c>
      <c r="C131" s="186"/>
      <c r="D131" s="175"/>
      <c r="E131" s="178"/>
      <c r="F131" s="205"/>
    </row>
    <row r="132" spans="2:6">
      <c r="B132" s="19" t="s">
        <v>24</v>
      </c>
      <c r="C132" s="186"/>
      <c r="D132" s="175"/>
      <c r="E132" s="178"/>
      <c r="F132" s="205"/>
    </row>
    <row r="133" spans="2:6" ht="15.75">
      <c r="B133" s="19" t="s">
        <v>219</v>
      </c>
      <c r="C133" s="186"/>
      <c r="D133" s="175"/>
      <c r="E133" s="178"/>
      <c r="F133" s="205"/>
    </row>
    <row r="134" spans="2:6">
      <c r="B134" s="19" t="s">
        <v>31</v>
      </c>
      <c r="C134" s="186"/>
      <c r="D134" s="175"/>
      <c r="E134" s="178"/>
      <c r="F134" s="205"/>
    </row>
    <row r="135" spans="2:6">
      <c r="B135" s="19" t="s">
        <v>33</v>
      </c>
      <c r="C135" s="186"/>
      <c r="D135" s="175"/>
      <c r="E135" s="178"/>
      <c r="F135" s="205"/>
    </row>
    <row r="136" spans="2:6">
      <c r="B136" s="19" t="s">
        <v>32</v>
      </c>
      <c r="C136" s="186"/>
      <c r="D136" s="175"/>
      <c r="E136" s="178"/>
      <c r="F136" s="205"/>
    </row>
    <row r="137" spans="2:6" ht="15.75" thickBot="1">
      <c r="B137" s="47" t="s">
        <v>262</v>
      </c>
      <c r="C137" s="187"/>
      <c r="D137" s="176"/>
      <c r="E137" s="179"/>
      <c r="F137" s="206"/>
    </row>
    <row r="138" spans="2:6" ht="16.5" thickBot="1">
      <c r="C138" s="169" t="s">
        <v>137</v>
      </c>
      <c r="D138" s="170"/>
      <c r="E138" s="170"/>
      <c r="F138" s="73">
        <f>E119</f>
        <v>0</v>
      </c>
    </row>
    <row r="140" spans="2:6" ht="15.75" thickBot="1"/>
    <row r="141" spans="2:6" ht="32.25" thickBot="1">
      <c r="B141" s="29" t="s">
        <v>34</v>
      </c>
      <c r="C141" s="30" t="s">
        <v>3</v>
      </c>
      <c r="D141" s="30" t="s">
        <v>8</v>
      </c>
      <c r="E141" s="30" t="s">
        <v>5</v>
      </c>
      <c r="F141" s="31" t="s">
        <v>240</v>
      </c>
    </row>
    <row r="142" spans="2:6" ht="16.5" thickBot="1">
      <c r="B142" s="29" t="s">
        <v>6</v>
      </c>
      <c r="C142" s="42"/>
      <c r="D142" s="42"/>
      <c r="E142" s="42"/>
      <c r="F142" s="43"/>
    </row>
    <row r="143" spans="2:6" ht="15.75">
      <c r="B143" s="18" t="s">
        <v>220</v>
      </c>
      <c r="C143" s="185"/>
      <c r="D143" s="174">
        <v>2</v>
      </c>
      <c r="E143" s="224">
        <f>C143*D143</f>
        <v>0</v>
      </c>
      <c r="F143" s="164"/>
    </row>
    <row r="144" spans="2:6" ht="15.75">
      <c r="B144" s="19" t="s">
        <v>221</v>
      </c>
      <c r="C144" s="186"/>
      <c r="D144" s="175"/>
      <c r="E144" s="225"/>
      <c r="F144" s="165"/>
    </row>
    <row r="145" spans="2:6" ht="15.75">
      <c r="B145" s="19" t="s">
        <v>289</v>
      </c>
      <c r="C145" s="186"/>
      <c r="D145" s="175"/>
      <c r="E145" s="225"/>
      <c r="F145" s="165"/>
    </row>
    <row r="146" spans="2:6" ht="15.75">
      <c r="B146" s="19" t="s">
        <v>322</v>
      </c>
      <c r="C146" s="186"/>
      <c r="D146" s="175"/>
      <c r="E146" s="225"/>
      <c r="F146" s="165"/>
    </row>
    <row r="147" spans="2:6" ht="15.75">
      <c r="B147" s="19" t="s">
        <v>222</v>
      </c>
      <c r="C147" s="186"/>
      <c r="D147" s="175"/>
      <c r="E147" s="225"/>
      <c r="F147" s="165"/>
    </row>
    <row r="148" spans="2:6" ht="15.75">
      <c r="B148" s="19" t="s">
        <v>223</v>
      </c>
      <c r="C148" s="186"/>
      <c r="D148" s="175"/>
      <c r="E148" s="225"/>
      <c r="F148" s="165"/>
    </row>
    <row r="149" spans="2:6" ht="15.75">
      <c r="B149" s="19" t="s">
        <v>224</v>
      </c>
      <c r="C149" s="186"/>
      <c r="D149" s="175"/>
      <c r="E149" s="225"/>
      <c r="F149" s="165"/>
    </row>
    <row r="150" spans="2:6" ht="15.75">
      <c r="B150" s="19" t="s">
        <v>225</v>
      </c>
      <c r="C150" s="186"/>
      <c r="D150" s="175"/>
      <c r="E150" s="225"/>
      <c r="F150" s="165"/>
    </row>
    <row r="151" spans="2:6" ht="15.75">
      <c r="B151" s="22" t="s">
        <v>226</v>
      </c>
      <c r="C151" s="186"/>
      <c r="D151" s="175"/>
      <c r="E151" s="225"/>
      <c r="F151" s="165"/>
    </row>
    <row r="152" spans="2:6" ht="31.5" thickBot="1">
      <c r="B152" s="33" t="s">
        <v>290</v>
      </c>
      <c r="C152" s="187"/>
      <c r="D152" s="176"/>
      <c r="E152" s="226"/>
      <c r="F152" s="191"/>
    </row>
    <row r="153" spans="2:6" ht="16.5" thickBot="1">
      <c r="B153" s="34"/>
      <c r="C153" s="180" t="s">
        <v>138</v>
      </c>
      <c r="D153" s="181"/>
      <c r="E153" s="181"/>
      <c r="F153" s="35">
        <f>E143</f>
        <v>0</v>
      </c>
    </row>
    <row r="155" spans="2:6" ht="15.75" thickBot="1">
      <c r="B155" s="34"/>
      <c r="C155" s="20"/>
      <c r="D155" s="21"/>
      <c r="E155" s="20"/>
      <c r="F155" s="21"/>
    </row>
    <row r="156" spans="2:6" ht="30.75" thickBot="1">
      <c r="B156" s="67" t="s">
        <v>35</v>
      </c>
      <c r="C156" s="45" t="s">
        <v>3</v>
      </c>
      <c r="D156" s="45" t="s">
        <v>8</v>
      </c>
      <c r="E156" s="45" t="s">
        <v>5</v>
      </c>
      <c r="F156" s="46" t="s">
        <v>240</v>
      </c>
    </row>
    <row r="157" spans="2:6" ht="16.5" thickBot="1">
      <c r="B157" s="29" t="s">
        <v>6</v>
      </c>
      <c r="C157" s="45"/>
      <c r="D157" s="45"/>
      <c r="E157" s="45"/>
      <c r="F157" s="46"/>
    </row>
    <row r="158" spans="2:6" ht="15.75">
      <c r="B158" s="18" t="s">
        <v>293</v>
      </c>
      <c r="C158" s="185"/>
      <c r="D158" s="174">
        <v>1</v>
      </c>
      <c r="E158" s="224">
        <f>C158*D158</f>
        <v>0</v>
      </c>
      <c r="F158" s="194"/>
    </row>
    <row r="159" spans="2:6">
      <c r="B159" s="19" t="s">
        <v>37</v>
      </c>
      <c r="C159" s="186"/>
      <c r="D159" s="175"/>
      <c r="E159" s="225"/>
      <c r="F159" s="195"/>
    </row>
    <row r="160" spans="2:6">
      <c r="B160" s="19" t="s">
        <v>36</v>
      </c>
      <c r="C160" s="186"/>
      <c r="D160" s="175"/>
      <c r="E160" s="225"/>
      <c r="F160" s="195"/>
    </row>
    <row r="161" spans="2:6">
      <c r="B161" s="19" t="s">
        <v>38</v>
      </c>
      <c r="C161" s="186"/>
      <c r="D161" s="175"/>
      <c r="E161" s="225"/>
      <c r="F161" s="195"/>
    </row>
    <row r="162" spans="2:6">
      <c r="B162" s="19" t="s">
        <v>39</v>
      </c>
      <c r="C162" s="186"/>
      <c r="D162" s="175"/>
      <c r="E162" s="225"/>
      <c r="F162" s="195"/>
    </row>
    <row r="163" spans="2:6" ht="15.75">
      <c r="B163" s="10" t="s">
        <v>310</v>
      </c>
      <c r="C163" s="186"/>
      <c r="D163" s="175"/>
      <c r="E163" s="225"/>
      <c r="F163" s="195"/>
    </row>
    <row r="164" spans="2:6">
      <c r="B164" s="10" t="s">
        <v>314</v>
      </c>
      <c r="C164" s="186"/>
      <c r="D164" s="175"/>
      <c r="E164" s="225"/>
      <c r="F164" s="195"/>
    </row>
    <row r="165" spans="2:6" ht="15.75">
      <c r="B165" s="10" t="s">
        <v>295</v>
      </c>
      <c r="C165" s="186"/>
      <c r="D165" s="175"/>
      <c r="E165" s="225"/>
      <c r="F165" s="195"/>
    </row>
    <row r="166" spans="2:6" ht="15.75">
      <c r="B166" s="2" t="s">
        <v>140</v>
      </c>
      <c r="C166" s="186"/>
      <c r="D166" s="175"/>
      <c r="E166" s="225"/>
      <c r="F166" s="195"/>
    </row>
    <row r="167" spans="2:6" ht="15.75">
      <c r="B167" s="10" t="s">
        <v>311</v>
      </c>
      <c r="C167" s="186"/>
      <c r="D167" s="175"/>
      <c r="E167" s="225"/>
      <c r="F167" s="195"/>
    </row>
    <row r="168" spans="2:6" ht="15.75">
      <c r="B168" s="19" t="s">
        <v>235</v>
      </c>
      <c r="C168" s="186"/>
      <c r="D168" s="175"/>
      <c r="E168" s="225"/>
      <c r="F168" s="195"/>
    </row>
    <row r="169" spans="2:6" ht="30.75">
      <c r="B169" s="22" t="s">
        <v>236</v>
      </c>
      <c r="C169" s="186"/>
      <c r="D169" s="175"/>
      <c r="E169" s="225"/>
      <c r="F169" s="195"/>
    </row>
    <row r="170" spans="2:6" ht="15.75">
      <c r="B170" s="19" t="s">
        <v>237</v>
      </c>
      <c r="C170" s="186"/>
      <c r="D170" s="175"/>
      <c r="E170" s="225"/>
      <c r="F170" s="195"/>
    </row>
    <row r="171" spans="2:6">
      <c r="B171" s="19" t="s">
        <v>144</v>
      </c>
      <c r="C171" s="186"/>
      <c r="D171" s="175"/>
      <c r="E171" s="225"/>
      <c r="F171" s="195"/>
    </row>
    <row r="172" spans="2:6">
      <c r="B172" s="19" t="s">
        <v>145</v>
      </c>
      <c r="C172" s="186"/>
      <c r="D172" s="175"/>
      <c r="E172" s="225"/>
      <c r="F172" s="195"/>
    </row>
    <row r="173" spans="2:6" ht="15.75">
      <c r="B173" s="19" t="s">
        <v>238</v>
      </c>
      <c r="C173" s="186"/>
      <c r="D173" s="175"/>
      <c r="E173" s="225"/>
      <c r="F173" s="195"/>
    </row>
    <row r="174" spans="2:6">
      <c r="B174" s="19" t="s">
        <v>41</v>
      </c>
      <c r="C174" s="186"/>
      <c r="D174" s="175"/>
      <c r="E174" s="225"/>
      <c r="F174" s="195"/>
    </row>
    <row r="175" spans="2:6" ht="30.75">
      <c r="B175" s="2" t="s">
        <v>341</v>
      </c>
      <c r="C175" s="186"/>
      <c r="D175" s="175"/>
      <c r="E175" s="225"/>
      <c r="F175" s="195"/>
    </row>
    <row r="176" spans="2:6">
      <c r="B176" s="19" t="s">
        <v>42</v>
      </c>
      <c r="C176" s="186"/>
      <c r="D176" s="175"/>
      <c r="E176" s="225"/>
      <c r="F176" s="195"/>
    </row>
    <row r="177" spans="2:6">
      <c r="B177" s="19" t="s">
        <v>147</v>
      </c>
      <c r="C177" s="186"/>
      <c r="D177" s="175"/>
      <c r="E177" s="225"/>
      <c r="F177" s="195"/>
    </row>
    <row r="178" spans="2:6">
      <c r="B178" s="19" t="s">
        <v>43</v>
      </c>
      <c r="C178" s="186"/>
      <c r="D178" s="175"/>
      <c r="E178" s="225"/>
      <c r="F178" s="195"/>
    </row>
    <row r="179" spans="2:6">
      <c r="B179" s="19" t="s">
        <v>44</v>
      </c>
      <c r="C179" s="186"/>
      <c r="D179" s="175"/>
      <c r="E179" s="225"/>
      <c r="F179" s="195"/>
    </row>
    <row r="180" spans="2:6" ht="15.75">
      <c r="B180" s="19" t="s">
        <v>241</v>
      </c>
      <c r="C180" s="186"/>
      <c r="D180" s="175"/>
      <c r="E180" s="225"/>
      <c r="F180" s="195"/>
    </row>
    <row r="181" spans="2:6">
      <c r="B181" s="10" t="s">
        <v>291</v>
      </c>
      <c r="C181" s="186"/>
      <c r="D181" s="175"/>
      <c r="E181" s="225"/>
      <c r="F181" s="195"/>
    </row>
    <row r="182" spans="2:6">
      <c r="B182" s="19" t="s">
        <v>45</v>
      </c>
      <c r="C182" s="186"/>
      <c r="D182" s="175"/>
      <c r="E182" s="225"/>
      <c r="F182" s="195"/>
    </row>
    <row r="183" spans="2:6" ht="16.5" thickBot="1">
      <c r="B183" s="11" t="s">
        <v>263</v>
      </c>
      <c r="C183" s="186"/>
      <c r="D183" s="175"/>
      <c r="E183" s="225"/>
      <c r="F183" s="195"/>
    </row>
    <row r="184" spans="2:6" ht="15.75" thickBot="1">
      <c r="B184" s="48" t="s">
        <v>312</v>
      </c>
      <c r="C184" s="186"/>
      <c r="D184" s="175"/>
      <c r="E184" s="225"/>
      <c r="F184" s="195"/>
    </row>
    <row r="185" spans="2:6" ht="30.75">
      <c r="B185" s="12" t="s">
        <v>149</v>
      </c>
      <c r="C185" s="186"/>
      <c r="D185" s="175"/>
      <c r="E185" s="225"/>
      <c r="F185" s="195"/>
    </row>
    <row r="186" spans="2:6" ht="15.75">
      <c r="B186" s="13" t="s">
        <v>150</v>
      </c>
      <c r="C186" s="186"/>
      <c r="D186" s="175"/>
      <c r="E186" s="225"/>
      <c r="F186" s="195"/>
    </row>
    <row r="187" spans="2:6" ht="15.75">
      <c r="B187" s="13" t="s">
        <v>151</v>
      </c>
      <c r="C187" s="186"/>
      <c r="D187" s="175"/>
      <c r="E187" s="225"/>
      <c r="F187" s="195"/>
    </row>
    <row r="188" spans="2:6" ht="15.75">
      <c r="B188" s="13" t="s">
        <v>152</v>
      </c>
      <c r="C188" s="186"/>
      <c r="D188" s="175"/>
      <c r="E188" s="225"/>
      <c r="F188" s="195"/>
    </row>
    <row r="189" spans="2:6" ht="60.75">
      <c r="B189" s="11" t="s">
        <v>153</v>
      </c>
      <c r="C189" s="186"/>
      <c r="D189" s="175"/>
      <c r="E189" s="225"/>
      <c r="F189" s="195"/>
    </row>
    <row r="190" spans="2:6" ht="16.5" thickBot="1">
      <c r="B190" s="13" t="s">
        <v>336</v>
      </c>
      <c r="C190" s="186"/>
      <c r="D190" s="175"/>
      <c r="E190" s="225"/>
      <c r="F190" s="195"/>
    </row>
    <row r="191" spans="2:6" ht="15.75">
      <c r="B191" s="11" t="s">
        <v>337</v>
      </c>
      <c r="C191" s="186"/>
      <c r="D191" s="175"/>
      <c r="E191" s="225"/>
      <c r="F191" s="195"/>
    </row>
    <row r="192" spans="2:6" ht="181.5">
      <c r="B192" s="11" t="s">
        <v>154</v>
      </c>
      <c r="C192" s="186"/>
      <c r="D192" s="175"/>
      <c r="E192" s="225"/>
      <c r="F192" s="195"/>
    </row>
    <row r="193" spans="2:6" ht="15.75">
      <c r="B193" s="11" t="s">
        <v>155</v>
      </c>
      <c r="C193" s="186"/>
      <c r="D193" s="175"/>
      <c r="E193" s="225"/>
      <c r="F193" s="195"/>
    </row>
    <row r="194" spans="2:6" ht="30.75">
      <c r="B194" s="11" t="s">
        <v>156</v>
      </c>
      <c r="C194" s="186"/>
      <c r="D194" s="175"/>
      <c r="E194" s="225"/>
      <c r="F194" s="195"/>
    </row>
    <row r="195" spans="2:6" ht="15.75">
      <c r="B195" s="11" t="s">
        <v>157</v>
      </c>
      <c r="C195" s="186"/>
      <c r="D195" s="175"/>
      <c r="E195" s="225"/>
      <c r="F195" s="195"/>
    </row>
    <row r="196" spans="2:6" ht="16.5" thickBot="1">
      <c r="B196" s="14" t="s">
        <v>323</v>
      </c>
      <c r="C196" s="186"/>
      <c r="D196" s="175"/>
      <c r="E196" s="225"/>
      <c r="F196" s="195"/>
    </row>
    <row r="197" spans="2:6" ht="15.75" thickBot="1">
      <c r="B197" s="52" t="s">
        <v>313</v>
      </c>
      <c r="C197" s="186"/>
      <c r="D197" s="175"/>
      <c r="E197" s="225"/>
      <c r="F197" s="195"/>
    </row>
    <row r="198" spans="2:6" ht="15.75">
      <c r="B198" s="10" t="s">
        <v>158</v>
      </c>
      <c r="C198" s="186"/>
      <c r="D198" s="175"/>
      <c r="E198" s="225"/>
      <c r="F198" s="195"/>
    </row>
    <row r="199" spans="2:6" ht="15.75">
      <c r="B199" s="10" t="s">
        <v>159</v>
      </c>
      <c r="C199" s="186"/>
      <c r="D199" s="175"/>
      <c r="E199" s="225"/>
      <c r="F199" s="195"/>
    </row>
    <row r="200" spans="2:6" ht="15.75">
      <c r="B200" s="10" t="s">
        <v>160</v>
      </c>
      <c r="C200" s="186"/>
      <c r="D200" s="175"/>
      <c r="E200" s="225"/>
      <c r="F200" s="195"/>
    </row>
    <row r="201" spans="2:6" ht="15.75">
      <c r="B201" s="10" t="s">
        <v>161</v>
      </c>
      <c r="C201" s="186"/>
      <c r="D201" s="175"/>
      <c r="E201" s="225"/>
      <c r="F201" s="195"/>
    </row>
    <row r="202" spans="2:6" ht="15.75">
      <c r="B202" s="10" t="s">
        <v>162</v>
      </c>
      <c r="C202" s="186"/>
      <c r="D202" s="175"/>
      <c r="E202" s="225"/>
      <c r="F202" s="195"/>
    </row>
    <row r="203" spans="2:6" ht="15.75">
      <c r="B203" s="10" t="s">
        <v>163</v>
      </c>
      <c r="C203" s="186"/>
      <c r="D203" s="175"/>
      <c r="E203" s="225"/>
      <c r="F203" s="195"/>
    </row>
    <row r="204" spans="2:6" ht="15.75">
      <c r="B204" s="10" t="s">
        <v>164</v>
      </c>
      <c r="C204" s="186"/>
      <c r="D204" s="175"/>
      <c r="E204" s="225"/>
      <c r="F204" s="195"/>
    </row>
    <row r="205" spans="2:6" ht="15.75">
      <c r="B205" s="10" t="s">
        <v>165</v>
      </c>
      <c r="C205" s="186"/>
      <c r="D205" s="175"/>
      <c r="E205" s="225"/>
      <c r="F205" s="195"/>
    </row>
    <row r="206" spans="2:6" ht="15.75">
      <c r="B206" s="10" t="s">
        <v>166</v>
      </c>
      <c r="C206" s="186"/>
      <c r="D206" s="175"/>
      <c r="E206" s="225"/>
      <c r="F206" s="195"/>
    </row>
    <row r="207" spans="2:6" ht="15.75">
      <c r="B207" s="10" t="s">
        <v>167</v>
      </c>
      <c r="C207" s="186"/>
      <c r="D207" s="175"/>
      <c r="E207" s="225"/>
      <c r="F207" s="195"/>
    </row>
    <row r="208" spans="2:6" ht="135.75">
      <c r="B208" s="2" t="s">
        <v>168</v>
      </c>
      <c r="C208" s="186"/>
      <c r="D208" s="175"/>
      <c r="E208" s="225"/>
      <c r="F208" s="195"/>
    </row>
    <row r="209" spans="2:6" ht="15.75">
      <c r="B209" s="2" t="s">
        <v>169</v>
      </c>
      <c r="C209" s="186"/>
      <c r="D209" s="175"/>
      <c r="E209" s="225"/>
      <c r="F209" s="195"/>
    </row>
    <row r="210" spans="2:6">
      <c r="B210" s="2" t="s">
        <v>170</v>
      </c>
      <c r="C210" s="186"/>
      <c r="D210" s="175"/>
      <c r="E210" s="225"/>
      <c r="F210" s="195"/>
    </row>
    <row r="211" spans="2:6" ht="15.75">
      <c r="B211" s="11" t="s">
        <v>263</v>
      </c>
      <c r="C211" s="186"/>
      <c r="D211" s="175"/>
      <c r="E211" s="225"/>
      <c r="F211" s="195"/>
    </row>
    <row r="212" spans="2:6" ht="31.5" thickBot="1">
      <c r="B212" s="11" t="s">
        <v>171</v>
      </c>
      <c r="C212" s="186"/>
      <c r="D212" s="175"/>
      <c r="E212" s="225"/>
      <c r="F212" s="195"/>
    </row>
    <row r="213" spans="2:6" ht="15.75" thickBot="1">
      <c r="B213" s="26" t="s">
        <v>0</v>
      </c>
      <c r="C213" s="186"/>
      <c r="D213" s="175"/>
      <c r="E213" s="225"/>
      <c r="F213" s="195"/>
    </row>
    <row r="214" spans="2:6">
      <c r="B214" s="22" t="s">
        <v>49</v>
      </c>
      <c r="C214" s="186"/>
      <c r="D214" s="175"/>
      <c r="E214" s="225"/>
      <c r="F214" s="195"/>
    </row>
    <row r="215" spans="2:6">
      <c r="B215" s="22" t="s">
        <v>50</v>
      </c>
      <c r="C215" s="186"/>
      <c r="D215" s="175"/>
      <c r="E215" s="225"/>
      <c r="F215" s="195"/>
    </row>
    <row r="216" spans="2:6">
      <c r="B216" s="22" t="s">
        <v>329</v>
      </c>
      <c r="C216" s="186"/>
      <c r="D216" s="175"/>
      <c r="E216" s="225"/>
      <c r="F216" s="195"/>
    </row>
    <row r="217" spans="2:6">
      <c r="B217" s="22" t="s">
        <v>292</v>
      </c>
      <c r="C217" s="186"/>
      <c r="D217" s="175"/>
      <c r="E217" s="225"/>
      <c r="F217" s="195"/>
    </row>
    <row r="218" spans="2:6">
      <c r="B218" s="22" t="s">
        <v>338</v>
      </c>
      <c r="C218" s="186"/>
      <c r="D218" s="175"/>
      <c r="E218" s="225"/>
      <c r="F218" s="195"/>
    </row>
    <row r="219" spans="2:6">
      <c r="B219" s="22" t="s">
        <v>51</v>
      </c>
      <c r="C219" s="186"/>
      <c r="D219" s="175"/>
      <c r="E219" s="225"/>
      <c r="F219" s="195"/>
    </row>
    <row r="220" spans="2:6">
      <c r="B220" s="22" t="s">
        <v>52</v>
      </c>
      <c r="C220" s="186"/>
      <c r="D220" s="175"/>
      <c r="E220" s="225"/>
      <c r="F220" s="195"/>
    </row>
    <row r="221" spans="2:6">
      <c r="B221" s="22" t="s">
        <v>53</v>
      </c>
      <c r="C221" s="186"/>
      <c r="D221" s="175"/>
      <c r="E221" s="225"/>
      <c r="F221" s="195"/>
    </row>
    <row r="222" spans="2:6">
      <c r="B222" s="22" t="s">
        <v>172</v>
      </c>
      <c r="C222" s="186"/>
      <c r="D222" s="175"/>
      <c r="E222" s="225"/>
      <c r="F222" s="195"/>
    </row>
    <row r="223" spans="2:6">
      <c r="B223" s="22" t="s">
        <v>54</v>
      </c>
      <c r="C223" s="186"/>
      <c r="D223" s="175"/>
      <c r="E223" s="225"/>
      <c r="F223" s="195"/>
    </row>
    <row r="224" spans="2:6">
      <c r="B224" s="22" t="s">
        <v>55</v>
      </c>
      <c r="C224" s="186"/>
      <c r="D224" s="175"/>
      <c r="E224" s="225"/>
      <c r="F224" s="195"/>
    </row>
    <row r="225" spans="2:7">
      <c r="B225" s="22" t="s">
        <v>56</v>
      </c>
      <c r="C225" s="186"/>
      <c r="D225" s="175"/>
      <c r="E225" s="225"/>
      <c r="F225" s="195"/>
    </row>
    <row r="226" spans="2:7">
      <c r="B226" s="22" t="s">
        <v>57</v>
      </c>
      <c r="C226" s="186"/>
      <c r="D226" s="175"/>
      <c r="E226" s="225"/>
      <c r="F226" s="195"/>
    </row>
    <row r="227" spans="2:7">
      <c r="B227" s="22" t="s">
        <v>58</v>
      </c>
      <c r="C227" s="186"/>
      <c r="D227" s="175"/>
      <c r="E227" s="225"/>
      <c r="F227" s="195"/>
    </row>
    <row r="228" spans="2:7">
      <c r="B228" s="22" t="s">
        <v>173</v>
      </c>
      <c r="C228" s="186"/>
      <c r="D228" s="175"/>
      <c r="E228" s="225"/>
      <c r="F228" s="195"/>
    </row>
    <row r="229" spans="2:7">
      <c r="B229" s="2" t="s">
        <v>263</v>
      </c>
      <c r="C229" s="186"/>
      <c r="D229" s="175"/>
      <c r="E229" s="225"/>
      <c r="F229" s="195"/>
    </row>
    <row r="230" spans="2:7">
      <c r="B230" s="2" t="s">
        <v>304</v>
      </c>
      <c r="C230" s="186"/>
      <c r="D230" s="175"/>
      <c r="E230" s="225"/>
      <c r="F230" s="195"/>
      <c r="G230" s="15"/>
    </row>
    <row r="231" spans="2:7" ht="15.75" thickBot="1">
      <c r="B231" s="2" t="s">
        <v>334</v>
      </c>
      <c r="C231" s="187"/>
      <c r="D231" s="176"/>
      <c r="E231" s="226"/>
      <c r="F231" s="203"/>
      <c r="G231" s="15"/>
    </row>
    <row r="232" spans="2:7" ht="15.75" thickBot="1">
      <c r="B232" s="52" t="s">
        <v>60</v>
      </c>
      <c r="C232" s="90"/>
      <c r="D232" s="90"/>
      <c r="E232" s="90"/>
      <c r="F232" s="90"/>
    </row>
    <row r="233" spans="2:7" ht="30.75" thickBot="1">
      <c r="B233" s="2" t="s">
        <v>61</v>
      </c>
      <c r="C233" s="185"/>
      <c r="D233" s="192">
        <v>9</v>
      </c>
      <c r="E233" s="177">
        <f>D233*C233</f>
        <v>0</v>
      </c>
      <c r="F233" s="194"/>
    </row>
    <row r="234" spans="2:7">
      <c r="B234" s="2" t="s">
        <v>174</v>
      </c>
      <c r="C234" s="186"/>
      <c r="D234" s="193"/>
      <c r="E234" s="178"/>
      <c r="F234" s="195"/>
    </row>
    <row r="235" spans="2:7">
      <c r="B235" s="2" t="s">
        <v>302</v>
      </c>
      <c r="C235" s="186"/>
      <c r="D235" s="193"/>
      <c r="E235" s="178"/>
      <c r="F235" s="195"/>
      <c r="G235" s="15"/>
    </row>
    <row r="236" spans="2:7">
      <c r="B236" s="2" t="s">
        <v>304</v>
      </c>
      <c r="C236" s="186"/>
      <c r="D236" s="193"/>
      <c r="E236" s="178"/>
      <c r="F236" s="195"/>
      <c r="G236" s="15"/>
    </row>
    <row r="237" spans="2:7">
      <c r="B237" s="2" t="s">
        <v>52</v>
      </c>
      <c r="C237" s="186"/>
      <c r="D237" s="193"/>
      <c r="E237" s="178"/>
      <c r="F237" s="195"/>
    </row>
    <row r="238" spans="2:7">
      <c r="B238" s="2" t="s">
        <v>63</v>
      </c>
      <c r="C238" s="186"/>
      <c r="D238" s="193"/>
      <c r="E238" s="178"/>
      <c r="F238" s="195"/>
    </row>
    <row r="239" spans="2:7" ht="30">
      <c r="B239" s="2" t="s">
        <v>175</v>
      </c>
      <c r="C239" s="186"/>
      <c r="D239" s="193"/>
      <c r="E239" s="178"/>
      <c r="F239" s="195"/>
    </row>
    <row r="240" spans="2:7">
      <c r="B240" s="2" t="s">
        <v>64</v>
      </c>
      <c r="C240" s="186"/>
      <c r="D240" s="193"/>
      <c r="E240" s="178"/>
      <c r="F240" s="195"/>
    </row>
    <row r="241" spans="2:6">
      <c r="B241" s="2" t="s">
        <v>65</v>
      </c>
      <c r="C241" s="186"/>
      <c r="D241" s="193"/>
      <c r="E241" s="178"/>
      <c r="F241" s="195"/>
    </row>
    <row r="242" spans="2:6" ht="30">
      <c r="B242" s="2" t="s">
        <v>66</v>
      </c>
      <c r="C242" s="186"/>
      <c r="D242" s="193"/>
      <c r="E242" s="178"/>
      <c r="F242" s="195"/>
    </row>
    <row r="243" spans="2:6" ht="30">
      <c r="B243" s="2" t="s">
        <v>67</v>
      </c>
      <c r="C243" s="186"/>
      <c r="D243" s="193"/>
      <c r="E243" s="178"/>
      <c r="F243" s="195"/>
    </row>
    <row r="244" spans="2:6">
      <c r="B244" s="2" t="s">
        <v>68</v>
      </c>
      <c r="C244" s="186"/>
      <c r="D244" s="193"/>
      <c r="E244" s="178"/>
      <c r="F244" s="195"/>
    </row>
    <row r="245" spans="2:6">
      <c r="B245" s="2" t="s">
        <v>69</v>
      </c>
      <c r="C245" s="186"/>
      <c r="D245" s="193"/>
      <c r="E245" s="178"/>
      <c r="F245" s="195"/>
    </row>
    <row r="246" spans="2:6">
      <c r="B246" s="2" t="s">
        <v>70</v>
      </c>
      <c r="C246" s="186"/>
      <c r="D246" s="193"/>
      <c r="E246" s="178"/>
      <c r="F246" s="195"/>
    </row>
    <row r="247" spans="2:6" ht="15.4" customHeight="1">
      <c r="B247" s="2" t="s">
        <v>71</v>
      </c>
      <c r="C247" s="186"/>
      <c r="D247" s="193"/>
      <c r="E247" s="178"/>
      <c r="F247" s="195"/>
    </row>
    <row r="248" spans="2:6">
      <c r="B248" s="2" t="s">
        <v>343</v>
      </c>
      <c r="C248" s="186"/>
      <c r="D248" s="193"/>
      <c r="E248" s="178"/>
      <c r="F248" s="195"/>
    </row>
    <row r="249" spans="2:6">
      <c r="B249" s="2" t="s">
        <v>72</v>
      </c>
      <c r="C249" s="186"/>
      <c r="D249" s="193"/>
      <c r="E249" s="178"/>
      <c r="F249" s="195"/>
    </row>
    <row r="250" spans="2:6">
      <c r="B250" s="2" t="s">
        <v>73</v>
      </c>
      <c r="C250" s="186"/>
      <c r="D250" s="193"/>
      <c r="E250" s="178"/>
      <c r="F250" s="195"/>
    </row>
    <row r="251" spans="2:6">
      <c r="B251" s="2" t="s">
        <v>176</v>
      </c>
      <c r="C251" s="186"/>
      <c r="D251" s="193"/>
      <c r="E251" s="178"/>
      <c r="F251" s="195"/>
    </row>
    <row r="252" spans="2:6">
      <c r="B252" s="2" t="s">
        <v>74</v>
      </c>
      <c r="C252" s="186"/>
      <c r="D252" s="193"/>
      <c r="E252" s="178"/>
      <c r="F252" s="195"/>
    </row>
    <row r="253" spans="2:6">
      <c r="B253" s="2" t="s">
        <v>75</v>
      </c>
      <c r="C253" s="186"/>
      <c r="D253" s="193"/>
      <c r="E253" s="178"/>
      <c r="F253" s="195"/>
    </row>
    <row r="254" spans="2:6">
      <c r="B254" s="2" t="s">
        <v>76</v>
      </c>
      <c r="C254" s="186"/>
      <c r="D254" s="193"/>
      <c r="E254" s="178"/>
      <c r="F254" s="195"/>
    </row>
    <row r="255" spans="2:6">
      <c r="B255" s="2" t="s">
        <v>342</v>
      </c>
      <c r="C255" s="186"/>
      <c r="D255" s="193"/>
      <c r="E255" s="178"/>
      <c r="F255" s="195"/>
    </row>
    <row r="256" spans="2:6">
      <c r="B256" s="2" t="s">
        <v>77</v>
      </c>
      <c r="C256" s="186"/>
      <c r="D256" s="193"/>
      <c r="E256" s="178"/>
      <c r="F256" s="195"/>
    </row>
    <row r="257" spans="2:6">
      <c r="B257" s="2" t="s">
        <v>78</v>
      </c>
      <c r="C257" s="186"/>
      <c r="D257" s="193"/>
      <c r="E257" s="178"/>
      <c r="F257" s="195"/>
    </row>
    <row r="258" spans="2:6">
      <c r="B258" s="2" t="s">
        <v>79</v>
      </c>
      <c r="C258" s="186"/>
      <c r="D258" s="193"/>
      <c r="E258" s="178"/>
      <c r="F258" s="195"/>
    </row>
    <row r="259" spans="2:6">
      <c r="B259" s="2" t="s">
        <v>80</v>
      </c>
      <c r="C259" s="186"/>
      <c r="D259" s="193"/>
      <c r="E259" s="178"/>
      <c r="F259" s="195"/>
    </row>
    <row r="260" spans="2:6">
      <c r="B260" s="2" t="s">
        <v>81</v>
      </c>
      <c r="C260" s="186"/>
      <c r="D260" s="193"/>
      <c r="E260" s="178"/>
      <c r="F260" s="195"/>
    </row>
    <row r="261" spans="2:6" ht="30">
      <c r="B261" s="2" t="s">
        <v>177</v>
      </c>
      <c r="C261" s="186"/>
      <c r="D261" s="193"/>
      <c r="E261" s="178"/>
      <c r="F261" s="195"/>
    </row>
    <row r="262" spans="2:6">
      <c r="B262" s="16" t="s">
        <v>263</v>
      </c>
      <c r="C262" s="187"/>
      <c r="D262" s="193"/>
      <c r="E262" s="178"/>
      <c r="F262" s="203"/>
    </row>
    <row r="263" spans="2:6" ht="15.75">
      <c r="C263" s="169" t="s">
        <v>178</v>
      </c>
      <c r="D263" s="170"/>
      <c r="E263" s="170"/>
      <c r="F263" s="73">
        <f>E158+E233</f>
        <v>0</v>
      </c>
    </row>
    <row r="266" spans="2:6" ht="31.5">
      <c r="B266" s="29" t="s">
        <v>179</v>
      </c>
      <c r="C266" s="30" t="s">
        <v>3</v>
      </c>
      <c r="D266" s="30" t="s">
        <v>8</v>
      </c>
      <c r="E266" s="30" t="s">
        <v>5</v>
      </c>
      <c r="F266" s="31" t="s">
        <v>240</v>
      </c>
    </row>
    <row r="267" spans="2:6" ht="15.75">
      <c r="B267" s="29" t="s">
        <v>6</v>
      </c>
      <c r="C267" s="42"/>
      <c r="D267" s="42"/>
      <c r="E267" s="42"/>
      <c r="F267" s="43"/>
    </row>
    <row r="268" spans="2:6" ht="30.75">
      <c r="B268" s="3" t="s">
        <v>180</v>
      </c>
      <c r="C268" s="185"/>
      <c r="D268" s="174">
        <v>7</v>
      </c>
      <c r="E268" s="224">
        <f>C268*D268</f>
        <v>0</v>
      </c>
      <c r="F268" s="164"/>
    </row>
    <row r="269" spans="2:6" ht="15.75">
      <c r="B269" s="4" t="s">
        <v>181</v>
      </c>
      <c r="C269" s="186"/>
      <c r="D269" s="175"/>
      <c r="E269" s="225"/>
      <c r="F269" s="165"/>
    </row>
    <row r="270" spans="2:6" ht="15.75">
      <c r="B270" s="4" t="s">
        <v>182</v>
      </c>
      <c r="C270" s="186"/>
      <c r="D270" s="175"/>
      <c r="E270" s="225"/>
      <c r="F270" s="165"/>
    </row>
    <row r="271" spans="2:6" ht="15.75">
      <c r="B271" s="4" t="s">
        <v>183</v>
      </c>
      <c r="C271" s="186"/>
      <c r="D271" s="175"/>
      <c r="E271" s="225"/>
      <c r="F271" s="165"/>
    </row>
    <row r="272" spans="2:6" ht="15.75">
      <c r="B272" s="4" t="s">
        <v>184</v>
      </c>
      <c r="C272" s="186"/>
      <c r="D272" s="175"/>
      <c r="E272" s="225"/>
      <c r="F272" s="165"/>
    </row>
    <row r="273" spans="2:6" ht="15.75">
      <c r="B273" s="4" t="s">
        <v>324</v>
      </c>
      <c r="C273" s="186"/>
      <c r="D273" s="175"/>
      <c r="E273" s="225"/>
      <c r="F273" s="165"/>
    </row>
    <row r="274" spans="2:6" ht="15.75">
      <c r="B274" s="4" t="s">
        <v>325</v>
      </c>
      <c r="C274" s="186"/>
      <c r="D274" s="175"/>
      <c r="E274" s="225"/>
      <c r="F274" s="165"/>
    </row>
    <row r="275" spans="2:6" ht="90.75">
      <c r="B275" s="4" t="s">
        <v>185</v>
      </c>
      <c r="C275" s="186"/>
      <c r="D275" s="175"/>
      <c r="E275" s="225"/>
      <c r="F275" s="165"/>
    </row>
    <row r="276" spans="2:6" ht="15.75">
      <c r="B276" s="4" t="s">
        <v>186</v>
      </c>
      <c r="C276" s="186"/>
      <c r="D276" s="175"/>
      <c r="E276" s="225"/>
      <c r="F276" s="165"/>
    </row>
    <row r="277" spans="2:6" ht="75.75">
      <c r="B277" s="4" t="s">
        <v>187</v>
      </c>
      <c r="C277" s="186"/>
      <c r="D277" s="175"/>
      <c r="E277" s="225"/>
      <c r="F277" s="165"/>
    </row>
    <row r="278" spans="2:6" ht="15.75">
      <c r="B278" s="4" t="s">
        <v>117</v>
      </c>
      <c r="C278" s="186"/>
      <c r="D278" s="175"/>
      <c r="E278" s="225"/>
      <c r="F278" s="165"/>
    </row>
    <row r="279" spans="2:6" ht="15.75">
      <c r="B279" s="4" t="s">
        <v>118</v>
      </c>
      <c r="C279" s="186"/>
      <c r="D279" s="175"/>
      <c r="E279" s="225"/>
      <c r="F279" s="165"/>
    </row>
    <row r="280" spans="2:6" ht="15.75">
      <c r="B280" s="4" t="s">
        <v>326</v>
      </c>
      <c r="C280" s="186"/>
      <c r="D280" s="175"/>
      <c r="E280" s="225"/>
      <c r="F280" s="165"/>
    </row>
    <row r="281" spans="2:6" ht="15.75">
      <c r="B281" s="4" t="s">
        <v>119</v>
      </c>
      <c r="C281" s="186"/>
      <c r="D281" s="175"/>
      <c r="E281" s="225"/>
      <c r="F281" s="165"/>
    </row>
    <row r="282" spans="2:6" ht="30.75">
      <c r="B282" s="17" t="s">
        <v>120</v>
      </c>
      <c r="C282" s="186"/>
      <c r="D282" s="175"/>
      <c r="E282" s="225"/>
      <c r="F282" s="165"/>
    </row>
    <row r="283" spans="2:6" ht="31.5">
      <c r="B283" s="29" t="s">
        <v>82</v>
      </c>
      <c r="C283" s="30" t="s">
        <v>3</v>
      </c>
      <c r="D283" s="30" t="s">
        <v>8</v>
      </c>
      <c r="E283" s="30" t="s">
        <v>5</v>
      </c>
      <c r="F283" s="31" t="s">
        <v>240</v>
      </c>
    </row>
    <row r="284" spans="2:6" ht="15.75">
      <c r="B284" s="29" t="s">
        <v>6</v>
      </c>
      <c r="C284" s="30"/>
      <c r="D284" s="30"/>
      <c r="E284" s="30"/>
      <c r="F284" s="31"/>
    </row>
    <row r="285" spans="2:6" ht="15.75">
      <c r="B285" s="3" t="s">
        <v>188</v>
      </c>
      <c r="C285" s="185"/>
      <c r="D285" s="174">
        <v>7</v>
      </c>
      <c r="E285" s="224">
        <f>C285*D285</f>
        <v>0</v>
      </c>
      <c r="F285" s="164"/>
    </row>
    <row r="286" spans="2:6" ht="15.75">
      <c r="B286" s="4" t="s">
        <v>83</v>
      </c>
      <c r="C286" s="186"/>
      <c r="D286" s="175"/>
      <c r="E286" s="225"/>
      <c r="F286" s="165"/>
    </row>
    <row r="287" spans="2:6" ht="15.75">
      <c r="B287" s="4" t="s">
        <v>84</v>
      </c>
      <c r="C287" s="186"/>
      <c r="D287" s="175"/>
      <c r="E287" s="225"/>
      <c r="F287" s="165"/>
    </row>
    <row r="288" spans="2:6" ht="15.75">
      <c r="B288" s="4" t="s">
        <v>46</v>
      </c>
      <c r="C288" s="186"/>
      <c r="D288" s="175"/>
      <c r="E288" s="225"/>
      <c r="F288" s="165"/>
    </row>
    <row r="289" spans="2:6" ht="15.75">
      <c r="B289" s="4" t="s">
        <v>85</v>
      </c>
      <c r="C289" s="186"/>
      <c r="D289" s="175"/>
      <c r="E289" s="225"/>
      <c r="F289" s="165"/>
    </row>
    <row r="290" spans="2:6" ht="15.75">
      <c r="B290" s="4" t="s">
        <v>86</v>
      </c>
      <c r="C290" s="186"/>
      <c r="D290" s="175"/>
      <c r="E290" s="225"/>
      <c r="F290" s="165"/>
    </row>
    <row r="291" spans="2:6" ht="15.75">
      <c r="B291" s="4" t="s">
        <v>87</v>
      </c>
      <c r="C291" s="186"/>
      <c r="D291" s="175"/>
      <c r="E291" s="225"/>
      <c r="F291" s="165"/>
    </row>
    <row r="292" spans="2:6" ht="15.75">
      <c r="B292" s="4" t="s">
        <v>88</v>
      </c>
      <c r="C292" s="186"/>
      <c r="D292" s="175"/>
      <c r="E292" s="225"/>
      <c r="F292" s="165"/>
    </row>
    <row r="293" spans="2:6" ht="15.75">
      <c r="B293" s="4" t="s">
        <v>89</v>
      </c>
      <c r="C293" s="186"/>
      <c r="D293" s="175"/>
      <c r="E293" s="225"/>
      <c r="F293" s="165"/>
    </row>
    <row r="294" spans="2:6" ht="15.75">
      <c r="B294" s="4" t="s">
        <v>189</v>
      </c>
      <c r="C294" s="186"/>
      <c r="D294" s="175"/>
      <c r="E294" s="225"/>
      <c r="F294" s="165"/>
    </row>
    <row r="295" spans="2:6" ht="15.75">
      <c r="B295" s="4" t="s">
        <v>47</v>
      </c>
      <c r="C295" s="186"/>
      <c r="D295" s="175"/>
      <c r="E295" s="225"/>
      <c r="F295" s="165"/>
    </row>
    <row r="296" spans="2:6" ht="225.75">
      <c r="B296" s="4" t="s">
        <v>190</v>
      </c>
      <c r="C296" s="186"/>
      <c r="D296" s="175"/>
      <c r="E296" s="225"/>
      <c r="F296" s="165"/>
    </row>
    <row r="297" spans="2:6" ht="30.75">
      <c r="B297" s="4" t="s">
        <v>191</v>
      </c>
      <c r="C297" s="186"/>
      <c r="D297" s="175"/>
      <c r="E297" s="225"/>
      <c r="F297" s="165"/>
    </row>
    <row r="298" spans="2:6" ht="75.75">
      <c r="B298" s="4" t="s">
        <v>192</v>
      </c>
      <c r="C298" s="186"/>
      <c r="D298" s="175"/>
      <c r="E298" s="225"/>
      <c r="F298" s="165"/>
    </row>
    <row r="299" spans="2:6" ht="130.15" customHeight="1">
      <c r="B299" s="4" t="s">
        <v>335</v>
      </c>
      <c r="C299" s="186"/>
      <c r="D299" s="175"/>
      <c r="E299" s="225"/>
      <c r="F299" s="165"/>
    </row>
    <row r="300" spans="2:6" ht="15.75">
      <c r="B300" s="4" t="s">
        <v>48</v>
      </c>
      <c r="C300" s="186"/>
      <c r="D300" s="175"/>
      <c r="E300" s="225"/>
      <c r="F300" s="165"/>
    </row>
    <row r="301" spans="2:6" ht="15.75">
      <c r="B301" s="69" t="s">
        <v>270</v>
      </c>
      <c r="C301" s="186"/>
      <c r="D301" s="175"/>
      <c r="E301" s="225"/>
      <c r="F301" s="165"/>
    </row>
    <row r="302" spans="2:6" ht="15.75">
      <c r="B302" s="5" t="s">
        <v>319</v>
      </c>
      <c r="C302" s="187"/>
      <c r="D302" s="176"/>
      <c r="E302" s="226"/>
      <c r="F302" s="191"/>
    </row>
    <row r="303" spans="2:6" ht="15.75">
      <c r="C303" s="180" t="s">
        <v>193</v>
      </c>
      <c r="D303" s="181"/>
      <c r="E303" s="181"/>
      <c r="F303" s="35">
        <f>E268+E285</f>
        <v>0</v>
      </c>
    </row>
    <row r="304" spans="2:6">
      <c r="B304" s="34"/>
      <c r="C304" s="20"/>
      <c r="D304" s="21"/>
      <c r="E304" s="20"/>
      <c r="F304" s="21"/>
    </row>
    <row r="305" spans="2:6">
      <c r="B305" s="34"/>
      <c r="C305" s="20"/>
      <c r="D305" s="21"/>
      <c r="E305" s="20"/>
      <c r="F305" s="21"/>
    </row>
    <row r="306" spans="2:6" ht="30">
      <c r="B306" s="26" t="s">
        <v>194</v>
      </c>
      <c r="C306" s="27" t="s">
        <v>3</v>
      </c>
      <c r="D306" s="27" t="s">
        <v>8</v>
      </c>
      <c r="E306" s="27" t="s">
        <v>5</v>
      </c>
      <c r="F306" s="28" t="s">
        <v>240</v>
      </c>
    </row>
    <row r="307" spans="2:6" ht="15.75">
      <c r="B307" s="29" t="s">
        <v>6</v>
      </c>
      <c r="C307" s="45"/>
      <c r="D307" s="45"/>
      <c r="E307" s="45"/>
      <c r="F307" s="46"/>
    </row>
    <row r="308" spans="2:6">
      <c r="B308" s="18" t="s">
        <v>91</v>
      </c>
      <c r="C308" s="185"/>
      <c r="D308" s="174">
        <v>1</v>
      </c>
      <c r="E308" s="177">
        <f>C308 * D308</f>
        <v>0</v>
      </c>
      <c r="F308" s="164"/>
    </row>
    <row r="309" spans="2:6">
      <c r="B309" s="19" t="s">
        <v>92</v>
      </c>
      <c r="C309" s="186"/>
      <c r="D309" s="175"/>
      <c r="E309" s="178"/>
      <c r="F309" s="165"/>
    </row>
    <row r="310" spans="2:6">
      <c r="B310" s="19" t="s">
        <v>93</v>
      </c>
      <c r="C310" s="186"/>
      <c r="D310" s="175"/>
      <c r="E310" s="178"/>
      <c r="F310" s="165"/>
    </row>
    <row r="311" spans="2:6">
      <c r="B311" s="19" t="s">
        <v>94</v>
      </c>
      <c r="C311" s="186"/>
      <c r="D311" s="175"/>
      <c r="E311" s="178"/>
      <c r="F311" s="165"/>
    </row>
    <row r="312" spans="2:6">
      <c r="B312" s="19" t="s">
        <v>95</v>
      </c>
      <c r="C312" s="186"/>
      <c r="D312" s="175"/>
      <c r="E312" s="178"/>
      <c r="F312" s="165"/>
    </row>
    <row r="313" spans="2:6">
      <c r="B313" s="19" t="s">
        <v>96</v>
      </c>
      <c r="C313" s="186"/>
      <c r="D313" s="175"/>
      <c r="E313" s="178"/>
      <c r="F313" s="165"/>
    </row>
    <row r="314" spans="2:6">
      <c r="B314" s="22" t="s">
        <v>97</v>
      </c>
      <c r="C314" s="186"/>
      <c r="D314" s="175"/>
      <c r="E314" s="178"/>
      <c r="F314" s="165"/>
    </row>
    <row r="315" spans="2:6" ht="30">
      <c r="B315" s="2" t="s">
        <v>294</v>
      </c>
      <c r="C315" s="186"/>
      <c r="D315" s="175"/>
      <c r="E315" s="178"/>
      <c r="F315" s="165"/>
    </row>
    <row r="316" spans="2:6">
      <c r="B316" s="19" t="s">
        <v>99</v>
      </c>
      <c r="C316" s="186"/>
      <c r="D316" s="175"/>
      <c r="E316" s="178"/>
      <c r="F316" s="165"/>
    </row>
    <row r="317" spans="2:6">
      <c r="B317" s="19" t="s">
        <v>100</v>
      </c>
      <c r="C317" s="186"/>
      <c r="D317" s="175"/>
      <c r="E317" s="178"/>
      <c r="F317" s="165"/>
    </row>
    <row r="318" spans="2:6">
      <c r="B318" s="19" t="s">
        <v>101</v>
      </c>
      <c r="C318" s="186"/>
      <c r="D318" s="175"/>
      <c r="E318" s="178"/>
      <c r="F318" s="165"/>
    </row>
    <row r="319" spans="2:6">
      <c r="B319" s="22" t="s">
        <v>102</v>
      </c>
      <c r="C319" s="186"/>
      <c r="D319" s="175"/>
      <c r="E319" s="178"/>
      <c r="F319" s="165"/>
    </row>
    <row r="320" spans="2:6">
      <c r="B320" s="19" t="s">
        <v>103</v>
      </c>
      <c r="C320" s="186"/>
      <c r="D320" s="175"/>
      <c r="E320" s="178"/>
      <c r="F320" s="165"/>
    </row>
    <row r="321" spans="2:6">
      <c r="B321" s="19" t="s">
        <v>104</v>
      </c>
      <c r="C321" s="186"/>
      <c r="D321" s="175"/>
      <c r="E321" s="178"/>
      <c r="F321" s="165"/>
    </row>
    <row r="322" spans="2:6">
      <c r="B322" s="22" t="s">
        <v>105</v>
      </c>
      <c r="C322" s="186"/>
      <c r="D322" s="175"/>
      <c r="E322" s="178"/>
      <c r="F322" s="165"/>
    </row>
    <row r="323" spans="2:6" ht="30">
      <c r="B323" s="22" t="s">
        <v>106</v>
      </c>
      <c r="C323" s="186"/>
      <c r="D323" s="175"/>
      <c r="E323" s="178"/>
      <c r="F323" s="165"/>
    </row>
    <row r="324" spans="2:6">
      <c r="B324" s="22" t="s">
        <v>107</v>
      </c>
      <c r="C324" s="186"/>
      <c r="D324" s="175"/>
      <c r="E324" s="178"/>
      <c r="F324" s="165"/>
    </row>
    <row r="325" spans="2:6">
      <c r="B325" s="22" t="s">
        <v>108</v>
      </c>
      <c r="C325" s="186"/>
      <c r="D325" s="175"/>
      <c r="E325" s="178"/>
      <c r="F325" s="165"/>
    </row>
    <row r="326" spans="2:6" ht="30">
      <c r="B326" s="22" t="s">
        <v>109</v>
      </c>
      <c r="C326" s="186"/>
      <c r="D326" s="175"/>
      <c r="E326" s="178"/>
      <c r="F326" s="165"/>
    </row>
    <row r="327" spans="2:6">
      <c r="B327" s="22" t="s">
        <v>196</v>
      </c>
      <c r="C327" s="186"/>
      <c r="D327" s="175"/>
      <c r="E327" s="178"/>
      <c r="F327" s="165"/>
    </row>
    <row r="328" spans="2:6">
      <c r="B328" s="19" t="s">
        <v>350</v>
      </c>
      <c r="C328" s="186"/>
      <c r="D328" s="175"/>
      <c r="E328" s="178"/>
      <c r="F328" s="165"/>
    </row>
    <row r="329" spans="2:6">
      <c r="B329" s="23" t="s">
        <v>263</v>
      </c>
      <c r="C329" s="187"/>
      <c r="D329" s="176"/>
      <c r="E329" s="179"/>
      <c r="F329" s="191"/>
    </row>
    <row r="330" spans="2:6" ht="15.75">
      <c r="C330" s="169" t="s">
        <v>197</v>
      </c>
      <c r="D330" s="170"/>
      <c r="E330" s="170"/>
      <c r="F330" s="73">
        <f>E308</f>
        <v>0</v>
      </c>
    </row>
    <row r="332" spans="2:6" ht="16.5" thickBot="1">
      <c r="B332" s="1"/>
      <c r="E332" s="66"/>
      <c r="F332" s="85"/>
    </row>
    <row r="333" spans="2:6" ht="32.25" thickBot="1">
      <c r="B333" s="29" t="s">
        <v>286</v>
      </c>
      <c r="C333" s="30" t="s">
        <v>3</v>
      </c>
      <c r="D333" s="30" t="s">
        <v>8</v>
      </c>
      <c r="E333" s="30" t="s">
        <v>5</v>
      </c>
      <c r="F333" s="31" t="s">
        <v>240</v>
      </c>
    </row>
    <row r="334" spans="2:6" ht="16.5" thickBot="1">
      <c r="B334" s="29" t="s">
        <v>6</v>
      </c>
      <c r="C334" s="30"/>
      <c r="D334" s="30"/>
      <c r="E334" s="30"/>
      <c r="F334" s="31"/>
    </row>
    <row r="335" spans="2:6" ht="30">
      <c r="B335" s="22" t="s">
        <v>339</v>
      </c>
      <c r="C335" s="207"/>
      <c r="D335" s="200">
        <v>1</v>
      </c>
      <c r="E335" s="277">
        <f>D335*C335</f>
        <v>0</v>
      </c>
      <c r="F335" s="209"/>
    </row>
    <row r="336" spans="2:6" ht="30.75" thickBot="1">
      <c r="B336" s="33" t="s">
        <v>340</v>
      </c>
      <c r="C336" s="207"/>
      <c r="D336" s="200"/>
      <c r="E336" s="277"/>
      <c r="F336" s="209"/>
    </row>
    <row r="337" spans="2:6" ht="16.5" thickBot="1">
      <c r="B337" s="81"/>
      <c r="C337" s="169" t="s">
        <v>287</v>
      </c>
      <c r="D337" s="170"/>
      <c r="E337" s="170"/>
      <c r="F337" s="73">
        <f>E335</f>
        <v>0</v>
      </c>
    </row>
    <row r="338" spans="2:6" ht="15.75">
      <c r="B338" s="81"/>
      <c r="C338" s="40"/>
      <c r="D338" s="40"/>
      <c r="E338" s="40"/>
      <c r="F338" s="41"/>
    </row>
    <row r="340" spans="2:6" ht="20.25">
      <c r="B340" s="76" t="s">
        <v>272</v>
      </c>
      <c r="C340" s="74"/>
      <c r="D340" s="74"/>
      <c r="E340" s="74"/>
      <c r="F340" s="75">
        <f>SUM(F337,F330,F303,F263,F153,F138,F114,F90,F71,F31,F19)</f>
        <v>0</v>
      </c>
    </row>
  </sheetData>
  <mergeCells count="63">
    <mergeCell ref="C36:C70"/>
    <mergeCell ref="D36:D70"/>
    <mergeCell ref="E36:E70"/>
    <mergeCell ref="F36:F70"/>
    <mergeCell ref="C71:E71"/>
    <mergeCell ref="C153:E153"/>
    <mergeCell ref="C233:C262"/>
    <mergeCell ref="D233:D262"/>
    <mergeCell ref="E233:E262"/>
    <mergeCell ref="F233:F262"/>
    <mergeCell ref="C158:C231"/>
    <mergeCell ref="D158:D231"/>
    <mergeCell ref="E158:E231"/>
    <mergeCell ref="F158:F231"/>
    <mergeCell ref="C138:E138"/>
    <mergeCell ref="C143:C152"/>
    <mergeCell ref="D143:D152"/>
    <mergeCell ref="E143:E152"/>
    <mergeCell ref="F143:F152"/>
    <mergeCell ref="C4:C18"/>
    <mergeCell ref="D4:D18"/>
    <mergeCell ref="E4:E18"/>
    <mergeCell ref="F4:F18"/>
    <mergeCell ref="C19:E19"/>
    <mergeCell ref="C23:C30"/>
    <mergeCell ref="D23:D30"/>
    <mergeCell ref="E23:E30"/>
    <mergeCell ref="F23:F30"/>
    <mergeCell ref="C31:E31"/>
    <mergeCell ref="F76:F89"/>
    <mergeCell ref="C90:E90"/>
    <mergeCell ref="C95:C113"/>
    <mergeCell ref="D95:D113"/>
    <mergeCell ref="E95:E113"/>
    <mergeCell ref="F95:F113"/>
    <mergeCell ref="C76:C89"/>
    <mergeCell ref="D76:D89"/>
    <mergeCell ref="E76:E89"/>
    <mergeCell ref="C114:E114"/>
    <mergeCell ref="C119:C137"/>
    <mergeCell ref="D119:D137"/>
    <mergeCell ref="E119:E137"/>
    <mergeCell ref="F119:F137"/>
    <mergeCell ref="C263:E263"/>
    <mergeCell ref="C268:C282"/>
    <mergeCell ref="D268:D282"/>
    <mergeCell ref="E268:E282"/>
    <mergeCell ref="F268:F282"/>
    <mergeCell ref="C285:C302"/>
    <mergeCell ref="D285:D302"/>
    <mergeCell ref="E285:E302"/>
    <mergeCell ref="F285:F302"/>
    <mergeCell ref="C303:E303"/>
    <mergeCell ref="C308:C329"/>
    <mergeCell ref="D308:D329"/>
    <mergeCell ref="E308:E329"/>
    <mergeCell ref="F308:F329"/>
    <mergeCell ref="C330:E330"/>
    <mergeCell ref="C335:C336"/>
    <mergeCell ref="D335:D336"/>
    <mergeCell ref="E335:E336"/>
    <mergeCell ref="F335:F336"/>
    <mergeCell ref="C337:E337"/>
  </mergeCells>
  <pageMargins left="0.7" right="0.7" top="0.75" bottom="0.75" header="0.3" footer="0.3"/>
  <pageSetup paperSize="9" scale="3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30"/>
  <sheetViews>
    <sheetView showGridLines="0" topLeftCell="A284" zoomScale="70" zoomScaleNormal="70" workbookViewId="0">
      <selection activeCell="B303" sqref="B303"/>
    </sheetView>
  </sheetViews>
  <sheetFormatPr defaultColWidth="8.75" defaultRowHeight="15.75"/>
  <cols>
    <col min="2" max="2" width="113.625" style="25" customWidth="1"/>
    <col min="3" max="3" width="24.75" style="25" customWidth="1"/>
    <col min="4" max="4" width="15.125" style="25" customWidth="1"/>
    <col min="5" max="5" width="21.125" style="25" customWidth="1"/>
    <col min="6" max="6" width="54" style="25" bestFit="1" customWidth="1"/>
  </cols>
  <sheetData>
    <row r="1" spans="2:6" ht="16.5" thickBot="1"/>
    <row r="2" spans="2:6" ht="32.25" thickBot="1">
      <c r="B2" s="29" t="s">
        <v>2</v>
      </c>
      <c r="C2" s="30" t="s">
        <v>3</v>
      </c>
      <c r="D2" s="30" t="s">
        <v>4</v>
      </c>
      <c r="E2" s="30" t="s">
        <v>5</v>
      </c>
      <c r="F2" s="31" t="s">
        <v>240</v>
      </c>
    </row>
    <row r="3" spans="2:6" ht="16.5" thickBot="1">
      <c r="B3" s="29" t="s">
        <v>6</v>
      </c>
      <c r="C3" s="30"/>
      <c r="D3" s="30"/>
      <c r="E3" s="30"/>
      <c r="F3" s="31"/>
    </row>
    <row r="4" spans="2:6" ht="30.75">
      <c r="B4" s="3" t="s">
        <v>111</v>
      </c>
      <c r="C4" s="185"/>
      <c r="D4" s="174">
        <v>4</v>
      </c>
      <c r="E4" s="224">
        <f>C4*D4</f>
        <v>0</v>
      </c>
      <c r="F4" s="164"/>
    </row>
    <row r="5" spans="2:6" ht="30.75">
      <c r="B5" s="4" t="s">
        <v>112</v>
      </c>
      <c r="C5" s="186"/>
      <c r="D5" s="175"/>
      <c r="E5" s="225"/>
      <c r="F5" s="165"/>
    </row>
    <row r="6" spans="2:6">
      <c r="B6" s="4" t="s">
        <v>315</v>
      </c>
      <c r="C6" s="186"/>
      <c r="D6" s="175"/>
      <c r="E6" s="225"/>
      <c r="F6" s="165"/>
    </row>
    <row r="7" spans="2:6">
      <c r="B7" s="4" t="s">
        <v>113</v>
      </c>
      <c r="C7" s="186"/>
      <c r="D7" s="175"/>
      <c r="E7" s="225"/>
      <c r="F7" s="165"/>
    </row>
    <row r="8" spans="2:6">
      <c r="B8" s="4" t="s">
        <v>316</v>
      </c>
      <c r="C8" s="186"/>
      <c r="D8" s="175"/>
      <c r="E8" s="225"/>
      <c r="F8" s="165"/>
    </row>
    <row r="9" spans="2:6" ht="30.75">
      <c r="B9" s="4" t="s">
        <v>114</v>
      </c>
      <c r="C9" s="186"/>
      <c r="D9" s="175"/>
      <c r="E9" s="225"/>
      <c r="F9" s="165"/>
    </row>
    <row r="10" spans="2:6">
      <c r="B10" s="4" t="s">
        <v>317</v>
      </c>
      <c r="C10" s="186"/>
      <c r="D10" s="175"/>
      <c r="E10" s="225"/>
      <c r="F10" s="165"/>
    </row>
    <row r="11" spans="2:6" ht="90.75">
      <c r="B11" s="4" t="s">
        <v>115</v>
      </c>
      <c r="C11" s="186"/>
      <c r="D11" s="175"/>
      <c r="E11" s="225"/>
      <c r="F11" s="165"/>
    </row>
    <row r="12" spans="2:6" ht="60.75">
      <c r="B12" s="4" t="s">
        <v>116</v>
      </c>
      <c r="C12" s="186"/>
      <c r="D12" s="175"/>
      <c r="E12" s="225"/>
      <c r="F12" s="165"/>
    </row>
    <row r="13" spans="2:6">
      <c r="B13" s="4" t="s">
        <v>117</v>
      </c>
      <c r="C13" s="186"/>
      <c r="D13" s="175"/>
      <c r="E13" s="225"/>
      <c r="F13" s="165"/>
    </row>
    <row r="14" spans="2:6">
      <c r="B14" s="4" t="s">
        <v>118</v>
      </c>
      <c r="C14" s="186"/>
      <c r="D14" s="175"/>
      <c r="E14" s="225"/>
      <c r="F14" s="165"/>
    </row>
    <row r="15" spans="2:6">
      <c r="B15" s="4" t="s">
        <v>318</v>
      </c>
      <c r="C15" s="186"/>
      <c r="D15" s="175"/>
      <c r="E15" s="225"/>
      <c r="F15" s="165"/>
    </row>
    <row r="16" spans="2:6">
      <c r="B16" s="4" t="s">
        <v>319</v>
      </c>
      <c r="C16" s="186"/>
      <c r="D16" s="175"/>
      <c r="E16" s="225"/>
      <c r="F16" s="165"/>
    </row>
    <row r="17" spans="2:6">
      <c r="B17" s="4" t="s">
        <v>119</v>
      </c>
      <c r="C17" s="186"/>
      <c r="D17" s="175"/>
      <c r="E17" s="225"/>
      <c r="F17" s="165"/>
    </row>
    <row r="18" spans="2:6" ht="31.5" thickBot="1">
      <c r="B18" s="5" t="s">
        <v>120</v>
      </c>
      <c r="C18" s="187"/>
      <c r="D18" s="176"/>
      <c r="E18" s="226"/>
      <c r="F18" s="191"/>
    </row>
    <row r="19" spans="2:6" ht="16.5" thickBot="1">
      <c r="B19" s="34"/>
      <c r="C19" s="180" t="s">
        <v>121</v>
      </c>
      <c r="D19" s="181"/>
      <c r="E19" s="181"/>
      <c r="F19" s="35">
        <f>E4</f>
        <v>0</v>
      </c>
    </row>
    <row r="20" spans="2:6" ht="16.5" thickBot="1">
      <c r="B20" s="34"/>
      <c r="C20" s="40"/>
      <c r="D20" s="40"/>
      <c r="E20" s="40"/>
      <c r="F20" s="41"/>
    </row>
    <row r="21" spans="2:6" ht="32.25" thickBot="1">
      <c r="B21" s="29" t="s">
        <v>7</v>
      </c>
      <c r="C21" s="30" t="s">
        <v>3</v>
      </c>
      <c r="D21" s="30" t="s">
        <v>8</v>
      </c>
      <c r="E21" s="30" t="s">
        <v>5</v>
      </c>
      <c r="F21" s="31" t="s">
        <v>240</v>
      </c>
    </row>
    <row r="22" spans="2:6" ht="16.5" thickBot="1">
      <c r="B22" s="29" t="s">
        <v>6</v>
      </c>
      <c r="C22" s="42"/>
      <c r="D22" s="42"/>
      <c r="E22" s="42"/>
      <c r="F22" s="43"/>
    </row>
    <row r="23" spans="2:6">
      <c r="B23" s="18" t="s">
        <v>210</v>
      </c>
      <c r="C23" s="185"/>
      <c r="D23" s="174">
        <v>11</v>
      </c>
      <c r="E23" s="224">
        <f>C23*D23</f>
        <v>0</v>
      </c>
      <c r="F23" s="164"/>
    </row>
    <row r="24" spans="2:6">
      <c r="B24" s="19" t="s">
        <v>211</v>
      </c>
      <c r="C24" s="186"/>
      <c r="D24" s="175"/>
      <c r="E24" s="225"/>
      <c r="F24" s="165"/>
    </row>
    <row r="25" spans="2:6" s="39" customFormat="1">
      <c r="B25" s="19" t="s">
        <v>288</v>
      </c>
      <c r="C25" s="186"/>
      <c r="D25" s="175"/>
      <c r="E25" s="225"/>
      <c r="F25" s="165"/>
    </row>
    <row r="26" spans="2:6">
      <c r="B26" s="19" t="s">
        <v>212</v>
      </c>
      <c r="C26" s="186"/>
      <c r="D26" s="175"/>
      <c r="E26" s="225"/>
      <c r="F26" s="165"/>
    </row>
    <row r="27" spans="2:6">
      <c r="B27" s="19" t="s">
        <v>213</v>
      </c>
      <c r="C27" s="186"/>
      <c r="D27" s="175"/>
      <c r="E27" s="225"/>
      <c r="F27" s="165"/>
    </row>
    <row r="28" spans="2:6" ht="30.75">
      <c r="B28" s="22" t="s">
        <v>214</v>
      </c>
      <c r="C28" s="186"/>
      <c r="D28" s="175"/>
      <c r="E28" s="225"/>
      <c r="F28" s="165"/>
    </row>
    <row r="29" spans="2:6">
      <c r="B29" s="2" t="s">
        <v>122</v>
      </c>
      <c r="C29" s="186"/>
      <c r="D29" s="175"/>
      <c r="E29" s="225"/>
      <c r="F29" s="165"/>
    </row>
    <row r="30" spans="2:6" thickBot="1">
      <c r="B30" s="33" t="s">
        <v>9</v>
      </c>
      <c r="C30" s="187"/>
      <c r="D30" s="176"/>
      <c r="E30" s="226"/>
      <c r="F30" s="191"/>
    </row>
    <row r="31" spans="2:6" ht="16.5" thickBot="1">
      <c r="B31" s="39"/>
      <c r="C31" s="180" t="s">
        <v>123</v>
      </c>
      <c r="D31" s="181"/>
      <c r="E31" s="181"/>
      <c r="F31" s="35">
        <f>E23</f>
        <v>0</v>
      </c>
    </row>
    <row r="32" spans="2:6">
      <c r="B32" s="39"/>
      <c r="C32" s="40"/>
      <c r="D32" s="40"/>
      <c r="E32" s="40"/>
      <c r="F32" s="41"/>
    </row>
    <row r="33" spans="2:6" ht="16.5" thickBot="1">
      <c r="B33" s="34"/>
      <c r="C33" s="40"/>
      <c r="D33" s="40"/>
      <c r="E33" s="40"/>
      <c r="F33" s="41"/>
    </row>
    <row r="34" spans="2:6" ht="32.25" thickBot="1">
      <c r="B34" s="44" t="s">
        <v>10</v>
      </c>
      <c r="C34" s="30" t="s">
        <v>3</v>
      </c>
      <c r="D34" s="30" t="s">
        <v>8</v>
      </c>
      <c r="E34" s="30" t="s">
        <v>5</v>
      </c>
      <c r="F34" s="31" t="s">
        <v>240</v>
      </c>
    </row>
    <row r="35" spans="2:6" ht="16.5" thickBot="1">
      <c r="B35" s="29" t="s">
        <v>6</v>
      </c>
      <c r="C35" s="42"/>
      <c r="D35" s="42"/>
      <c r="E35" s="42"/>
      <c r="F35" s="43"/>
    </row>
    <row r="36" spans="2:6" ht="16.5" thickBot="1">
      <c r="B36" s="29" t="s">
        <v>11</v>
      </c>
      <c r="C36" s="185"/>
      <c r="D36" s="174">
        <v>1</v>
      </c>
      <c r="E36" s="224">
        <f>C36*D36</f>
        <v>0</v>
      </c>
      <c r="F36" s="194"/>
    </row>
    <row r="37" spans="2:6">
      <c r="B37" s="6" t="s">
        <v>124</v>
      </c>
      <c r="C37" s="186"/>
      <c r="D37" s="175"/>
      <c r="E37" s="225"/>
      <c r="F37" s="195"/>
    </row>
    <row r="38" spans="2:6">
      <c r="B38" s="6" t="s">
        <v>125</v>
      </c>
      <c r="C38" s="186"/>
      <c r="D38" s="175"/>
      <c r="E38" s="225"/>
      <c r="F38" s="195"/>
    </row>
    <row r="39" spans="2:6">
      <c r="B39" s="7" t="s">
        <v>126</v>
      </c>
      <c r="C39" s="186"/>
      <c r="D39" s="175"/>
      <c r="E39" s="225"/>
      <c r="F39" s="195"/>
    </row>
    <row r="40" spans="2:6" ht="15">
      <c r="B40" s="6" t="s">
        <v>12</v>
      </c>
      <c r="C40" s="186"/>
      <c r="D40" s="175"/>
      <c r="E40" s="225"/>
      <c r="F40" s="195"/>
    </row>
    <row r="41" spans="2:6" ht="15">
      <c r="B41" s="6" t="s">
        <v>13</v>
      </c>
      <c r="C41" s="186"/>
      <c r="D41" s="175"/>
      <c r="E41" s="225"/>
      <c r="F41" s="195"/>
    </row>
    <row r="42" spans="2:6">
      <c r="B42" s="6" t="s">
        <v>127</v>
      </c>
      <c r="C42" s="186"/>
      <c r="D42" s="175"/>
      <c r="E42" s="225"/>
      <c r="F42" s="195"/>
    </row>
    <row r="43" spans="2:6">
      <c r="B43" s="6" t="s">
        <v>128</v>
      </c>
      <c r="C43" s="186"/>
      <c r="D43" s="175"/>
      <c r="E43" s="225"/>
      <c r="F43" s="195"/>
    </row>
    <row r="44" spans="2:6" ht="16.5" thickBot="1">
      <c r="B44" s="6" t="s">
        <v>129</v>
      </c>
      <c r="C44" s="186"/>
      <c r="D44" s="175"/>
      <c r="E44" s="225"/>
      <c r="F44" s="195"/>
    </row>
    <row r="45" spans="2:6" ht="16.5" thickBot="1">
      <c r="B45" s="29" t="s">
        <v>14</v>
      </c>
      <c r="C45" s="186"/>
      <c r="D45" s="175"/>
      <c r="E45" s="225"/>
      <c r="F45" s="195"/>
    </row>
    <row r="46" spans="2:6" ht="30.75">
      <c r="B46" s="3" t="s">
        <v>111</v>
      </c>
      <c r="C46" s="186"/>
      <c r="D46" s="175"/>
      <c r="E46" s="225"/>
      <c r="F46" s="195"/>
    </row>
    <row r="47" spans="2:6" ht="30.75">
      <c r="B47" s="4" t="s">
        <v>112</v>
      </c>
      <c r="C47" s="186"/>
      <c r="D47" s="175"/>
      <c r="E47" s="225"/>
      <c r="F47" s="195"/>
    </row>
    <row r="48" spans="2:6">
      <c r="B48" s="4" t="s">
        <v>320</v>
      </c>
      <c r="C48" s="186"/>
      <c r="D48" s="175"/>
      <c r="E48" s="225"/>
      <c r="F48" s="195"/>
    </row>
    <row r="49" spans="2:6">
      <c r="B49" s="4" t="s">
        <v>113</v>
      </c>
      <c r="C49" s="186"/>
      <c r="D49" s="175"/>
      <c r="E49" s="225"/>
      <c r="F49" s="195"/>
    </row>
    <row r="50" spans="2:6">
      <c r="B50" s="4" t="s">
        <v>316</v>
      </c>
      <c r="C50" s="186"/>
      <c r="D50" s="175"/>
      <c r="E50" s="225"/>
      <c r="F50" s="195"/>
    </row>
    <row r="51" spans="2:6" ht="30.75">
      <c r="B51" s="4" t="s">
        <v>114</v>
      </c>
      <c r="C51" s="186"/>
      <c r="D51" s="175"/>
      <c r="E51" s="225"/>
      <c r="F51" s="195"/>
    </row>
    <row r="52" spans="2:6">
      <c r="B52" s="4" t="s">
        <v>317</v>
      </c>
      <c r="C52" s="186"/>
      <c r="D52" s="175"/>
      <c r="E52" s="225"/>
      <c r="F52" s="195"/>
    </row>
    <row r="53" spans="2:6" ht="90.75">
      <c r="B53" s="4" t="s">
        <v>115</v>
      </c>
      <c r="C53" s="186"/>
      <c r="D53" s="175"/>
      <c r="E53" s="225"/>
      <c r="F53" s="195"/>
    </row>
    <row r="54" spans="2:6" ht="60.75">
      <c r="B54" s="4" t="s">
        <v>116</v>
      </c>
      <c r="C54" s="186"/>
      <c r="D54" s="175"/>
      <c r="E54" s="225"/>
      <c r="F54" s="195"/>
    </row>
    <row r="55" spans="2:6">
      <c r="B55" s="4" t="s">
        <v>117</v>
      </c>
      <c r="C55" s="186"/>
      <c r="D55" s="175"/>
      <c r="E55" s="225"/>
      <c r="F55" s="195"/>
    </row>
    <row r="56" spans="2:6">
      <c r="B56" s="4" t="s">
        <v>118</v>
      </c>
      <c r="C56" s="186"/>
      <c r="D56" s="175"/>
      <c r="E56" s="225"/>
      <c r="F56" s="195"/>
    </row>
    <row r="57" spans="2:6">
      <c r="B57" s="4" t="s">
        <v>321</v>
      </c>
      <c r="C57" s="186"/>
      <c r="D57" s="175"/>
      <c r="E57" s="225"/>
      <c r="F57" s="195"/>
    </row>
    <row r="58" spans="2:6">
      <c r="B58" s="4" t="s">
        <v>319</v>
      </c>
      <c r="C58" s="186"/>
      <c r="D58" s="175"/>
      <c r="E58" s="225"/>
      <c r="F58" s="195"/>
    </row>
    <row r="59" spans="2:6">
      <c r="B59" s="4" t="s">
        <v>119</v>
      </c>
      <c r="C59" s="186"/>
      <c r="D59" s="175"/>
      <c r="E59" s="225"/>
      <c r="F59" s="195"/>
    </row>
    <row r="60" spans="2:6" ht="31.5" thickBot="1">
      <c r="B60" s="5" t="s">
        <v>120</v>
      </c>
      <c r="C60" s="186"/>
      <c r="D60" s="175"/>
      <c r="E60" s="225"/>
      <c r="F60" s="195"/>
    </row>
    <row r="61" spans="2:6" ht="16.5" thickBot="1">
      <c r="B61" s="29" t="s">
        <v>15</v>
      </c>
      <c r="C61" s="186"/>
      <c r="D61" s="175"/>
      <c r="E61" s="225"/>
      <c r="F61" s="195"/>
    </row>
    <row r="62" spans="2:6" ht="15">
      <c r="B62" s="6" t="s">
        <v>268</v>
      </c>
      <c r="C62" s="186"/>
      <c r="D62" s="175"/>
      <c r="E62" s="225"/>
      <c r="F62" s="195"/>
    </row>
    <row r="63" spans="2:6" ht="15">
      <c r="B63" s="7" t="s">
        <v>130</v>
      </c>
      <c r="C63" s="186"/>
      <c r="D63" s="175"/>
      <c r="E63" s="225"/>
      <c r="F63" s="195"/>
    </row>
    <row r="64" spans="2:6" ht="15">
      <c r="B64" s="6" t="s">
        <v>16</v>
      </c>
      <c r="C64" s="186"/>
      <c r="D64" s="175"/>
      <c r="E64" s="225"/>
      <c r="F64" s="195"/>
    </row>
    <row r="65" spans="2:6" ht="15">
      <c r="B65" s="6" t="s">
        <v>17</v>
      </c>
      <c r="C65" s="186"/>
      <c r="D65" s="175"/>
      <c r="E65" s="225"/>
      <c r="F65" s="195"/>
    </row>
    <row r="66" spans="2:6" thickBot="1">
      <c r="B66" s="6" t="s">
        <v>273</v>
      </c>
      <c r="C66" s="186"/>
      <c r="D66" s="175"/>
      <c r="E66" s="225"/>
      <c r="F66" s="195"/>
    </row>
    <row r="67" spans="2:6" ht="16.5" thickBot="1">
      <c r="B67" s="29" t="s">
        <v>18</v>
      </c>
      <c r="C67" s="186"/>
      <c r="D67" s="175"/>
      <c r="E67" s="225"/>
      <c r="F67" s="195"/>
    </row>
    <row r="68" spans="2:6" ht="15">
      <c r="B68" s="7" t="s">
        <v>305</v>
      </c>
      <c r="C68" s="186"/>
      <c r="D68" s="175"/>
      <c r="E68" s="225"/>
      <c r="F68" s="195"/>
    </row>
    <row r="69" spans="2:6" ht="15">
      <c r="B69" s="6" t="s">
        <v>131</v>
      </c>
      <c r="C69" s="186"/>
      <c r="D69" s="175"/>
      <c r="E69" s="225"/>
      <c r="F69" s="195"/>
    </row>
    <row r="70" spans="2:6" thickBot="1">
      <c r="B70" s="8" t="s">
        <v>261</v>
      </c>
      <c r="C70" s="186"/>
      <c r="D70" s="175"/>
      <c r="E70" s="225"/>
      <c r="F70" s="195"/>
    </row>
    <row r="71" spans="2:6" ht="16.5" thickBot="1">
      <c r="B71" s="39"/>
      <c r="C71" s="169" t="s">
        <v>132</v>
      </c>
      <c r="D71" s="170"/>
      <c r="E71" s="170"/>
      <c r="F71" s="73">
        <f>E36</f>
        <v>0</v>
      </c>
    </row>
    <row r="72" spans="2:6">
      <c r="B72" s="63"/>
      <c r="C72" s="20"/>
      <c r="D72" s="21"/>
      <c r="E72" s="64"/>
      <c r="F72" s="65"/>
    </row>
    <row r="73" spans="2:6" ht="16.5" thickBot="1">
      <c r="B73" s="63"/>
      <c r="C73" s="20"/>
      <c r="D73" s="21"/>
      <c r="E73" s="64"/>
      <c r="F73" s="65"/>
    </row>
    <row r="74" spans="2:6" ht="30.75" thickBot="1">
      <c r="B74" s="26" t="s">
        <v>19</v>
      </c>
      <c r="C74" s="27" t="s">
        <v>3</v>
      </c>
      <c r="D74" s="27" t="s">
        <v>8</v>
      </c>
      <c r="E74" s="27" t="s">
        <v>5</v>
      </c>
      <c r="F74" s="28" t="s">
        <v>240</v>
      </c>
    </row>
    <row r="75" spans="2:6" ht="16.5" thickBot="1">
      <c r="B75" s="29" t="s">
        <v>6</v>
      </c>
      <c r="C75" s="45"/>
      <c r="D75" s="45"/>
      <c r="E75" s="45"/>
      <c r="F75" s="46"/>
    </row>
    <row r="76" spans="2:6" ht="15">
      <c r="B76" s="18" t="s">
        <v>20</v>
      </c>
      <c r="C76" s="185"/>
      <c r="D76" s="174">
        <v>1</v>
      </c>
      <c r="E76" s="224">
        <f>C76*D76</f>
        <v>0</v>
      </c>
      <c r="F76" s="204"/>
    </row>
    <row r="77" spans="2:6">
      <c r="B77" s="19" t="s">
        <v>227</v>
      </c>
      <c r="C77" s="186"/>
      <c r="D77" s="175"/>
      <c r="E77" s="225"/>
      <c r="F77" s="205"/>
    </row>
    <row r="78" spans="2:6">
      <c r="B78" s="19" t="s">
        <v>228</v>
      </c>
      <c r="C78" s="186"/>
      <c r="D78" s="175"/>
      <c r="E78" s="225"/>
      <c r="F78" s="205"/>
    </row>
    <row r="79" spans="2:6">
      <c r="B79" s="19" t="s">
        <v>229</v>
      </c>
      <c r="C79" s="186"/>
      <c r="D79" s="175"/>
      <c r="E79" s="225"/>
      <c r="F79" s="205"/>
    </row>
    <row r="80" spans="2:6">
      <c r="B80" s="19" t="s">
        <v>230</v>
      </c>
      <c r="C80" s="186"/>
      <c r="D80" s="175"/>
      <c r="E80" s="225"/>
      <c r="F80" s="205"/>
    </row>
    <row r="81" spans="2:6">
      <c r="B81" s="19" t="s">
        <v>218</v>
      </c>
      <c r="C81" s="186"/>
      <c r="D81" s="175"/>
      <c r="E81" s="225"/>
      <c r="F81" s="205"/>
    </row>
    <row r="82" spans="2:6" ht="15">
      <c r="B82" s="19" t="s">
        <v>231</v>
      </c>
      <c r="C82" s="186"/>
      <c r="D82" s="175"/>
      <c r="E82" s="225"/>
      <c r="F82" s="205"/>
    </row>
    <row r="83" spans="2:6" ht="15">
      <c r="B83" s="19" t="s">
        <v>22</v>
      </c>
      <c r="C83" s="186"/>
      <c r="D83" s="175"/>
      <c r="E83" s="225"/>
      <c r="F83" s="205"/>
    </row>
    <row r="84" spans="2:6" ht="15">
      <c r="B84" s="19" t="s">
        <v>23</v>
      </c>
      <c r="C84" s="186"/>
      <c r="D84" s="175"/>
      <c r="E84" s="225"/>
      <c r="F84" s="205"/>
    </row>
    <row r="85" spans="2:6" ht="15">
      <c r="B85" s="19" t="s">
        <v>24</v>
      </c>
      <c r="C85" s="186"/>
      <c r="D85" s="175"/>
      <c r="E85" s="225"/>
      <c r="F85" s="205"/>
    </row>
    <row r="86" spans="2:6">
      <c r="B86" s="19" t="s">
        <v>219</v>
      </c>
      <c r="C86" s="186"/>
      <c r="D86" s="175"/>
      <c r="E86" s="225"/>
      <c r="F86" s="205"/>
    </row>
    <row r="87" spans="2:6" ht="15">
      <c r="B87" s="19" t="s">
        <v>25</v>
      </c>
      <c r="C87" s="186"/>
      <c r="D87" s="175"/>
      <c r="E87" s="225"/>
      <c r="F87" s="205"/>
    </row>
    <row r="88" spans="2:6" thickBot="1">
      <c r="B88" s="47" t="s">
        <v>262</v>
      </c>
      <c r="C88" s="187"/>
      <c r="D88" s="176"/>
      <c r="E88" s="226"/>
      <c r="F88" s="206"/>
    </row>
    <row r="89" spans="2:6" ht="16.5" thickBot="1">
      <c r="B89" s="39"/>
      <c r="C89" s="169" t="s">
        <v>232</v>
      </c>
      <c r="D89" s="170"/>
      <c r="E89" s="170"/>
      <c r="F89" s="73">
        <f>E76</f>
        <v>0</v>
      </c>
    </row>
    <row r="90" spans="2:6">
      <c r="B90" s="63"/>
      <c r="C90" s="20"/>
      <c r="D90" s="21"/>
      <c r="E90" s="64"/>
      <c r="F90" s="65"/>
    </row>
    <row r="91" spans="2:6" ht="16.5" thickBot="1">
      <c r="B91" s="63"/>
      <c r="C91" s="20"/>
      <c r="D91" s="21"/>
      <c r="E91" s="64"/>
      <c r="F91" s="65"/>
    </row>
    <row r="92" spans="2:6" ht="30.75" thickBot="1">
      <c r="B92" s="26" t="s">
        <v>26</v>
      </c>
      <c r="C92" s="27" t="s">
        <v>3</v>
      </c>
      <c r="D92" s="27" t="s">
        <v>8</v>
      </c>
      <c r="E92" s="27" t="s">
        <v>5</v>
      </c>
      <c r="F92" s="28" t="s">
        <v>240</v>
      </c>
    </row>
    <row r="93" spans="2:6" ht="16.5" thickBot="1">
      <c r="B93" s="29" t="s">
        <v>6</v>
      </c>
      <c r="C93" s="45"/>
      <c r="D93" s="45"/>
      <c r="E93" s="45"/>
      <c r="F93" s="46"/>
    </row>
    <row r="94" spans="2:6" ht="15">
      <c r="B94" s="32" t="s">
        <v>27</v>
      </c>
      <c r="C94" s="185"/>
      <c r="D94" s="174">
        <v>4</v>
      </c>
      <c r="E94" s="224">
        <f>C94*D94</f>
        <v>0</v>
      </c>
      <c r="F94" s="204"/>
    </row>
    <row r="95" spans="2:6">
      <c r="B95" s="19" t="s">
        <v>215</v>
      </c>
      <c r="C95" s="186"/>
      <c r="D95" s="175"/>
      <c r="E95" s="225"/>
      <c r="F95" s="205"/>
    </row>
    <row r="96" spans="2:6">
      <c r="B96" s="19" t="s">
        <v>216</v>
      </c>
      <c r="C96" s="186"/>
      <c r="D96" s="175"/>
      <c r="E96" s="225"/>
      <c r="F96" s="205"/>
    </row>
    <row r="97" spans="2:6">
      <c r="B97" s="19" t="s">
        <v>217</v>
      </c>
      <c r="C97" s="186"/>
      <c r="D97" s="175"/>
      <c r="E97" s="225"/>
      <c r="F97" s="205"/>
    </row>
    <row r="98" spans="2:6">
      <c r="B98" s="19" t="s">
        <v>218</v>
      </c>
      <c r="C98" s="186"/>
      <c r="D98" s="175"/>
      <c r="E98" s="225"/>
      <c r="F98" s="205"/>
    </row>
    <row r="99" spans="2:6" ht="15">
      <c r="B99" s="19" t="s">
        <v>23</v>
      </c>
      <c r="C99" s="186"/>
      <c r="D99" s="175"/>
      <c r="E99" s="225"/>
      <c r="F99" s="205"/>
    </row>
    <row r="100" spans="2:6" ht="15">
      <c r="B100" s="19" t="s">
        <v>28</v>
      </c>
      <c r="C100" s="186"/>
      <c r="D100" s="175"/>
      <c r="E100" s="225"/>
      <c r="F100" s="205"/>
    </row>
    <row r="101" spans="2:6" ht="15">
      <c r="B101" s="19" t="s">
        <v>29</v>
      </c>
      <c r="C101" s="186"/>
      <c r="D101" s="175"/>
      <c r="E101" s="225"/>
      <c r="F101" s="205"/>
    </row>
    <row r="102" spans="2:6" ht="15">
      <c r="B102" s="19" t="s">
        <v>133</v>
      </c>
      <c r="C102" s="186"/>
      <c r="D102" s="175"/>
      <c r="E102" s="225"/>
      <c r="F102" s="205"/>
    </row>
    <row r="103" spans="2:6" ht="15">
      <c r="B103" s="22" t="s">
        <v>134</v>
      </c>
      <c r="C103" s="186"/>
      <c r="D103" s="175"/>
      <c r="E103" s="225"/>
      <c r="F103" s="205"/>
    </row>
    <row r="104" spans="2:6" ht="30">
      <c r="B104" s="22" t="s">
        <v>135</v>
      </c>
      <c r="C104" s="186"/>
      <c r="D104" s="175"/>
      <c r="E104" s="225"/>
      <c r="F104" s="205"/>
    </row>
    <row r="105" spans="2:6" ht="30">
      <c r="B105" s="22" t="s">
        <v>30</v>
      </c>
      <c r="C105" s="186"/>
      <c r="D105" s="175"/>
      <c r="E105" s="225"/>
      <c r="F105" s="205"/>
    </row>
    <row r="106" spans="2:6" ht="15">
      <c r="B106" s="19" t="s">
        <v>136</v>
      </c>
      <c r="C106" s="186"/>
      <c r="D106" s="175"/>
      <c r="E106" s="225"/>
      <c r="F106" s="205"/>
    </row>
    <row r="107" spans="2:6" ht="15">
      <c r="B107" s="19" t="s">
        <v>24</v>
      </c>
      <c r="C107" s="186"/>
      <c r="D107" s="175"/>
      <c r="E107" s="225"/>
      <c r="F107" s="205"/>
    </row>
    <row r="108" spans="2:6">
      <c r="B108" s="19" t="s">
        <v>219</v>
      </c>
      <c r="C108" s="186"/>
      <c r="D108" s="175"/>
      <c r="E108" s="225"/>
      <c r="F108" s="205"/>
    </row>
    <row r="109" spans="2:6" ht="15">
      <c r="B109" s="19" t="s">
        <v>31</v>
      </c>
      <c r="C109" s="186"/>
      <c r="D109" s="175"/>
      <c r="E109" s="225"/>
      <c r="F109" s="205"/>
    </row>
    <row r="110" spans="2:6" ht="15">
      <c r="B110" s="19" t="s">
        <v>33</v>
      </c>
      <c r="C110" s="186"/>
      <c r="D110" s="175"/>
      <c r="E110" s="225"/>
      <c r="F110" s="205"/>
    </row>
    <row r="111" spans="2:6" ht="15">
      <c r="B111" s="19" t="s">
        <v>32</v>
      </c>
      <c r="C111" s="186"/>
      <c r="D111" s="175"/>
      <c r="E111" s="225"/>
      <c r="F111" s="205"/>
    </row>
    <row r="112" spans="2:6" thickBot="1">
      <c r="B112" s="47" t="s">
        <v>262</v>
      </c>
      <c r="C112" s="187"/>
      <c r="D112" s="176"/>
      <c r="E112" s="226"/>
      <c r="F112" s="206"/>
    </row>
    <row r="113" spans="2:6" ht="16.5" thickBot="1">
      <c r="B113" s="39"/>
      <c r="C113" s="169" t="s">
        <v>137</v>
      </c>
      <c r="D113" s="170"/>
      <c r="E113" s="170"/>
      <c r="F113" s="73">
        <f>E94</f>
        <v>0</v>
      </c>
    </row>
    <row r="115" spans="2:6" ht="16.5" thickBot="1"/>
    <row r="116" spans="2:6" ht="32.25" thickBot="1">
      <c r="B116" s="29" t="s">
        <v>34</v>
      </c>
      <c r="C116" s="30" t="s">
        <v>3</v>
      </c>
      <c r="D116" s="30" t="s">
        <v>8</v>
      </c>
      <c r="E116" s="30" t="s">
        <v>5</v>
      </c>
      <c r="F116" s="31" t="s">
        <v>240</v>
      </c>
    </row>
    <row r="117" spans="2:6" ht="16.5" thickBot="1">
      <c r="B117" s="29" t="s">
        <v>6</v>
      </c>
      <c r="C117" s="42"/>
      <c r="D117" s="42"/>
      <c r="E117" s="42"/>
      <c r="F117" s="43"/>
    </row>
    <row r="118" spans="2:6">
      <c r="B118" s="18" t="s">
        <v>220</v>
      </c>
      <c r="C118" s="185"/>
      <c r="D118" s="174">
        <v>1</v>
      </c>
      <c r="E118" s="224">
        <f>C118*D118</f>
        <v>0</v>
      </c>
      <c r="F118" s="164"/>
    </row>
    <row r="119" spans="2:6">
      <c r="B119" s="19" t="s">
        <v>221</v>
      </c>
      <c r="C119" s="186"/>
      <c r="D119" s="175"/>
      <c r="E119" s="225"/>
      <c r="F119" s="165"/>
    </row>
    <row r="120" spans="2:6" s="39" customFormat="1">
      <c r="B120" s="19" t="s">
        <v>289</v>
      </c>
      <c r="C120" s="186"/>
      <c r="D120" s="175"/>
      <c r="E120" s="225"/>
      <c r="F120" s="165"/>
    </row>
    <row r="121" spans="2:6">
      <c r="B121" s="19" t="s">
        <v>322</v>
      </c>
      <c r="C121" s="186"/>
      <c r="D121" s="175"/>
      <c r="E121" s="225"/>
      <c r="F121" s="165"/>
    </row>
    <row r="122" spans="2:6">
      <c r="B122" s="19" t="s">
        <v>222</v>
      </c>
      <c r="C122" s="186"/>
      <c r="D122" s="175"/>
      <c r="E122" s="225"/>
      <c r="F122" s="165"/>
    </row>
    <row r="123" spans="2:6">
      <c r="B123" s="19" t="s">
        <v>223</v>
      </c>
      <c r="C123" s="186"/>
      <c r="D123" s="175"/>
      <c r="E123" s="225"/>
      <c r="F123" s="165"/>
    </row>
    <row r="124" spans="2:6">
      <c r="B124" s="19" t="s">
        <v>224</v>
      </c>
      <c r="C124" s="186"/>
      <c r="D124" s="175"/>
      <c r="E124" s="225"/>
      <c r="F124" s="165"/>
    </row>
    <row r="125" spans="2:6">
      <c r="B125" s="19" t="s">
        <v>225</v>
      </c>
      <c r="C125" s="186"/>
      <c r="D125" s="175"/>
      <c r="E125" s="225"/>
      <c r="F125" s="165"/>
    </row>
    <row r="126" spans="2:6">
      <c r="B126" s="22" t="s">
        <v>226</v>
      </c>
      <c r="C126" s="186"/>
      <c r="D126" s="175"/>
      <c r="E126" s="225"/>
      <c r="F126" s="165"/>
    </row>
    <row r="127" spans="2:6" s="39" customFormat="1" ht="31.5" thickBot="1">
      <c r="B127" s="33" t="s">
        <v>290</v>
      </c>
      <c r="C127" s="187"/>
      <c r="D127" s="176"/>
      <c r="E127" s="226"/>
      <c r="F127" s="191"/>
    </row>
    <row r="128" spans="2:6" ht="16.5" thickBot="1">
      <c r="B128" s="34"/>
      <c r="C128" s="180" t="s">
        <v>138</v>
      </c>
      <c r="D128" s="181"/>
      <c r="E128" s="181"/>
      <c r="F128" s="35">
        <f>E118</f>
        <v>0</v>
      </c>
    </row>
    <row r="130" spans="2:6" ht="16.5" thickBot="1">
      <c r="B130" s="36"/>
      <c r="C130" s="37"/>
      <c r="D130" s="38"/>
      <c r="E130" s="37"/>
      <c r="F130" s="38"/>
    </row>
    <row r="131" spans="2:6" ht="30.75" thickBot="1">
      <c r="B131" s="48" t="s">
        <v>35</v>
      </c>
      <c r="C131" s="49" t="s">
        <v>3</v>
      </c>
      <c r="D131" s="49" t="s">
        <v>8</v>
      </c>
      <c r="E131" s="49" t="s">
        <v>5</v>
      </c>
      <c r="F131" s="50" t="s">
        <v>240</v>
      </c>
    </row>
    <row r="132" spans="2:6" ht="16.5" thickBot="1">
      <c r="B132" s="51" t="s">
        <v>6</v>
      </c>
      <c r="C132" s="49"/>
      <c r="D132" s="49"/>
      <c r="E132" s="49"/>
      <c r="F132" s="50"/>
    </row>
    <row r="133" spans="2:6">
      <c r="B133" s="9" t="s">
        <v>139</v>
      </c>
      <c r="C133" s="185"/>
      <c r="D133" s="188">
        <v>1</v>
      </c>
      <c r="E133" s="177">
        <f>C133*D133</f>
        <v>0</v>
      </c>
      <c r="F133" s="194"/>
    </row>
    <row r="134" spans="2:6" ht="15">
      <c r="B134" s="10" t="s">
        <v>37</v>
      </c>
      <c r="C134" s="186"/>
      <c r="D134" s="189"/>
      <c r="E134" s="178"/>
      <c r="F134" s="195"/>
    </row>
    <row r="135" spans="2:6" ht="15">
      <c r="B135" s="10" t="s">
        <v>36</v>
      </c>
      <c r="C135" s="186"/>
      <c r="D135" s="189"/>
      <c r="E135" s="178"/>
      <c r="F135" s="195"/>
    </row>
    <row r="136" spans="2:6" ht="15">
      <c r="B136" s="10" t="s">
        <v>38</v>
      </c>
      <c r="C136" s="186"/>
      <c r="D136" s="189"/>
      <c r="E136" s="178"/>
      <c r="F136" s="195"/>
    </row>
    <row r="137" spans="2:6" ht="15">
      <c r="B137" s="10" t="s">
        <v>39</v>
      </c>
      <c r="C137" s="186"/>
      <c r="D137" s="189"/>
      <c r="E137" s="178"/>
      <c r="F137" s="195"/>
    </row>
    <row r="138" spans="2:6">
      <c r="B138" s="10" t="s">
        <v>310</v>
      </c>
      <c r="C138" s="186"/>
      <c r="D138" s="189"/>
      <c r="E138" s="178"/>
      <c r="F138" s="195"/>
    </row>
    <row r="139" spans="2:6" ht="15">
      <c r="B139" s="10" t="s">
        <v>314</v>
      </c>
      <c r="C139" s="186"/>
      <c r="D139" s="189"/>
      <c r="E139" s="178"/>
      <c r="F139" s="195"/>
    </row>
    <row r="140" spans="2:6">
      <c r="B140" s="10" t="s">
        <v>295</v>
      </c>
      <c r="C140" s="186"/>
      <c r="D140" s="189"/>
      <c r="E140" s="178"/>
      <c r="F140" s="195"/>
    </row>
    <row r="141" spans="2:6">
      <c r="B141" s="2" t="s">
        <v>140</v>
      </c>
      <c r="C141" s="186"/>
      <c r="D141" s="189"/>
      <c r="E141" s="178"/>
      <c r="F141" s="195"/>
    </row>
    <row r="142" spans="2:6">
      <c r="B142" s="10" t="s">
        <v>311</v>
      </c>
      <c r="C142" s="186"/>
      <c r="D142" s="189"/>
      <c r="E142" s="178"/>
      <c r="F142" s="195"/>
    </row>
    <row r="143" spans="2:6">
      <c r="B143" s="10" t="s">
        <v>141</v>
      </c>
      <c r="C143" s="186"/>
      <c r="D143" s="189"/>
      <c r="E143" s="178"/>
      <c r="F143" s="195"/>
    </row>
    <row r="144" spans="2:6" ht="30.75">
      <c r="B144" s="2" t="s">
        <v>142</v>
      </c>
      <c r="C144" s="186"/>
      <c r="D144" s="189"/>
      <c r="E144" s="178"/>
      <c r="F144" s="195"/>
    </row>
    <row r="145" spans="2:6">
      <c r="B145" s="10" t="s">
        <v>143</v>
      </c>
      <c r="C145" s="186"/>
      <c r="D145" s="189"/>
      <c r="E145" s="178"/>
      <c r="F145" s="195"/>
    </row>
    <row r="146" spans="2:6" ht="15">
      <c r="B146" s="10" t="s">
        <v>144</v>
      </c>
      <c r="C146" s="186"/>
      <c r="D146" s="189"/>
      <c r="E146" s="178"/>
      <c r="F146" s="195"/>
    </row>
    <row r="147" spans="2:6" ht="15">
      <c r="B147" s="10" t="s">
        <v>145</v>
      </c>
      <c r="C147" s="186"/>
      <c r="D147" s="189"/>
      <c r="E147" s="178"/>
      <c r="F147" s="195"/>
    </row>
    <row r="148" spans="2:6">
      <c r="B148" s="10" t="s">
        <v>146</v>
      </c>
      <c r="C148" s="186"/>
      <c r="D148" s="189"/>
      <c r="E148" s="178"/>
      <c r="F148" s="195"/>
    </row>
    <row r="149" spans="2:6" ht="15">
      <c r="B149" s="10" t="s">
        <v>41</v>
      </c>
      <c r="C149" s="186"/>
      <c r="D149" s="189"/>
      <c r="E149" s="178"/>
      <c r="F149" s="195"/>
    </row>
    <row r="150" spans="2:6" ht="30.75">
      <c r="B150" s="2" t="s">
        <v>341</v>
      </c>
      <c r="C150" s="186"/>
      <c r="D150" s="189"/>
      <c r="E150" s="178"/>
      <c r="F150" s="195"/>
    </row>
    <row r="151" spans="2:6" ht="15">
      <c r="B151" s="10" t="s">
        <v>42</v>
      </c>
      <c r="C151" s="186"/>
      <c r="D151" s="189"/>
      <c r="E151" s="178"/>
      <c r="F151" s="195"/>
    </row>
    <row r="152" spans="2:6" ht="15">
      <c r="B152" s="10" t="s">
        <v>147</v>
      </c>
      <c r="C152" s="186"/>
      <c r="D152" s="189"/>
      <c r="E152" s="178"/>
      <c r="F152" s="195"/>
    </row>
    <row r="153" spans="2:6" ht="15">
      <c r="B153" s="10" t="s">
        <v>43</v>
      </c>
      <c r="C153" s="186"/>
      <c r="D153" s="189"/>
      <c r="E153" s="178"/>
      <c r="F153" s="195"/>
    </row>
    <row r="154" spans="2:6" ht="15">
      <c r="B154" s="10" t="s">
        <v>44</v>
      </c>
      <c r="C154" s="186"/>
      <c r="D154" s="189"/>
      <c r="E154" s="178"/>
      <c r="F154" s="195"/>
    </row>
    <row r="155" spans="2:6">
      <c r="B155" s="10" t="s">
        <v>148</v>
      </c>
      <c r="C155" s="186"/>
      <c r="D155" s="189"/>
      <c r="E155" s="178"/>
      <c r="F155" s="195"/>
    </row>
    <row r="156" spans="2:6" s="39" customFormat="1" ht="15">
      <c r="B156" s="10" t="s">
        <v>291</v>
      </c>
      <c r="C156" s="186"/>
      <c r="D156" s="189"/>
      <c r="E156" s="178"/>
      <c r="F156" s="195"/>
    </row>
    <row r="157" spans="2:6" ht="15">
      <c r="B157" s="10" t="s">
        <v>45</v>
      </c>
      <c r="C157" s="186"/>
      <c r="D157" s="189"/>
      <c r="E157" s="178"/>
      <c r="F157" s="195"/>
    </row>
    <row r="158" spans="2:6" ht="16.5" thickBot="1">
      <c r="B158" s="11" t="s">
        <v>263</v>
      </c>
      <c r="C158" s="186"/>
      <c r="D158" s="189"/>
      <c r="E158" s="178"/>
      <c r="F158" s="195"/>
    </row>
    <row r="159" spans="2:6" s="39" customFormat="1" thickBot="1">
      <c r="B159" s="48" t="s">
        <v>312</v>
      </c>
      <c r="C159" s="186"/>
      <c r="D159" s="189"/>
      <c r="E159" s="178"/>
      <c r="F159" s="195"/>
    </row>
    <row r="160" spans="2:6" ht="30.75">
      <c r="B160" s="12" t="s">
        <v>149</v>
      </c>
      <c r="C160" s="186"/>
      <c r="D160" s="189"/>
      <c r="E160" s="178"/>
      <c r="F160" s="195"/>
    </row>
    <row r="161" spans="2:6">
      <c r="B161" s="13" t="s">
        <v>150</v>
      </c>
      <c r="C161" s="186"/>
      <c r="D161" s="189"/>
      <c r="E161" s="178"/>
      <c r="F161" s="195"/>
    </row>
    <row r="162" spans="2:6">
      <c r="B162" s="13" t="s">
        <v>151</v>
      </c>
      <c r="C162" s="186"/>
      <c r="D162" s="189"/>
      <c r="E162" s="178"/>
      <c r="F162" s="195"/>
    </row>
    <row r="163" spans="2:6">
      <c r="B163" s="13" t="s">
        <v>152</v>
      </c>
      <c r="C163" s="186"/>
      <c r="D163" s="189"/>
      <c r="E163" s="178"/>
      <c r="F163" s="195"/>
    </row>
    <row r="164" spans="2:6" ht="60.75">
      <c r="B164" s="11" t="s">
        <v>153</v>
      </c>
      <c r="C164" s="186"/>
      <c r="D164" s="189"/>
      <c r="E164" s="178"/>
      <c r="F164" s="195"/>
    </row>
    <row r="165" spans="2:6">
      <c r="B165" s="13" t="s">
        <v>336</v>
      </c>
      <c r="C165" s="186"/>
      <c r="D165" s="189"/>
      <c r="E165" s="178"/>
      <c r="F165" s="195"/>
    </row>
    <row r="166" spans="2:6">
      <c r="B166" s="11" t="s">
        <v>337</v>
      </c>
      <c r="C166" s="186"/>
      <c r="D166" s="189"/>
      <c r="E166" s="178"/>
      <c r="F166" s="195"/>
    </row>
    <row r="167" spans="2:6" ht="181.5">
      <c r="B167" s="11" t="s">
        <v>154</v>
      </c>
      <c r="C167" s="186"/>
      <c r="D167" s="189"/>
      <c r="E167" s="178"/>
      <c r="F167" s="195"/>
    </row>
    <row r="168" spans="2:6">
      <c r="B168" s="11" t="s">
        <v>155</v>
      </c>
      <c r="C168" s="186"/>
      <c r="D168" s="189"/>
      <c r="E168" s="178"/>
      <c r="F168" s="195"/>
    </row>
    <row r="169" spans="2:6" ht="30.75">
      <c r="B169" s="11" t="s">
        <v>156</v>
      </c>
      <c r="C169" s="186"/>
      <c r="D169" s="189"/>
      <c r="E169" s="178"/>
      <c r="F169" s="195"/>
    </row>
    <row r="170" spans="2:6">
      <c r="B170" s="11" t="s">
        <v>157</v>
      </c>
      <c r="C170" s="186"/>
      <c r="D170" s="189"/>
      <c r="E170" s="178"/>
      <c r="F170" s="195"/>
    </row>
    <row r="171" spans="2:6" ht="16.5" thickBot="1">
      <c r="B171" s="14" t="s">
        <v>323</v>
      </c>
      <c r="C171" s="186"/>
      <c r="D171" s="189"/>
      <c r="E171" s="178"/>
      <c r="F171" s="195"/>
    </row>
    <row r="172" spans="2:6" ht="15" customHeight="1" thickBot="1">
      <c r="B172" s="52" t="s">
        <v>313</v>
      </c>
      <c r="C172" s="186"/>
      <c r="D172" s="189"/>
      <c r="E172" s="178"/>
      <c r="F172" s="195"/>
    </row>
    <row r="173" spans="2:6">
      <c r="B173" s="10" t="s">
        <v>158</v>
      </c>
      <c r="C173" s="186"/>
      <c r="D173" s="189"/>
      <c r="E173" s="178"/>
      <c r="F173" s="195"/>
    </row>
    <row r="174" spans="2:6">
      <c r="B174" s="10" t="s">
        <v>159</v>
      </c>
      <c r="C174" s="186"/>
      <c r="D174" s="189"/>
      <c r="E174" s="178"/>
      <c r="F174" s="195"/>
    </row>
    <row r="175" spans="2:6">
      <c r="B175" s="10" t="s">
        <v>160</v>
      </c>
      <c r="C175" s="186"/>
      <c r="D175" s="189"/>
      <c r="E175" s="178"/>
      <c r="F175" s="195"/>
    </row>
    <row r="176" spans="2:6">
      <c r="B176" s="10" t="s">
        <v>161</v>
      </c>
      <c r="C176" s="186"/>
      <c r="D176" s="189"/>
      <c r="E176" s="178"/>
      <c r="F176" s="195"/>
    </row>
    <row r="177" spans="2:6">
      <c r="B177" s="10" t="s">
        <v>162</v>
      </c>
      <c r="C177" s="186"/>
      <c r="D177" s="189"/>
      <c r="E177" s="178"/>
      <c r="F177" s="195"/>
    </row>
    <row r="178" spans="2:6">
      <c r="B178" s="10" t="s">
        <v>163</v>
      </c>
      <c r="C178" s="186"/>
      <c r="D178" s="189"/>
      <c r="E178" s="178"/>
      <c r="F178" s="195"/>
    </row>
    <row r="179" spans="2:6">
      <c r="B179" s="10" t="s">
        <v>164</v>
      </c>
      <c r="C179" s="186"/>
      <c r="D179" s="189"/>
      <c r="E179" s="178"/>
      <c r="F179" s="195"/>
    </row>
    <row r="180" spans="2:6">
      <c r="B180" s="10" t="s">
        <v>165</v>
      </c>
      <c r="C180" s="186"/>
      <c r="D180" s="189"/>
      <c r="E180" s="178"/>
      <c r="F180" s="195"/>
    </row>
    <row r="181" spans="2:6">
      <c r="B181" s="10" t="s">
        <v>166</v>
      </c>
      <c r="C181" s="186"/>
      <c r="D181" s="189"/>
      <c r="E181" s="178"/>
      <c r="F181" s="195"/>
    </row>
    <row r="182" spans="2:6">
      <c r="B182" s="10" t="s">
        <v>167</v>
      </c>
      <c r="C182" s="186"/>
      <c r="D182" s="189"/>
      <c r="E182" s="178"/>
      <c r="F182" s="195"/>
    </row>
    <row r="183" spans="2:6" ht="135.75">
      <c r="B183" s="2" t="s">
        <v>168</v>
      </c>
      <c r="C183" s="186"/>
      <c r="D183" s="189"/>
      <c r="E183" s="178"/>
      <c r="F183" s="195"/>
    </row>
    <row r="184" spans="2:6">
      <c r="B184" s="2" t="s">
        <v>169</v>
      </c>
      <c r="C184" s="186"/>
      <c r="D184" s="189"/>
      <c r="E184" s="178"/>
      <c r="F184" s="195"/>
    </row>
    <row r="185" spans="2:6" ht="15">
      <c r="B185" s="2" t="s">
        <v>170</v>
      </c>
      <c r="C185" s="186"/>
      <c r="D185" s="189"/>
      <c r="E185" s="178"/>
      <c r="F185" s="195"/>
    </row>
    <row r="186" spans="2:6">
      <c r="B186" s="11" t="s">
        <v>263</v>
      </c>
      <c r="C186" s="186"/>
      <c r="D186" s="189"/>
      <c r="E186" s="178"/>
      <c r="F186" s="195"/>
    </row>
    <row r="187" spans="2:6" ht="31.5" thickBot="1">
      <c r="B187" s="11" t="s">
        <v>171</v>
      </c>
      <c r="C187" s="186"/>
      <c r="D187" s="189"/>
      <c r="E187" s="178"/>
      <c r="F187" s="195"/>
    </row>
    <row r="188" spans="2:6" ht="15" customHeight="1" thickBot="1">
      <c r="B188" s="52" t="s">
        <v>0</v>
      </c>
      <c r="C188" s="186"/>
      <c r="D188" s="189"/>
      <c r="E188" s="178"/>
      <c r="F188" s="195"/>
    </row>
    <row r="189" spans="2:6" ht="15">
      <c r="B189" s="2" t="s">
        <v>49</v>
      </c>
      <c r="C189" s="186"/>
      <c r="D189" s="189"/>
      <c r="E189" s="178"/>
      <c r="F189" s="195"/>
    </row>
    <row r="190" spans="2:6" ht="15">
      <c r="B190" s="2" t="s">
        <v>50</v>
      </c>
      <c r="C190" s="186"/>
      <c r="D190" s="189"/>
      <c r="E190" s="178"/>
      <c r="F190" s="195"/>
    </row>
    <row r="191" spans="2:6" ht="15">
      <c r="B191" s="2" t="s">
        <v>329</v>
      </c>
      <c r="C191" s="186"/>
      <c r="D191" s="189"/>
      <c r="E191" s="178"/>
      <c r="F191" s="195"/>
    </row>
    <row r="192" spans="2:6" ht="15">
      <c r="B192" s="2" t="s">
        <v>292</v>
      </c>
      <c r="C192" s="186"/>
      <c r="D192" s="189"/>
      <c r="E192" s="178"/>
      <c r="F192" s="195"/>
    </row>
    <row r="193" spans="2:6" ht="15">
      <c r="B193" s="2" t="s">
        <v>338</v>
      </c>
      <c r="C193" s="186"/>
      <c r="D193" s="189"/>
      <c r="E193" s="178"/>
      <c r="F193" s="195"/>
    </row>
    <row r="194" spans="2:6" ht="15">
      <c r="B194" s="2" t="s">
        <v>51</v>
      </c>
      <c r="C194" s="186"/>
      <c r="D194" s="189"/>
      <c r="E194" s="178"/>
      <c r="F194" s="195"/>
    </row>
    <row r="195" spans="2:6" ht="15">
      <c r="B195" s="2" t="s">
        <v>52</v>
      </c>
      <c r="C195" s="186"/>
      <c r="D195" s="189"/>
      <c r="E195" s="178"/>
      <c r="F195" s="195"/>
    </row>
    <row r="196" spans="2:6" ht="15">
      <c r="B196" s="2" t="s">
        <v>53</v>
      </c>
      <c r="C196" s="186"/>
      <c r="D196" s="189"/>
      <c r="E196" s="178"/>
      <c r="F196" s="195"/>
    </row>
    <row r="197" spans="2:6" ht="15">
      <c r="B197" s="2" t="s">
        <v>172</v>
      </c>
      <c r="C197" s="186"/>
      <c r="D197" s="189"/>
      <c r="E197" s="178"/>
      <c r="F197" s="195"/>
    </row>
    <row r="198" spans="2:6" ht="15">
      <c r="B198" s="2" t="s">
        <v>54</v>
      </c>
      <c r="C198" s="186"/>
      <c r="D198" s="189"/>
      <c r="E198" s="178"/>
      <c r="F198" s="195"/>
    </row>
    <row r="199" spans="2:6" ht="15">
      <c r="B199" s="2" t="s">
        <v>55</v>
      </c>
      <c r="C199" s="186"/>
      <c r="D199" s="189"/>
      <c r="E199" s="178"/>
      <c r="F199" s="195"/>
    </row>
    <row r="200" spans="2:6" ht="15">
      <c r="B200" s="2" t="s">
        <v>56</v>
      </c>
      <c r="C200" s="186"/>
      <c r="D200" s="189"/>
      <c r="E200" s="178"/>
      <c r="F200" s="195"/>
    </row>
    <row r="201" spans="2:6" ht="15">
      <c r="B201" s="2" t="s">
        <v>57</v>
      </c>
      <c r="C201" s="186"/>
      <c r="D201" s="189"/>
      <c r="E201" s="178"/>
      <c r="F201" s="195"/>
    </row>
    <row r="202" spans="2:6" ht="15">
      <c r="B202" s="2" t="s">
        <v>58</v>
      </c>
      <c r="C202" s="186"/>
      <c r="D202" s="189"/>
      <c r="E202" s="178"/>
      <c r="F202" s="195"/>
    </row>
    <row r="203" spans="2:6" ht="15">
      <c r="B203" s="2" t="s">
        <v>173</v>
      </c>
      <c r="C203" s="186"/>
      <c r="D203" s="189"/>
      <c r="E203" s="178"/>
      <c r="F203" s="195"/>
    </row>
    <row r="204" spans="2:6" ht="15">
      <c r="B204" s="2" t="s">
        <v>263</v>
      </c>
      <c r="C204" s="186"/>
      <c r="D204" s="189"/>
      <c r="E204" s="178"/>
      <c r="F204" s="195"/>
    </row>
    <row r="205" spans="2:6" ht="15">
      <c r="B205" s="2" t="s">
        <v>304</v>
      </c>
      <c r="C205" s="186"/>
      <c r="D205" s="189"/>
      <c r="E205" s="178"/>
      <c r="F205" s="195"/>
    </row>
    <row r="206" spans="2:6" thickBot="1">
      <c r="B206" s="2" t="s">
        <v>333</v>
      </c>
      <c r="C206" s="187"/>
      <c r="D206" s="190"/>
      <c r="E206" s="179"/>
      <c r="F206" s="203"/>
    </row>
    <row r="207" spans="2:6" ht="15" customHeight="1" thickBot="1">
      <c r="B207" s="52" t="s">
        <v>60</v>
      </c>
      <c r="C207" s="90"/>
      <c r="D207" s="90"/>
      <c r="E207" s="90"/>
      <c r="F207" s="90"/>
    </row>
    <row r="208" spans="2:6" ht="30.75" thickBot="1">
      <c r="B208" s="2" t="s">
        <v>61</v>
      </c>
      <c r="C208" s="185"/>
      <c r="D208" s="192">
        <v>6</v>
      </c>
      <c r="E208" s="177">
        <f>D208*C208</f>
        <v>0</v>
      </c>
      <c r="F208" s="194"/>
    </row>
    <row r="209" spans="2:6" ht="15">
      <c r="B209" s="2" t="s">
        <v>174</v>
      </c>
      <c r="C209" s="186"/>
      <c r="D209" s="193"/>
      <c r="E209" s="178"/>
      <c r="F209" s="195"/>
    </row>
    <row r="210" spans="2:6" ht="15">
      <c r="B210" s="2" t="s">
        <v>300</v>
      </c>
      <c r="C210" s="186"/>
      <c r="D210" s="193"/>
      <c r="E210" s="178"/>
      <c r="F210" s="195"/>
    </row>
    <row r="211" spans="2:6" ht="15">
      <c r="B211" s="2" t="s">
        <v>304</v>
      </c>
      <c r="C211" s="186"/>
      <c r="D211" s="193"/>
      <c r="E211" s="178"/>
      <c r="F211" s="195"/>
    </row>
    <row r="212" spans="2:6" ht="15">
      <c r="B212" s="2" t="s">
        <v>52</v>
      </c>
      <c r="C212" s="186"/>
      <c r="D212" s="193"/>
      <c r="E212" s="178"/>
      <c r="F212" s="195"/>
    </row>
    <row r="213" spans="2:6" ht="15">
      <c r="B213" s="2" t="s">
        <v>63</v>
      </c>
      <c r="C213" s="186"/>
      <c r="D213" s="193"/>
      <c r="E213" s="178"/>
      <c r="F213" s="195"/>
    </row>
    <row r="214" spans="2:6" ht="30">
      <c r="B214" s="2" t="s">
        <v>175</v>
      </c>
      <c r="C214" s="186"/>
      <c r="D214" s="193"/>
      <c r="E214" s="178"/>
      <c r="F214" s="195"/>
    </row>
    <row r="215" spans="2:6" ht="15">
      <c r="B215" s="2" t="s">
        <v>64</v>
      </c>
      <c r="C215" s="186"/>
      <c r="D215" s="193"/>
      <c r="E215" s="178"/>
      <c r="F215" s="195"/>
    </row>
    <row r="216" spans="2:6" ht="15">
      <c r="B216" s="2" t="s">
        <v>65</v>
      </c>
      <c r="C216" s="186"/>
      <c r="D216" s="193"/>
      <c r="E216" s="178"/>
      <c r="F216" s="195"/>
    </row>
    <row r="217" spans="2:6" ht="30">
      <c r="B217" s="2" t="s">
        <v>66</v>
      </c>
      <c r="C217" s="186"/>
      <c r="D217" s="193"/>
      <c r="E217" s="178"/>
      <c r="F217" s="195"/>
    </row>
    <row r="218" spans="2:6" ht="30">
      <c r="B218" s="2" t="s">
        <v>67</v>
      </c>
      <c r="C218" s="186"/>
      <c r="D218" s="193"/>
      <c r="E218" s="178"/>
      <c r="F218" s="195"/>
    </row>
    <row r="219" spans="2:6" ht="15">
      <c r="B219" s="2" t="s">
        <v>68</v>
      </c>
      <c r="C219" s="186"/>
      <c r="D219" s="193"/>
      <c r="E219" s="178"/>
      <c r="F219" s="195"/>
    </row>
    <row r="220" spans="2:6" ht="15">
      <c r="B220" s="2" t="s">
        <v>69</v>
      </c>
      <c r="C220" s="186"/>
      <c r="D220" s="193"/>
      <c r="E220" s="178"/>
      <c r="F220" s="195"/>
    </row>
    <row r="221" spans="2:6" ht="15">
      <c r="B221" s="2" t="s">
        <v>70</v>
      </c>
      <c r="C221" s="186"/>
      <c r="D221" s="193"/>
      <c r="E221" s="178"/>
      <c r="F221" s="195"/>
    </row>
    <row r="222" spans="2:6" ht="15">
      <c r="B222" s="2" t="s">
        <v>71</v>
      </c>
      <c r="C222" s="186"/>
      <c r="D222" s="193"/>
      <c r="E222" s="178"/>
      <c r="F222" s="195"/>
    </row>
    <row r="223" spans="2:6" ht="15">
      <c r="B223" s="2" t="s">
        <v>343</v>
      </c>
      <c r="C223" s="186"/>
      <c r="D223" s="193"/>
      <c r="E223" s="178"/>
      <c r="F223" s="195"/>
    </row>
    <row r="224" spans="2:6" ht="15">
      <c r="B224" s="2" t="s">
        <v>72</v>
      </c>
      <c r="C224" s="186"/>
      <c r="D224" s="193"/>
      <c r="E224" s="178"/>
      <c r="F224" s="195"/>
    </row>
    <row r="225" spans="2:6" ht="15">
      <c r="B225" s="2" t="s">
        <v>73</v>
      </c>
      <c r="C225" s="186"/>
      <c r="D225" s="193"/>
      <c r="E225" s="178"/>
      <c r="F225" s="195"/>
    </row>
    <row r="226" spans="2:6" ht="15">
      <c r="B226" s="2" t="s">
        <v>176</v>
      </c>
      <c r="C226" s="186"/>
      <c r="D226" s="193"/>
      <c r="E226" s="178"/>
      <c r="F226" s="195"/>
    </row>
    <row r="227" spans="2:6" ht="15">
      <c r="B227" s="2" t="s">
        <v>74</v>
      </c>
      <c r="C227" s="186"/>
      <c r="D227" s="193"/>
      <c r="E227" s="178"/>
      <c r="F227" s="195"/>
    </row>
    <row r="228" spans="2:6" ht="15">
      <c r="B228" s="2" t="s">
        <v>75</v>
      </c>
      <c r="C228" s="186"/>
      <c r="D228" s="193"/>
      <c r="E228" s="178"/>
      <c r="F228" s="195"/>
    </row>
    <row r="229" spans="2:6" ht="15">
      <c r="B229" s="2" t="s">
        <v>76</v>
      </c>
      <c r="C229" s="186"/>
      <c r="D229" s="193"/>
      <c r="E229" s="178"/>
      <c r="F229" s="195"/>
    </row>
    <row r="230" spans="2:6" ht="15">
      <c r="B230" s="2" t="s">
        <v>342</v>
      </c>
      <c r="C230" s="186"/>
      <c r="D230" s="193"/>
      <c r="E230" s="178"/>
      <c r="F230" s="195"/>
    </row>
    <row r="231" spans="2:6" ht="15">
      <c r="B231" s="2" t="s">
        <v>77</v>
      </c>
      <c r="C231" s="186"/>
      <c r="D231" s="193"/>
      <c r="E231" s="178"/>
      <c r="F231" s="195"/>
    </row>
    <row r="232" spans="2:6" ht="15">
      <c r="B232" s="2" t="s">
        <v>78</v>
      </c>
      <c r="C232" s="186"/>
      <c r="D232" s="193"/>
      <c r="E232" s="178"/>
      <c r="F232" s="195"/>
    </row>
    <row r="233" spans="2:6" ht="15">
      <c r="B233" s="2" t="s">
        <v>79</v>
      </c>
      <c r="C233" s="186"/>
      <c r="D233" s="193"/>
      <c r="E233" s="178"/>
      <c r="F233" s="195"/>
    </row>
    <row r="234" spans="2:6" ht="15">
      <c r="B234" s="2" t="s">
        <v>80</v>
      </c>
      <c r="C234" s="186"/>
      <c r="D234" s="193"/>
      <c r="E234" s="178"/>
      <c r="F234" s="195"/>
    </row>
    <row r="235" spans="2:6" ht="15">
      <c r="B235" s="2" t="s">
        <v>81</v>
      </c>
      <c r="C235" s="186"/>
      <c r="D235" s="193"/>
      <c r="E235" s="178"/>
      <c r="F235" s="195"/>
    </row>
    <row r="236" spans="2:6" ht="30">
      <c r="B236" s="2" t="s">
        <v>177</v>
      </c>
      <c r="C236" s="186"/>
      <c r="D236" s="193"/>
      <c r="E236" s="178"/>
      <c r="F236" s="195"/>
    </row>
    <row r="237" spans="2:6" ht="15">
      <c r="B237" s="16" t="s">
        <v>263</v>
      </c>
      <c r="C237" s="187"/>
      <c r="D237" s="193"/>
      <c r="E237" s="178"/>
      <c r="F237" s="203"/>
    </row>
    <row r="238" spans="2:6">
      <c r="B238" s="39"/>
      <c r="C238" s="169" t="s">
        <v>178</v>
      </c>
      <c r="D238" s="170"/>
      <c r="E238" s="170"/>
      <c r="F238" s="73">
        <f>E133+E208</f>
        <v>0</v>
      </c>
    </row>
    <row r="239" spans="2:6" ht="15">
      <c r="B239" s="39"/>
      <c r="C239" s="39"/>
      <c r="D239" s="39"/>
      <c r="E239" s="39"/>
      <c r="F239" s="39"/>
    </row>
    <row r="241" spans="2:6" ht="31.5">
      <c r="B241" s="29" t="s">
        <v>179</v>
      </c>
      <c r="C241" s="30" t="s">
        <v>3</v>
      </c>
      <c r="D241" s="30" t="s">
        <v>8</v>
      </c>
      <c r="E241" s="30" t="s">
        <v>5</v>
      </c>
      <c r="F241" s="31" t="s">
        <v>240</v>
      </c>
    </row>
    <row r="242" spans="2:6">
      <c r="B242" s="29" t="s">
        <v>6</v>
      </c>
      <c r="C242" s="42"/>
      <c r="D242" s="42"/>
      <c r="E242" s="42"/>
      <c r="F242" s="43"/>
    </row>
    <row r="243" spans="2:6" ht="30.75">
      <c r="B243" s="3" t="s">
        <v>180</v>
      </c>
      <c r="C243" s="185"/>
      <c r="D243" s="174">
        <v>4</v>
      </c>
      <c r="E243" s="224">
        <f>C243*D243</f>
        <v>0</v>
      </c>
      <c r="F243" s="164"/>
    </row>
    <row r="244" spans="2:6">
      <c r="B244" s="4" t="s">
        <v>181</v>
      </c>
      <c r="C244" s="186"/>
      <c r="D244" s="175"/>
      <c r="E244" s="225"/>
      <c r="F244" s="165"/>
    </row>
    <row r="245" spans="2:6">
      <c r="B245" s="4" t="s">
        <v>182</v>
      </c>
      <c r="C245" s="186"/>
      <c r="D245" s="175"/>
      <c r="E245" s="225"/>
      <c r="F245" s="165"/>
    </row>
    <row r="246" spans="2:6">
      <c r="B246" s="4" t="s">
        <v>183</v>
      </c>
      <c r="C246" s="186"/>
      <c r="D246" s="175"/>
      <c r="E246" s="225"/>
      <c r="F246" s="165"/>
    </row>
    <row r="247" spans="2:6">
      <c r="B247" s="4" t="s">
        <v>184</v>
      </c>
      <c r="C247" s="186"/>
      <c r="D247" s="175"/>
      <c r="E247" s="225"/>
      <c r="F247" s="165"/>
    </row>
    <row r="248" spans="2:6">
      <c r="B248" s="4" t="s">
        <v>324</v>
      </c>
      <c r="C248" s="186"/>
      <c r="D248" s="175"/>
      <c r="E248" s="225"/>
      <c r="F248" s="165"/>
    </row>
    <row r="249" spans="2:6">
      <c r="B249" s="4" t="s">
        <v>325</v>
      </c>
      <c r="C249" s="186"/>
      <c r="D249" s="175"/>
      <c r="E249" s="225"/>
      <c r="F249" s="165"/>
    </row>
    <row r="250" spans="2:6" ht="90.75">
      <c r="B250" s="4" t="s">
        <v>185</v>
      </c>
      <c r="C250" s="186"/>
      <c r="D250" s="175"/>
      <c r="E250" s="225"/>
      <c r="F250" s="165"/>
    </row>
    <row r="251" spans="2:6">
      <c r="B251" s="4" t="s">
        <v>186</v>
      </c>
      <c r="C251" s="186"/>
      <c r="D251" s="175"/>
      <c r="E251" s="225"/>
      <c r="F251" s="165"/>
    </row>
    <row r="252" spans="2:6" ht="75.75">
      <c r="B252" s="4" t="s">
        <v>187</v>
      </c>
      <c r="C252" s="186"/>
      <c r="D252" s="175"/>
      <c r="E252" s="225"/>
      <c r="F252" s="165"/>
    </row>
    <row r="253" spans="2:6">
      <c r="B253" s="4" t="s">
        <v>117</v>
      </c>
      <c r="C253" s="186"/>
      <c r="D253" s="175"/>
      <c r="E253" s="225"/>
      <c r="F253" s="165"/>
    </row>
    <row r="254" spans="2:6">
      <c r="B254" s="4" t="s">
        <v>118</v>
      </c>
      <c r="C254" s="186"/>
      <c r="D254" s="175"/>
      <c r="E254" s="225"/>
      <c r="F254" s="165"/>
    </row>
    <row r="255" spans="2:6">
      <c r="B255" s="4" t="s">
        <v>326</v>
      </c>
      <c r="C255" s="186"/>
      <c r="D255" s="175"/>
      <c r="E255" s="225"/>
      <c r="F255" s="165"/>
    </row>
    <row r="256" spans="2:6">
      <c r="B256" s="4" t="s">
        <v>119</v>
      </c>
      <c r="C256" s="186"/>
      <c r="D256" s="175"/>
      <c r="E256" s="225"/>
      <c r="F256" s="165"/>
    </row>
    <row r="257" spans="2:6" ht="30.75">
      <c r="B257" s="17" t="s">
        <v>120</v>
      </c>
      <c r="C257" s="186"/>
      <c r="D257" s="175"/>
      <c r="E257" s="225"/>
      <c r="F257" s="165"/>
    </row>
    <row r="258" spans="2:6" ht="31.5">
      <c r="B258" s="29" t="s">
        <v>82</v>
      </c>
      <c r="C258" s="30" t="s">
        <v>3</v>
      </c>
      <c r="D258" s="30" t="s">
        <v>8</v>
      </c>
      <c r="E258" s="30" t="s">
        <v>5</v>
      </c>
      <c r="F258" s="31" t="s">
        <v>240</v>
      </c>
    </row>
    <row r="259" spans="2:6">
      <c r="B259" s="29" t="s">
        <v>6</v>
      </c>
      <c r="C259" s="30"/>
      <c r="D259" s="30"/>
      <c r="E259" s="30"/>
      <c r="F259" s="31"/>
    </row>
    <row r="260" spans="2:6">
      <c r="B260" s="3" t="s">
        <v>188</v>
      </c>
      <c r="C260" s="185"/>
      <c r="D260" s="174">
        <v>4</v>
      </c>
      <c r="E260" s="224">
        <f>C260*D260</f>
        <v>0</v>
      </c>
      <c r="F260" s="164"/>
    </row>
    <row r="261" spans="2:6">
      <c r="B261" s="4" t="s">
        <v>83</v>
      </c>
      <c r="C261" s="186"/>
      <c r="D261" s="175"/>
      <c r="E261" s="225"/>
      <c r="F261" s="165"/>
    </row>
    <row r="262" spans="2:6">
      <c r="B262" s="4" t="s">
        <v>84</v>
      </c>
      <c r="C262" s="186"/>
      <c r="D262" s="175"/>
      <c r="E262" s="225"/>
      <c r="F262" s="165"/>
    </row>
    <row r="263" spans="2:6">
      <c r="B263" s="4" t="s">
        <v>46</v>
      </c>
      <c r="C263" s="186"/>
      <c r="D263" s="175"/>
      <c r="E263" s="225"/>
      <c r="F263" s="165"/>
    </row>
    <row r="264" spans="2:6">
      <c r="B264" s="4" t="s">
        <v>85</v>
      </c>
      <c r="C264" s="186"/>
      <c r="D264" s="175"/>
      <c r="E264" s="225"/>
      <c r="F264" s="165"/>
    </row>
    <row r="265" spans="2:6">
      <c r="B265" s="4" t="s">
        <v>86</v>
      </c>
      <c r="C265" s="186"/>
      <c r="D265" s="175"/>
      <c r="E265" s="225"/>
      <c r="F265" s="165"/>
    </row>
    <row r="266" spans="2:6">
      <c r="B266" s="4" t="s">
        <v>87</v>
      </c>
      <c r="C266" s="186"/>
      <c r="D266" s="175"/>
      <c r="E266" s="225"/>
      <c r="F266" s="165"/>
    </row>
    <row r="267" spans="2:6">
      <c r="B267" s="4" t="s">
        <v>88</v>
      </c>
      <c r="C267" s="186"/>
      <c r="D267" s="175"/>
      <c r="E267" s="225"/>
      <c r="F267" s="165"/>
    </row>
    <row r="268" spans="2:6">
      <c r="B268" s="4" t="s">
        <v>89</v>
      </c>
      <c r="C268" s="186"/>
      <c r="D268" s="175"/>
      <c r="E268" s="225"/>
      <c r="F268" s="165"/>
    </row>
    <row r="269" spans="2:6">
      <c r="B269" s="4" t="s">
        <v>189</v>
      </c>
      <c r="C269" s="186"/>
      <c r="D269" s="175"/>
      <c r="E269" s="225"/>
      <c r="F269" s="165"/>
    </row>
    <row r="270" spans="2:6">
      <c r="B270" s="4" t="s">
        <v>47</v>
      </c>
      <c r="C270" s="186"/>
      <c r="D270" s="175"/>
      <c r="E270" s="225"/>
      <c r="F270" s="165"/>
    </row>
    <row r="271" spans="2:6" ht="225.75">
      <c r="B271" s="4" t="s">
        <v>190</v>
      </c>
      <c r="C271" s="186"/>
      <c r="D271" s="175"/>
      <c r="E271" s="225"/>
      <c r="F271" s="165"/>
    </row>
    <row r="272" spans="2:6" ht="30.75">
      <c r="B272" s="4" t="s">
        <v>191</v>
      </c>
      <c r="C272" s="186"/>
      <c r="D272" s="175"/>
      <c r="E272" s="225"/>
      <c r="F272" s="165"/>
    </row>
    <row r="273" spans="2:6" ht="75.75">
      <c r="B273" s="4" t="s">
        <v>192</v>
      </c>
      <c r="C273" s="186"/>
      <c r="D273" s="175"/>
      <c r="E273" s="225"/>
      <c r="F273" s="165"/>
    </row>
    <row r="274" spans="2:6" ht="127.15" customHeight="1">
      <c r="B274" s="4" t="s">
        <v>335</v>
      </c>
      <c r="C274" s="186"/>
      <c r="D274" s="175"/>
      <c r="E274" s="225"/>
      <c r="F274" s="165"/>
    </row>
    <row r="275" spans="2:6">
      <c r="B275" s="4" t="s">
        <v>48</v>
      </c>
      <c r="C275" s="186"/>
      <c r="D275" s="175"/>
      <c r="E275" s="225"/>
      <c r="F275" s="165"/>
    </row>
    <row r="276" spans="2:6">
      <c r="B276" s="69" t="s">
        <v>270</v>
      </c>
      <c r="C276" s="186"/>
      <c r="D276" s="175"/>
      <c r="E276" s="225"/>
      <c r="F276" s="165"/>
    </row>
    <row r="277" spans="2:6">
      <c r="B277" s="5" t="s">
        <v>319</v>
      </c>
      <c r="C277" s="187"/>
      <c r="D277" s="176"/>
      <c r="E277" s="226"/>
      <c r="F277" s="191"/>
    </row>
    <row r="278" spans="2:6">
      <c r="B278" s="39"/>
      <c r="C278" s="180" t="s">
        <v>193</v>
      </c>
      <c r="D278" s="181"/>
      <c r="E278" s="181"/>
      <c r="F278" s="35">
        <f>E243+E260</f>
        <v>0</v>
      </c>
    </row>
    <row r="279" spans="2:6">
      <c r="B279" s="36"/>
      <c r="C279" s="37"/>
      <c r="D279" s="38"/>
      <c r="E279" s="37"/>
      <c r="F279" s="38"/>
    </row>
    <row r="280" spans="2:6">
      <c r="B280" s="36"/>
      <c r="C280" s="37"/>
      <c r="D280" s="38"/>
      <c r="E280" s="37"/>
      <c r="F280" s="38"/>
    </row>
    <row r="281" spans="2:6" ht="30">
      <c r="B281" s="87" t="s">
        <v>90</v>
      </c>
      <c r="C281" s="27" t="s">
        <v>3</v>
      </c>
      <c r="D281" s="27" t="s">
        <v>8</v>
      </c>
      <c r="E281" s="27" t="s">
        <v>5</v>
      </c>
      <c r="F281" s="28" t="s">
        <v>240</v>
      </c>
    </row>
    <row r="282" spans="2:6">
      <c r="B282" s="29" t="s">
        <v>6</v>
      </c>
      <c r="C282" s="45"/>
      <c r="D282" s="45"/>
      <c r="E282" s="45"/>
      <c r="F282" s="46"/>
    </row>
    <row r="283" spans="2:6" ht="15">
      <c r="B283" s="18" t="s">
        <v>91</v>
      </c>
      <c r="C283" s="185"/>
      <c r="D283" s="174">
        <v>1</v>
      </c>
      <c r="E283" s="224">
        <f>C283 * D283</f>
        <v>0</v>
      </c>
      <c r="F283" s="164"/>
    </row>
    <row r="284" spans="2:6" ht="15">
      <c r="B284" s="19" t="s">
        <v>92</v>
      </c>
      <c r="C284" s="186"/>
      <c r="D284" s="175"/>
      <c r="E284" s="225"/>
      <c r="F284" s="165"/>
    </row>
    <row r="285" spans="2:6" ht="15">
      <c r="B285" s="19" t="s">
        <v>93</v>
      </c>
      <c r="C285" s="186"/>
      <c r="D285" s="175"/>
      <c r="E285" s="225"/>
      <c r="F285" s="165"/>
    </row>
    <row r="286" spans="2:6" ht="15">
      <c r="B286" s="19" t="s">
        <v>94</v>
      </c>
      <c r="C286" s="186"/>
      <c r="D286" s="175"/>
      <c r="E286" s="225"/>
      <c r="F286" s="165"/>
    </row>
    <row r="287" spans="2:6" ht="15">
      <c r="B287" s="19" t="s">
        <v>95</v>
      </c>
      <c r="C287" s="186"/>
      <c r="D287" s="175"/>
      <c r="E287" s="225"/>
      <c r="F287" s="165"/>
    </row>
    <row r="288" spans="2:6" ht="15">
      <c r="B288" s="19" t="s">
        <v>96</v>
      </c>
      <c r="C288" s="186"/>
      <c r="D288" s="175"/>
      <c r="E288" s="225"/>
      <c r="F288" s="165"/>
    </row>
    <row r="289" spans="2:6" ht="15">
      <c r="B289" s="22" t="s">
        <v>97</v>
      </c>
      <c r="C289" s="186"/>
      <c r="D289" s="175"/>
      <c r="E289" s="225"/>
      <c r="F289" s="165"/>
    </row>
    <row r="290" spans="2:6" ht="30">
      <c r="B290" s="2" t="s">
        <v>98</v>
      </c>
      <c r="C290" s="186"/>
      <c r="D290" s="175"/>
      <c r="E290" s="225"/>
      <c r="F290" s="165"/>
    </row>
    <row r="291" spans="2:6" ht="15">
      <c r="B291" s="19" t="s">
        <v>99</v>
      </c>
      <c r="C291" s="186"/>
      <c r="D291" s="175"/>
      <c r="E291" s="225"/>
      <c r="F291" s="165"/>
    </row>
    <row r="292" spans="2:6" ht="15">
      <c r="B292" s="19" t="s">
        <v>100</v>
      </c>
      <c r="C292" s="186"/>
      <c r="D292" s="175"/>
      <c r="E292" s="225"/>
      <c r="F292" s="165"/>
    </row>
    <row r="293" spans="2:6" ht="15">
      <c r="B293" s="19" t="s">
        <v>101</v>
      </c>
      <c r="C293" s="186"/>
      <c r="D293" s="175"/>
      <c r="E293" s="225"/>
      <c r="F293" s="165"/>
    </row>
    <row r="294" spans="2:6" ht="15">
      <c r="B294" s="22" t="s">
        <v>102</v>
      </c>
      <c r="C294" s="186"/>
      <c r="D294" s="175"/>
      <c r="E294" s="225"/>
      <c r="F294" s="165"/>
    </row>
    <row r="295" spans="2:6" ht="15">
      <c r="B295" s="19" t="s">
        <v>103</v>
      </c>
      <c r="C295" s="186"/>
      <c r="D295" s="175"/>
      <c r="E295" s="225"/>
      <c r="F295" s="165"/>
    </row>
    <row r="296" spans="2:6" ht="15">
      <c r="B296" s="19" t="s">
        <v>104</v>
      </c>
      <c r="C296" s="186"/>
      <c r="D296" s="175"/>
      <c r="E296" s="225"/>
      <c r="F296" s="165"/>
    </row>
    <row r="297" spans="2:6" ht="15">
      <c r="B297" s="22" t="s">
        <v>105</v>
      </c>
      <c r="C297" s="186"/>
      <c r="D297" s="175"/>
      <c r="E297" s="225"/>
      <c r="F297" s="165"/>
    </row>
    <row r="298" spans="2:6" ht="30">
      <c r="B298" s="22" t="s">
        <v>106</v>
      </c>
      <c r="C298" s="186"/>
      <c r="D298" s="175"/>
      <c r="E298" s="225"/>
      <c r="F298" s="165"/>
    </row>
    <row r="299" spans="2:6" ht="15">
      <c r="B299" s="22" t="s">
        <v>107</v>
      </c>
      <c r="C299" s="186"/>
      <c r="D299" s="175"/>
      <c r="E299" s="225"/>
      <c r="F299" s="165"/>
    </row>
    <row r="300" spans="2:6" ht="15">
      <c r="B300" s="22" t="s">
        <v>108</v>
      </c>
      <c r="C300" s="186"/>
      <c r="D300" s="175"/>
      <c r="E300" s="225"/>
      <c r="F300" s="165"/>
    </row>
    <row r="301" spans="2:6" ht="30">
      <c r="B301" s="22" t="s">
        <v>109</v>
      </c>
      <c r="C301" s="186"/>
      <c r="D301" s="175"/>
      <c r="E301" s="225"/>
      <c r="F301" s="165"/>
    </row>
    <row r="302" spans="2:6" ht="15">
      <c r="B302" s="22" t="s">
        <v>196</v>
      </c>
      <c r="C302" s="186"/>
      <c r="D302" s="175"/>
      <c r="E302" s="225"/>
      <c r="F302" s="165"/>
    </row>
    <row r="303" spans="2:6" ht="15">
      <c r="B303" s="19" t="s">
        <v>350</v>
      </c>
      <c r="C303" s="186"/>
      <c r="D303" s="175"/>
      <c r="E303" s="225"/>
      <c r="F303" s="165"/>
    </row>
    <row r="304" spans="2:6" ht="15">
      <c r="B304" s="23" t="s">
        <v>263</v>
      </c>
      <c r="C304" s="187"/>
      <c r="D304" s="176"/>
      <c r="E304" s="226"/>
      <c r="F304" s="191"/>
    </row>
    <row r="305" spans="2:6">
      <c r="B305" s="39"/>
      <c r="C305" s="169" t="s">
        <v>239</v>
      </c>
      <c r="D305" s="170"/>
      <c r="E305" s="170"/>
      <c r="F305" s="73">
        <f>E283</f>
        <v>0</v>
      </c>
    </row>
    <row r="306" spans="2:6" ht="15">
      <c r="B306" s="39"/>
      <c r="C306" s="39"/>
      <c r="D306" s="39"/>
      <c r="E306" s="39"/>
      <c r="F306" s="39"/>
    </row>
    <row r="308" spans="2:6" ht="31.5">
      <c r="B308" s="44" t="s">
        <v>198</v>
      </c>
      <c r="C308" s="53" t="s">
        <v>3</v>
      </c>
      <c r="D308" s="53" t="s">
        <v>8</v>
      </c>
      <c r="E308" s="53" t="s">
        <v>5</v>
      </c>
      <c r="F308" s="54" t="s">
        <v>240</v>
      </c>
    </row>
    <row r="309" spans="2:6">
      <c r="B309" s="55" t="s">
        <v>199</v>
      </c>
      <c r="C309" s="283"/>
      <c r="D309" s="286">
        <v>1</v>
      </c>
      <c r="E309" s="289">
        <f>C309*D309</f>
        <v>0</v>
      </c>
      <c r="F309" s="278"/>
    </row>
    <row r="310" spans="2:6" ht="31.5">
      <c r="B310" s="56" t="s">
        <v>200</v>
      </c>
      <c r="C310" s="284"/>
      <c r="D310" s="287"/>
      <c r="E310" s="290"/>
      <c r="F310" s="279"/>
    </row>
    <row r="311" spans="2:6">
      <c r="B311" s="58" t="s">
        <v>201</v>
      </c>
      <c r="C311" s="284"/>
      <c r="D311" s="287"/>
      <c r="E311" s="290"/>
      <c r="F311" s="279"/>
    </row>
    <row r="312" spans="2:6">
      <c r="B312" s="58" t="s">
        <v>202</v>
      </c>
      <c r="C312" s="284"/>
      <c r="D312" s="287"/>
      <c r="E312" s="290"/>
      <c r="F312" s="279"/>
    </row>
    <row r="313" spans="2:6">
      <c r="B313" s="58" t="s">
        <v>203</v>
      </c>
      <c r="C313" s="284"/>
      <c r="D313" s="287"/>
      <c r="E313" s="290"/>
      <c r="F313" s="279"/>
    </row>
    <row r="314" spans="2:6">
      <c r="B314" s="58" t="s">
        <v>204</v>
      </c>
      <c r="C314" s="284"/>
      <c r="D314" s="287"/>
      <c r="E314" s="290"/>
      <c r="F314" s="279"/>
    </row>
    <row r="315" spans="2:6">
      <c r="B315" s="58" t="s">
        <v>205</v>
      </c>
      <c r="C315" s="284"/>
      <c r="D315" s="287"/>
      <c r="E315" s="290"/>
      <c r="F315" s="279"/>
    </row>
    <row r="316" spans="2:6">
      <c r="B316" s="58" t="s">
        <v>206</v>
      </c>
      <c r="C316" s="284"/>
      <c r="D316" s="287"/>
      <c r="E316" s="290"/>
      <c r="F316" s="279"/>
    </row>
    <row r="317" spans="2:6">
      <c r="B317" s="58" t="s">
        <v>207</v>
      </c>
      <c r="C317" s="284"/>
      <c r="D317" s="287"/>
      <c r="E317" s="290"/>
      <c r="F317" s="279"/>
    </row>
    <row r="318" spans="2:6">
      <c r="B318" s="56" t="s">
        <v>208</v>
      </c>
      <c r="C318" s="284"/>
      <c r="D318" s="287"/>
      <c r="E318" s="290"/>
      <c r="F318" s="279"/>
    </row>
    <row r="319" spans="2:6">
      <c r="B319" s="79" t="s">
        <v>263</v>
      </c>
      <c r="C319" s="285"/>
      <c r="D319" s="288"/>
      <c r="E319" s="291"/>
      <c r="F319" s="280"/>
    </row>
    <row r="320" spans="2:6">
      <c r="B320" s="59"/>
      <c r="C320" s="281" t="s">
        <v>209</v>
      </c>
      <c r="D320" s="282"/>
      <c r="E320" s="282"/>
      <c r="F320" s="60">
        <f>E309</f>
        <v>0</v>
      </c>
    </row>
    <row r="321" spans="2:6">
      <c r="E321" s="61"/>
      <c r="F321" s="62"/>
    </row>
    <row r="322" spans="2:6" ht="16.5" thickBot="1">
      <c r="B322" s="1"/>
      <c r="E322" s="61"/>
      <c r="F322" s="62"/>
    </row>
    <row r="323" spans="2:6" s="39" customFormat="1" ht="32.25" thickBot="1">
      <c r="B323" s="29" t="s">
        <v>286</v>
      </c>
      <c r="C323" s="30" t="s">
        <v>3</v>
      </c>
      <c r="D323" s="30" t="s">
        <v>8</v>
      </c>
      <c r="E323" s="30" t="s">
        <v>5</v>
      </c>
      <c r="F323" s="31" t="s">
        <v>240</v>
      </c>
    </row>
    <row r="324" spans="2:6" s="39" customFormat="1" ht="16.5" thickBot="1">
      <c r="B324" s="29" t="s">
        <v>6</v>
      </c>
      <c r="C324" s="30"/>
      <c r="D324" s="30"/>
      <c r="E324" s="30"/>
      <c r="F324" s="31"/>
    </row>
    <row r="325" spans="2:6" s="39" customFormat="1" ht="30">
      <c r="B325" s="22" t="s">
        <v>339</v>
      </c>
      <c r="C325" s="301"/>
      <c r="D325" s="200">
        <v>1</v>
      </c>
      <c r="E325" s="201">
        <f>D325*C325</f>
        <v>0</v>
      </c>
      <c r="F325" s="209"/>
    </row>
    <row r="326" spans="2:6" s="39" customFormat="1" ht="30.75" thickBot="1">
      <c r="B326" s="33" t="s">
        <v>340</v>
      </c>
      <c r="C326" s="301"/>
      <c r="D326" s="200"/>
      <c r="E326" s="201"/>
      <c r="F326" s="209"/>
    </row>
    <row r="327" spans="2:6" s="39" customFormat="1" ht="15.4" customHeight="1" thickBot="1">
      <c r="B327" s="81"/>
      <c r="C327" s="169" t="s">
        <v>287</v>
      </c>
      <c r="D327" s="170"/>
      <c r="E327" s="170"/>
      <c r="F327" s="73">
        <f>E325</f>
        <v>0</v>
      </c>
    </row>
    <row r="328" spans="2:6">
      <c r="B328" s="39"/>
      <c r="C328" s="40"/>
      <c r="D328" s="40"/>
      <c r="E328" s="40"/>
      <c r="F328" s="41"/>
    </row>
    <row r="329" spans="2:6">
      <c r="B329" s="39"/>
      <c r="C329" s="40"/>
      <c r="D329" s="40"/>
      <c r="E329" s="40"/>
      <c r="F329" s="41"/>
    </row>
    <row r="330" spans="2:6" ht="20.25">
      <c r="B330" s="76" t="s">
        <v>272</v>
      </c>
      <c r="C330" s="74"/>
      <c r="D330" s="74"/>
      <c r="E330" s="74"/>
      <c r="F330" s="75">
        <f>SUM(F327,F320,F305,F278,F238,F128,F113,F89,F71,F31,F19)</f>
        <v>0</v>
      </c>
    </row>
  </sheetData>
  <mergeCells count="63">
    <mergeCell ref="C71:E71"/>
    <mergeCell ref="C4:C18"/>
    <mergeCell ref="D4:D18"/>
    <mergeCell ref="E4:E18"/>
    <mergeCell ref="F4:F18"/>
    <mergeCell ref="C19:E19"/>
    <mergeCell ref="C23:C30"/>
    <mergeCell ref="D23:D30"/>
    <mergeCell ref="E23:E30"/>
    <mergeCell ref="F23:F30"/>
    <mergeCell ref="C31:E31"/>
    <mergeCell ref="C36:C70"/>
    <mergeCell ref="D36:D70"/>
    <mergeCell ref="E36:E70"/>
    <mergeCell ref="F36:F70"/>
    <mergeCell ref="C76:C88"/>
    <mergeCell ref="D76:D88"/>
    <mergeCell ref="E76:E88"/>
    <mergeCell ref="F76:F88"/>
    <mergeCell ref="C89:E89"/>
    <mergeCell ref="C94:C112"/>
    <mergeCell ref="D94:D112"/>
    <mergeCell ref="E94:E112"/>
    <mergeCell ref="F94:F112"/>
    <mergeCell ref="C238:E238"/>
    <mergeCell ref="C113:E113"/>
    <mergeCell ref="C118:C127"/>
    <mergeCell ref="D118:D127"/>
    <mergeCell ref="E118:E127"/>
    <mergeCell ref="F118:F127"/>
    <mergeCell ref="C128:E128"/>
    <mergeCell ref="C208:C237"/>
    <mergeCell ref="D208:D237"/>
    <mergeCell ref="E208:E237"/>
    <mergeCell ref="F208:F237"/>
    <mergeCell ref="C133:C206"/>
    <mergeCell ref="C327:E327"/>
    <mergeCell ref="C320:E320"/>
    <mergeCell ref="F283:F304"/>
    <mergeCell ref="C243:C257"/>
    <mergeCell ref="D243:D257"/>
    <mergeCell ref="E243:E257"/>
    <mergeCell ref="F243:F257"/>
    <mergeCell ref="C260:C277"/>
    <mergeCell ref="D260:D277"/>
    <mergeCell ref="E260:E277"/>
    <mergeCell ref="F260:F277"/>
    <mergeCell ref="C278:E278"/>
    <mergeCell ref="D133:D206"/>
    <mergeCell ref="E133:E206"/>
    <mergeCell ref="F133:F206"/>
    <mergeCell ref="C325:C326"/>
    <mergeCell ref="D325:D326"/>
    <mergeCell ref="E325:E326"/>
    <mergeCell ref="F325:F326"/>
    <mergeCell ref="C305:E305"/>
    <mergeCell ref="C309:C319"/>
    <mergeCell ref="D309:D319"/>
    <mergeCell ref="E309:E319"/>
    <mergeCell ref="F309:F319"/>
    <mergeCell ref="C283:C304"/>
    <mergeCell ref="D283:D304"/>
    <mergeCell ref="E283:E304"/>
  </mergeCells>
  <pageMargins left="0.7" right="0.7" top="0.75" bottom="0.75" header="0.3" footer="0.3"/>
  <pageSetup paperSize="9" scale="3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65"/>
  <sheetViews>
    <sheetView showGridLines="0" topLeftCell="A190" zoomScale="70" zoomScaleNormal="70" workbookViewId="0">
      <selection activeCell="B213" sqref="B213"/>
    </sheetView>
  </sheetViews>
  <sheetFormatPr defaultColWidth="8.75" defaultRowHeight="15.75"/>
  <cols>
    <col min="2" max="2" width="113.625" style="25" customWidth="1"/>
    <col min="3" max="3" width="24.75" style="25" customWidth="1"/>
    <col min="4" max="4" width="15.125" style="25" customWidth="1"/>
    <col min="5" max="5" width="19" style="25" customWidth="1"/>
    <col min="6" max="6" width="54" style="25" bestFit="1" customWidth="1"/>
  </cols>
  <sheetData>
    <row r="1" spans="2:6" ht="16.5" thickBot="1"/>
    <row r="2" spans="2:6" ht="32.25" thickBot="1">
      <c r="B2" s="29" t="s">
        <v>2</v>
      </c>
      <c r="C2" s="30" t="s">
        <v>3</v>
      </c>
      <c r="D2" s="30" t="s">
        <v>4</v>
      </c>
      <c r="E2" s="30" t="s">
        <v>5</v>
      </c>
      <c r="F2" s="31" t="s">
        <v>240</v>
      </c>
    </row>
    <row r="3" spans="2:6" ht="16.5" thickBot="1">
      <c r="B3" s="29" t="s">
        <v>6</v>
      </c>
      <c r="C3" s="30"/>
      <c r="D3" s="30"/>
      <c r="E3" s="30"/>
      <c r="F3" s="31"/>
    </row>
    <row r="4" spans="2:6" ht="30.75">
      <c r="B4" s="3" t="s">
        <v>111</v>
      </c>
      <c r="C4" s="185"/>
      <c r="D4" s="174">
        <v>7</v>
      </c>
      <c r="E4" s="224">
        <f>C4*D4</f>
        <v>0</v>
      </c>
      <c r="F4" s="164"/>
    </row>
    <row r="5" spans="2:6" ht="30.75">
      <c r="B5" s="4" t="s">
        <v>112</v>
      </c>
      <c r="C5" s="186"/>
      <c r="D5" s="175"/>
      <c r="E5" s="225"/>
      <c r="F5" s="165"/>
    </row>
    <row r="6" spans="2:6">
      <c r="B6" s="4" t="s">
        <v>315</v>
      </c>
      <c r="C6" s="186"/>
      <c r="D6" s="175"/>
      <c r="E6" s="225"/>
      <c r="F6" s="165"/>
    </row>
    <row r="7" spans="2:6">
      <c r="B7" s="4" t="s">
        <v>113</v>
      </c>
      <c r="C7" s="186"/>
      <c r="D7" s="175"/>
      <c r="E7" s="225"/>
      <c r="F7" s="165"/>
    </row>
    <row r="8" spans="2:6">
      <c r="B8" s="4" t="s">
        <v>316</v>
      </c>
      <c r="C8" s="186"/>
      <c r="D8" s="175"/>
      <c r="E8" s="225"/>
      <c r="F8" s="165"/>
    </row>
    <row r="9" spans="2:6" ht="30.75">
      <c r="B9" s="4" t="s">
        <v>114</v>
      </c>
      <c r="C9" s="186"/>
      <c r="D9" s="175"/>
      <c r="E9" s="225"/>
      <c r="F9" s="165"/>
    </row>
    <row r="10" spans="2:6">
      <c r="B10" s="4" t="s">
        <v>317</v>
      </c>
      <c r="C10" s="186"/>
      <c r="D10" s="175"/>
      <c r="E10" s="225"/>
      <c r="F10" s="165"/>
    </row>
    <row r="11" spans="2:6" ht="90.75">
      <c r="B11" s="4" t="s">
        <v>115</v>
      </c>
      <c r="C11" s="186"/>
      <c r="D11" s="175"/>
      <c r="E11" s="225"/>
      <c r="F11" s="165"/>
    </row>
    <row r="12" spans="2:6" ht="60.75">
      <c r="B12" s="4" t="s">
        <v>116</v>
      </c>
      <c r="C12" s="186"/>
      <c r="D12" s="175"/>
      <c r="E12" s="225"/>
      <c r="F12" s="165"/>
    </row>
    <row r="13" spans="2:6">
      <c r="B13" s="4" t="s">
        <v>117</v>
      </c>
      <c r="C13" s="186"/>
      <c r="D13" s="175"/>
      <c r="E13" s="225"/>
      <c r="F13" s="165"/>
    </row>
    <row r="14" spans="2:6">
      <c r="B14" s="4" t="s">
        <v>118</v>
      </c>
      <c r="C14" s="186"/>
      <c r="D14" s="175"/>
      <c r="E14" s="225"/>
      <c r="F14" s="165"/>
    </row>
    <row r="15" spans="2:6">
      <c r="B15" s="4" t="s">
        <v>318</v>
      </c>
      <c r="C15" s="186"/>
      <c r="D15" s="175"/>
      <c r="E15" s="225"/>
      <c r="F15" s="165"/>
    </row>
    <row r="16" spans="2:6">
      <c r="B16" s="4" t="s">
        <v>319</v>
      </c>
      <c r="C16" s="186"/>
      <c r="D16" s="175"/>
      <c r="E16" s="225"/>
      <c r="F16" s="165"/>
    </row>
    <row r="17" spans="2:6">
      <c r="B17" s="4" t="s">
        <v>119</v>
      </c>
      <c r="C17" s="186"/>
      <c r="D17" s="175"/>
      <c r="E17" s="225"/>
      <c r="F17" s="165"/>
    </row>
    <row r="18" spans="2:6" ht="31.5" thickBot="1">
      <c r="B18" s="5" t="s">
        <v>120</v>
      </c>
      <c r="C18" s="187"/>
      <c r="D18" s="176"/>
      <c r="E18" s="226"/>
      <c r="F18" s="191"/>
    </row>
    <row r="19" spans="2:6" ht="16.5" thickBot="1">
      <c r="B19" s="34"/>
      <c r="C19" s="180" t="s">
        <v>121</v>
      </c>
      <c r="D19" s="181"/>
      <c r="E19" s="181"/>
      <c r="F19" s="35">
        <f>E4</f>
        <v>0</v>
      </c>
    </row>
    <row r="20" spans="2:6" ht="16.5" thickBot="1">
      <c r="B20" s="34"/>
      <c r="C20" s="40"/>
      <c r="D20" s="40"/>
      <c r="E20" s="40"/>
      <c r="F20" s="41"/>
    </row>
    <row r="21" spans="2:6" ht="32.25" thickBot="1">
      <c r="B21" s="29" t="s">
        <v>7</v>
      </c>
      <c r="C21" s="30" t="s">
        <v>3</v>
      </c>
      <c r="D21" s="30" t="s">
        <v>8</v>
      </c>
      <c r="E21" s="30" t="s">
        <v>5</v>
      </c>
      <c r="F21" s="31" t="s">
        <v>240</v>
      </c>
    </row>
    <row r="22" spans="2:6" ht="16.5" thickBot="1">
      <c r="B22" s="29" t="s">
        <v>6</v>
      </c>
      <c r="C22" s="42"/>
      <c r="D22" s="42"/>
      <c r="E22" s="42"/>
      <c r="F22" s="43"/>
    </row>
    <row r="23" spans="2:6">
      <c r="B23" s="18" t="s">
        <v>210</v>
      </c>
      <c r="C23" s="185"/>
      <c r="D23" s="174">
        <v>8</v>
      </c>
      <c r="E23" s="224">
        <f>C23*D23</f>
        <v>0</v>
      </c>
      <c r="F23" s="164"/>
    </row>
    <row r="24" spans="2:6">
      <c r="B24" s="19" t="s">
        <v>211</v>
      </c>
      <c r="C24" s="186"/>
      <c r="D24" s="175"/>
      <c r="E24" s="225"/>
      <c r="F24" s="165"/>
    </row>
    <row r="25" spans="2:6" s="39" customFormat="1">
      <c r="B25" s="19" t="s">
        <v>288</v>
      </c>
      <c r="C25" s="186"/>
      <c r="D25" s="175"/>
      <c r="E25" s="225"/>
      <c r="F25" s="165"/>
    </row>
    <row r="26" spans="2:6">
      <c r="B26" s="19" t="s">
        <v>212</v>
      </c>
      <c r="C26" s="186"/>
      <c r="D26" s="175"/>
      <c r="E26" s="225"/>
      <c r="F26" s="165"/>
    </row>
    <row r="27" spans="2:6">
      <c r="B27" s="19" t="s">
        <v>213</v>
      </c>
      <c r="C27" s="186"/>
      <c r="D27" s="175"/>
      <c r="E27" s="225"/>
      <c r="F27" s="165"/>
    </row>
    <row r="28" spans="2:6" ht="30.75">
      <c r="B28" s="22" t="s">
        <v>214</v>
      </c>
      <c r="C28" s="186"/>
      <c r="D28" s="175"/>
      <c r="E28" s="225"/>
      <c r="F28" s="165"/>
    </row>
    <row r="29" spans="2:6">
      <c r="B29" s="2" t="s">
        <v>122</v>
      </c>
      <c r="C29" s="186"/>
      <c r="D29" s="175"/>
      <c r="E29" s="225"/>
      <c r="F29" s="165"/>
    </row>
    <row r="30" spans="2:6" thickBot="1">
      <c r="B30" s="33" t="s">
        <v>9</v>
      </c>
      <c r="C30" s="187"/>
      <c r="D30" s="176"/>
      <c r="E30" s="226"/>
      <c r="F30" s="191"/>
    </row>
    <row r="31" spans="2:6" ht="16.5" thickBot="1">
      <c r="B31" s="39"/>
      <c r="C31" s="180" t="s">
        <v>123</v>
      </c>
      <c r="D31" s="181"/>
      <c r="E31" s="181"/>
      <c r="F31" s="35">
        <f>E23</f>
        <v>0</v>
      </c>
    </row>
    <row r="32" spans="2:6">
      <c r="B32" s="36"/>
      <c r="C32" s="37"/>
      <c r="D32" s="38"/>
      <c r="E32" s="37"/>
      <c r="F32" s="38"/>
    </row>
    <row r="33" spans="2:6" ht="16.5" thickBot="1"/>
    <row r="34" spans="2:6" ht="30.75" thickBot="1">
      <c r="B34" s="26" t="s">
        <v>26</v>
      </c>
      <c r="C34" s="27" t="s">
        <v>3</v>
      </c>
      <c r="D34" s="27" t="s">
        <v>8</v>
      </c>
      <c r="E34" s="27" t="s">
        <v>5</v>
      </c>
      <c r="F34" s="28" t="s">
        <v>240</v>
      </c>
    </row>
    <row r="35" spans="2:6" ht="16.5" thickBot="1">
      <c r="B35" s="29" t="s">
        <v>6</v>
      </c>
      <c r="C35" s="45"/>
      <c r="D35" s="45"/>
      <c r="E35" s="45"/>
      <c r="F35" s="46"/>
    </row>
    <row r="36" spans="2:6" ht="15">
      <c r="B36" s="32" t="s">
        <v>27</v>
      </c>
      <c r="C36" s="185"/>
      <c r="D36" s="174">
        <v>2</v>
      </c>
      <c r="E36" s="224">
        <f>C36*D36</f>
        <v>0</v>
      </c>
      <c r="F36" s="204"/>
    </row>
    <row r="37" spans="2:6">
      <c r="B37" s="19" t="s">
        <v>215</v>
      </c>
      <c r="C37" s="186"/>
      <c r="D37" s="175"/>
      <c r="E37" s="225"/>
      <c r="F37" s="205"/>
    </row>
    <row r="38" spans="2:6">
      <c r="B38" s="19" t="s">
        <v>216</v>
      </c>
      <c r="C38" s="186"/>
      <c r="D38" s="175"/>
      <c r="E38" s="225"/>
      <c r="F38" s="205"/>
    </row>
    <row r="39" spans="2:6">
      <c r="B39" s="19" t="s">
        <v>217</v>
      </c>
      <c r="C39" s="186"/>
      <c r="D39" s="175"/>
      <c r="E39" s="225"/>
      <c r="F39" s="205"/>
    </row>
    <row r="40" spans="2:6">
      <c r="B40" s="19" t="s">
        <v>218</v>
      </c>
      <c r="C40" s="186"/>
      <c r="D40" s="175"/>
      <c r="E40" s="225"/>
      <c r="F40" s="205"/>
    </row>
    <row r="41" spans="2:6" ht="15">
      <c r="B41" s="19" t="s">
        <v>23</v>
      </c>
      <c r="C41" s="186"/>
      <c r="D41" s="175"/>
      <c r="E41" s="225"/>
      <c r="F41" s="205"/>
    </row>
    <row r="42" spans="2:6" ht="15">
      <c r="B42" s="19" t="s">
        <v>28</v>
      </c>
      <c r="C42" s="186"/>
      <c r="D42" s="175"/>
      <c r="E42" s="225"/>
      <c r="F42" s="205"/>
    </row>
    <row r="43" spans="2:6" ht="15">
      <c r="B43" s="19" t="s">
        <v>29</v>
      </c>
      <c r="C43" s="186"/>
      <c r="D43" s="175"/>
      <c r="E43" s="225"/>
      <c r="F43" s="205"/>
    </row>
    <row r="44" spans="2:6" ht="15">
      <c r="B44" s="19" t="s">
        <v>133</v>
      </c>
      <c r="C44" s="186"/>
      <c r="D44" s="175"/>
      <c r="E44" s="225"/>
      <c r="F44" s="205"/>
    </row>
    <row r="45" spans="2:6" ht="15">
      <c r="B45" s="22" t="s">
        <v>134</v>
      </c>
      <c r="C45" s="186"/>
      <c r="D45" s="175"/>
      <c r="E45" s="225"/>
      <c r="F45" s="205"/>
    </row>
    <row r="46" spans="2:6" ht="30">
      <c r="B46" s="22" t="s">
        <v>135</v>
      </c>
      <c r="C46" s="186"/>
      <c r="D46" s="175"/>
      <c r="E46" s="225"/>
      <c r="F46" s="205"/>
    </row>
    <row r="47" spans="2:6" ht="30">
      <c r="B47" s="22" t="s">
        <v>30</v>
      </c>
      <c r="C47" s="186"/>
      <c r="D47" s="175"/>
      <c r="E47" s="225"/>
      <c r="F47" s="205"/>
    </row>
    <row r="48" spans="2:6" ht="15">
      <c r="B48" s="19" t="s">
        <v>136</v>
      </c>
      <c r="C48" s="186"/>
      <c r="D48" s="175"/>
      <c r="E48" s="225"/>
      <c r="F48" s="205"/>
    </row>
    <row r="49" spans="2:6" ht="15">
      <c r="B49" s="19" t="s">
        <v>24</v>
      </c>
      <c r="C49" s="186"/>
      <c r="D49" s="175"/>
      <c r="E49" s="225"/>
      <c r="F49" s="205"/>
    </row>
    <row r="50" spans="2:6">
      <c r="B50" s="19" t="s">
        <v>219</v>
      </c>
      <c r="C50" s="186"/>
      <c r="D50" s="175"/>
      <c r="E50" s="225"/>
      <c r="F50" s="205"/>
    </row>
    <row r="51" spans="2:6" ht="15">
      <c r="B51" s="19" t="s">
        <v>31</v>
      </c>
      <c r="C51" s="186"/>
      <c r="D51" s="175"/>
      <c r="E51" s="225"/>
      <c r="F51" s="205"/>
    </row>
    <row r="52" spans="2:6" ht="15">
      <c r="B52" s="19" t="s">
        <v>33</v>
      </c>
      <c r="C52" s="186"/>
      <c r="D52" s="175"/>
      <c r="E52" s="225"/>
      <c r="F52" s="205"/>
    </row>
    <row r="53" spans="2:6" ht="15">
      <c r="B53" s="19" t="s">
        <v>32</v>
      </c>
      <c r="C53" s="186"/>
      <c r="D53" s="175"/>
      <c r="E53" s="225"/>
      <c r="F53" s="205"/>
    </row>
    <row r="54" spans="2:6" thickBot="1">
      <c r="B54" s="47" t="s">
        <v>262</v>
      </c>
      <c r="C54" s="187"/>
      <c r="D54" s="176"/>
      <c r="E54" s="226"/>
      <c r="F54" s="206"/>
    </row>
    <row r="55" spans="2:6" ht="16.5" thickBot="1">
      <c r="B55" s="39"/>
      <c r="C55" s="169" t="s">
        <v>137</v>
      </c>
      <c r="D55" s="170"/>
      <c r="E55" s="170"/>
      <c r="F55" s="73">
        <f>E36</f>
        <v>0</v>
      </c>
    </row>
    <row r="57" spans="2:6" ht="16.5" thickBot="1"/>
    <row r="58" spans="2:6" ht="30.75" thickBot="1">
      <c r="B58" s="26" t="s">
        <v>26</v>
      </c>
      <c r="C58" s="27" t="s">
        <v>3</v>
      </c>
      <c r="D58" s="27" t="s">
        <v>8</v>
      </c>
      <c r="E58" s="27" t="s">
        <v>5</v>
      </c>
      <c r="F58" s="28" t="s">
        <v>240</v>
      </c>
    </row>
    <row r="59" spans="2:6" ht="16.5" thickBot="1">
      <c r="B59" s="29" t="s">
        <v>6</v>
      </c>
      <c r="C59" s="45"/>
      <c r="D59" s="45"/>
      <c r="E59" s="45"/>
      <c r="F59" s="46"/>
    </row>
    <row r="60" spans="2:6" ht="15">
      <c r="B60" s="32" t="s">
        <v>27</v>
      </c>
      <c r="C60" s="185"/>
      <c r="D60" s="174">
        <v>6</v>
      </c>
      <c r="E60" s="224">
        <f>C60*D60</f>
        <v>0</v>
      </c>
      <c r="F60" s="204"/>
    </row>
    <row r="61" spans="2:6">
      <c r="B61" s="19" t="s">
        <v>233</v>
      </c>
      <c r="C61" s="186"/>
      <c r="D61" s="175"/>
      <c r="E61" s="225"/>
      <c r="F61" s="205"/>
    </row>
    <row r="62" spans="2:6">
      <c r="B62" s="19" t="s">
        <v>216</v>
      </c>
      <c r="C62" s="186"/>
      <c r="D62" s="175"/>
      <c r="E62" s="225"/>
      <c r="F62" s="205"/>
    </row>
    <row r="63" spans="2:6">
      <c r="B63" s="19" t="s">
        <v>217</v>
      </c>
      <c r="C63" s="186"/>
      <c r="D63" s="175"/>
      <c r="E63" s="225"/>
      <c r="F63" s="205"/>
    </row>
    <row r="64" spans="2:6">
      <c r="B64" s="19" t="s">
        <v>218</v>
      </c>
      <c r="C64" s="186"/>
      <c r="D64" s="175"/>
      <c r="E64" s="225"/>
      <c r="F64" s="205"/>
    </row>
    <row r="65" spans="2:6" ht="15">
      <c r="B65" s="19" t="s">
        <v>23</v>
      </c>
      <c r="C65" s="186"/>
      <c r="D65" s="175"/>
      <c r="E65" s="225"/>
      <c r="F65" s="205"/>
    </row>
    <row r="66" spans="2:6" ht="15">
      <c r="B66" s="19" t="s">
        <v>28</v>
      </c>
      <c r="C66" s="186"/>
      <c r="D66" s="175"/>
      <c r="E66" s="225"/>
      <c r="F66" s="205"/>
    </row>
    <row r="67" spans="2:6" ht="15">
      <c r="B67" s="19" t="s">
        <v>29</v>
      </c>
      <c r="C67" s="186"/>
      <c r="D67" s="175"/>
      <c r="E67" s="225"/>
      <c r="F67" s="205"/>
    </row>
    <row r="68" spans="2:6" ht="15">
      <c r="B68" s="19" t="s">
        <v>133</v>
      </c>
      <c r="C68" s="186"/>
      <c r="D68" s="175"/>
      <c r="E68" s="225"/>
      <c r="F68" s="205"/>
    </row>
    <row r="69" spans="2:6" ht="15">
      <c r="B69" s="22" t="s">
        <v>133</v>
      </c>
      <c r="C69" s="186"/>
      <c r="D69" s="175"/>
      <c r="E69" s="225"/>
      <c r="F69" s="205"/>
    </row>
    <row r="70" spans="2:6" ht="30">
      <c r="B70" s="22" t="s">
        <v>135</v>
      </c>
      <c r="C70" s="186"/>
      <c r="D70" s="175"/>
      <c r="E70" s="225"/>
      <c r="F70" s="205"/>
    </row>
    <row r="71" spans="2:6" ht="30">
      <c r="B71" s="22" t="s">
        <v>30</v>
      </c>
      <c r="C71" s="186"/>
      <c r="D71" s="175"/>
      <c r="E71" s="225"/>
      <c r="F71" s="205"/>
    </row>
    <row r="72" spans="2:6" ht="15">
      <c r="B72" s="19" t="s">
        <v>136</v>
      </c>
      <c r="C72" s="186"/>
      <c r="D72" s="175"/>
      <c r="E72" s="225"/>
      <c r="F72" s="205"/>
    </row>
    <row r="73" spans="2:6" ht="15">
      <c r="B73" s="19" t="s">
        <v>24</v>
      </c>
      <c r="C73" s="186"/>
      <c r="D73" s="175"/>
      <c r="E73" s="225"/>
      <c r="F73" s="205"/>
    </row>
    <row r="74" spans="2:6">
      <c r="B74" s="19" t="s">
        <v>219</v>
      </c>
      <c r="C74" s="186"/>
      <c r="D74" s="175"/>
      <c r="E74" s="225"/>
      <c r="F74" s="205"/>
    </row>
    <row r="75" spans="2:6" ht="15">
      <c r="B75" s="19" t="s">
        <v>31</v>
      </c>
      <c r="C75" s="186"/>
      <c r="D75" s="175"/>
      <c r="E75" s="225"/>
      <c r="F75" s="205"/>
    </row>
    <row r="76" spans="2:6" ht="15">
      <c r="B76" s="19" t="s">
        <v>33</v>
      </c>
      <c r="C76" s="186"/>
      <c r="D76" s="175"/>
      <c r="E76" s="225"/>
      <c r="F76" s="205"/>
    </row>
    <row r="77" spans="2:6" ht="15">
      <c r="B77" s="19" t="s">
        <v>32</v>
      </c>
      <c r="C77" s="186"/>
      <c r="D77" s="175"/>
      <c r="E77" s="225"/>
      <c r="F77" s="205"/>
    </row>
    <row r="78" spans="2:6" thickBot="1">
      <c r="B78" s="47" t="s">
        <v>262</v>
      </c>
      <c r="C78" s="187"/>
      <c r="D78" s="176"/>
      <c r="E78" s="226"/>
      <c r="F78" s="206"/>
    </row>
    <row r="79" spans="2:6" ht="16.5" thickBot="1">
      <c r="B79" s="39"/>
      <c r="C79" s="169" t="s">
        <v>137</v>
      </c>
      <c r="D79" s="170"/>
      <c r="E79" s="170"/>
      <c r="F79" s="73">
        <f>E60</f>
        <v>0</v>
      </c>
    </row>
    <row r="81" spans="2:6" ht="16.5" thickBot="1">
      <c r="B81" s="36"/>
      <c r="C81" s="37"/>
      <c r="D81" s="38"/>
      <c r="E81" s="37"/>
      <c r="F81" s="38"/>
    </row>
    <row r="82" spans="2:6" ht="30.75" thickBot="1">
      <c r="B82" s="48" t="s">
        <v>35</v>
      </c>
      <c r="C82" s="49" t="s">
        <v>3</v>
      </c>
      <c r="D82" s="49" t="s">
        <v>8</v>
      </c>
      <c r="E82" s="49" t="s">
        <v>5</v>
      </c>
      <c r="F82" s="50" t="s">
        <v>240</v>
      </c>
    </row>
    <row r="83" spans="2:6" ht="16.5" thickBot="1">
      <c r="B83" s="51" t="s">
        <v>6</v>
      </c>
      <c r="C83" s="49"/>
      <c r="D83" s="49"/>
      <c r="E83" s="49"/>
      <c r="F83" s="50"/>
    </row>
    <row r="84" spans="2:6">
      <c r="B84" s="18" t="s">
        <v>293</v>
      </c>
      <c r="C84" s="185"/>
      <c r="D84" s="188">
        <v>1</v>
      </c>
      <c r="E84" s="177">
        <f>C84*D84</f>
        <v>0</v>
      </c>
      <c r="F84" s="194"/>
    </row>
    <row r="85" spans="2:6" ht="15">
      <c r="B85" s="19" t="s">
        <v>37</v>
      </c>
      <c r="C85" s="186"/>
      <c r="D85" s="189"/>
      <c r="E85" s="178"/>
      <c r="F85" s="195"/>
    </row>
    <row r="86" spans="2:6" ht="15">
      <c r="B86" s="19" t="s">
        <v>36</v>
      </c>
      <c r="C86" s="186"/>
      <c r="D86" s="189"/>
      <c r="E86" s="178"/>
      <c r="F86" s="195"/>
    </row>
    <row r="87" spans="2:6" ht="15">
      <c r="B87" s="19" t="s">
        <v>38</v>
      </c>
      <c r="C87" s="186"/>
      <c r="D87" s="189"/>
      <c r="E87" s="178"/>
      <c r="F87" s="195"/>
    </row>
    <row r="88" spans="2:6" ht="15">
      <c r="B88" s="19" t="s">
        <v>39</v>
      </c>
      <c r="C88" s="186"/>
      <c r="D88" s="189"/>
      <c r="E88" s="178"/>
      <c r="F88" s="195"/>
    </row>
    <row r="89" spans="2:6">
      <c r="B89" s="10" t="s">
        <v>310</v>
      </c>
      <c r="C89" s="186"/>
      <c r="D89" s="189"/>
      <c r="E89" s="178"/>
      <c r="F89" s="195"/>
    </row>
    <row r="90" spans="2:6" ht="15">
      <c r="B90" s="10" t="s">
        <v>314</v>
      </c>
      <c r="C90" s="186"/>
      <c r="D90" s="189"/>
      <c r="E90" s="178"/>
      <c r="F90" s="195"/>
    </row>
    <row r="91" spans="2:6">
      <c r="B91" s="10" t="s">
        <v>295</v>
      </c>
      <c r="C91" s="186"/>
      <c r="D91" s="189"/>
      <c r="E91" s="178"/>
      <c r="F91" s="195"/>
    </row>
    <row r="92" spans="2:6">
      <c r="B92" s="2" t="s">
        <v>140</v>
      </c>
      <c r="C92" s="186"/>
      <c r="D92" s="189"/>
      <c r="E92" s="178"/>
      <c r="F92" s="195"/>
    </row>
    <row r="93" spans="2:6">
      <c r="B93" s="10" t="s">
        <v>327</v>
      </c>
      <c r="C93" s="186"/>
      <c r="D93" s="189"/>
      <c r="E93" s="178"/>
      <c r="F93" s="195"/>
    </row>
    <row r="94" spans="2:6">
      <c r="B94" s="19" t="s">
        <v>235</v>
      </c>
      <c r="C94" s="186"/>
      <c r="D94" s="189"/>
      <c r="E94" s="178"/>
      <c r="F94" s="195"/>
    </row>
    <row r="95" spans="2:6" ht="30.75">
      <c r="B95" s="22" t="s">
        <v>236</v>
      </c>
      <c r="C95" s="186"/>
      <c r="D95" s="189"/>
      <c r="E95" s="178"/>
      <c r="F95" s="195"/>
    </row>
    <row r="96" spans="2:6">
      <c r="B96" s="19" t="s">
        <v>237</v>
      </c>
      <c r="C96" s="186"/>
      <c r="D96" s="189"/>
      <c r="E96" s="178"/>
      <c r="F96" s="195"/>
    </row>
    <row r="97" spans="2:6" ht="15">
      <c r="B97" s="19" t="s">
        <v>40</v>
      </c>
      <c r="C97" s="186"/>
      <c r="D97" s="189"/>
      <c r="E97" s="178"/>
      <c r="F97" s="195"/>
    </row>
    <row r="98" spans="2:6">
      <c r="B98" s="19" t="s">
        <v>238</v>
      </c>
      <c r="C98" s="186"/>
      <c r="D98" s="189"/>
      <c r="E98" s="178"/>
      <c r="F98" s="195"/>
    </row>
    <row r="99" spans="2:6" ht="15">
      <c r="B99" s="19" t="s">
        <v>41</v>
      </c>
      <c r="C99" s="186"/>
      <c r="D99" s="189"/>
      <c r="E99" s="178"/>
      <c r="F99" s="195"/>
    </row>
    <row r="100" spans="2:6" ht="30.75">
      <c r="B100" s="2" t="s">
        <v>341</v>
      </c>
      <c r="C100" s="186"/>
      <c r="D100" s="189"/>
      <c r="E100" s="178"/>
      <c r="F100" s="195"/>
    </row>
    <row r="101" spans="2:6" ht="15">
      <c r="B101" s="19" t="s">
        <v>42</v>
      </c>
      <c r="C101" s="186"/>
      <c r="D101" s="189"/>
      <c r="E101" s="178"/>
      <c r="F101" s="195"/>
    </row>
    <row r="102" spans="2:6" ht="15">
      <c r="B102" s="19" t="s">
        <v>147</v>
      </c>
      <c r="C102" s="186"/>
      <c r="D102" s="189"/>
      <c r="E102" s="178"/>
      <c r="F102" s="195"/>
    </row>
    <row r="103" spans="2:6" ht="15">
      <c r="B103" s="19" t="s">
        <v>43</v>
      </c>
      <c r="C103" s="186"/>
      <c r="D103" s="189"/>
      <c r="E103" s="178"/>
      <c r="F103" s="195"/>
    </row>
    <row r="104" spans="2:6" ht="15">
      <c r="B104" s="19" t="s">
        <v>44</v>
      </c>
      <c r="C104" s="186"/>
      <c r="D104" s="189"/>
      <c r="E104" s="178"/>
      <c r="F104" s="195"/>
    </row>
    <row r="105" spans="2:6">
      <c r="B105" s="10" t="s">
        <v>148</v>
      </c>
      <c r="C105" s="186"/>
      <c r="D105" s="189"/>
      <c r="E105" s="178"/>
      <c r="F105" s="195"/>
    </row>
    <row r="106" spans="2:6" s="39" customFormat="1" ht="15">
      <c r="B106" s="10" t="s">
        <v>291</v>
      </c>
      <c r="C106" s="186"/>
      <c r="D106" s="189"/>
      <c r="E106" s="178"/>
      <c r="F106" s="195"/>
    </row>
    <row r="107" spans="2:6" ht="15">
      <c r="B107" s="19" t="s">
        <v>45</v>
      </c>
      <c r="C107" s="186"/>
      <c r="D107" s="189"/>
      <c r="E107" s="178"/>
      <c r="F107" s="195"/>
    </row>
    <row r="108" spans="2:6" ht="16.5" thickBot="1">
      <c r="B108" s="68" t="s">
        <v>119</v>
      </c>
      <c r="C108" s="186"/>
      <c r="D108" s="189"/>
      <c r="E108" s="178"/>
      <c r="F108" s="195"/>
    </row>
    <row r="109" spans="2:6" s="39" customFormat="1" thickBot="1">
      <c r="B109" s="48" t="s">
        <v>312</v>
      </c>
      <c r="C109" s="186"/>
      <c r="D109" s="189"/>
      <c r="E109" s="178"/>
      <c r="F109" s="195"/>
    </row>
    <row r="110" spans="2:6" ht="30.75">
      <c r="B110" s="12" t="s">
        <v>149</v>
      </c>
      <c r="C110" s="186"/>
      <c r="D110" s="189"/>
      <c r="E110" s="178"/>
      <c r="F110" s="195"/>
    </row>
    <row r="111" spans="2:6">
      <c r="B111" s="13" t="s">
        <v>150</v>
      </c>
      <c r="C111" s="186"/>
      <c r="D111" s="189"/>
      <c r="E111" s="178"/>
      <c r="F111" s="195"/>
    </row>
    <row r="112" spans="2:6">
      <c r="B112" s="13" t="s">
        <v>151</v>
      </c>
      <c r="C112" s="186"/>
      <c r="D112" s="189"/>
      <c r="E112" s="178"/>
      <c r="F112" s="195"/>
    </row>
    <row r="113" spans="2:6">
      <c r="B113" s="13" t="s">
        <v>152</v>
      </c>
      <c r="C113" s="186"/>
      <c r="D113" s="189"/>
      <c r="E113" s="178"/>
      <c r="F113" s="195"/>
    </row>
    <row r="114" spans="2:6" ht="60.75">
      <c r="B114" s="11" t="s">
        <v>153</v>
      </c>
      <c r="C114" s="186"/>
      <c r="D114" s="189"/>
      <c r="E114" s="178"/>
      <c r="F114" s="195"/>
    </row>
    <row r="115" spans="2:6">
      <c r="B115" s="13" t="s">
        <v>336</v>
      </c>
      <c r="C115" s="186"/>
      <c r="D115" s="189"/>
      <c r="E115" s="178"/>
      <c r="F115" s="195"/>
    </row>
    <row r="116" spans="2:6">
      <c r="B116" s="11" t="s">
        <v>337</v>
      </c>
      <c r="C116" s="186"/>
      <c r="D116" s="189"/>
      <c r="E116" s="178"/>
      <c r="F116" s="195"/>
    </row>
    <row r="117" spans="2:6" ht="181.5">
      <c r="B117" s="11" t="s">
        <v>154</v>
      </c>
      <c r="C117" s="186"/>
      <c r="D117" s="189"/>
      <c r="E117" s="178"/>
      <c r="F117" s="195"/>
    </row>
    <row r="118" spans="2:6">
      <c r="B118" s="11" t="s">
        <v>155</v>
      </c>
      <c r="C118" s="186"/>
      <c r="D118" s="189"/>
      <c r="E118" s="178"/>
      <c r="F118" s="195"/>
    </row>
    <row r="119" spans="2:6" ht="30.75">
      <c r="B119" s="11" t="s">
        <v>156</v>
      </c>
      <c r="C119" s="186"/>
      <c r="D119" s="189"/>
      <c r="E119" s="178"/>
      <c r="F119" s="195"/>
    </row>
    <row r="120" spans="2:6">
      <c r="B120" s="11" t="s">
        <v>157</v>
      </c>
      <c r="C120" s="186"/>
      <c r="D120" s="189"/>
      <c r="E120" s="178"/>
      <c r="F120" s="195"/>
    </row>
    <row r="121" spans="2:6" ht="16.5" thickBot="1">
      <c r="B121" s="14" t="s">
        <v>323</v>
      </c>
      <c r="C121" s="186"/>
      <c r="D121" s="189"/>
      <c r="E121" s="178"/>
      <c r="F121" s="195"/>
    </row>
    <row r="122" spans="2:6" ht="15" customHeight="1" thickBot="1">
      <c r="B122" s="52" t="s">
        <v>313</v>
      </c>
      <c r="C122" s="186"/>
      <c r="D122" s="189"/>
      <c r="E122" s="178"/>
      <c r="F122" s="195"/>
    </row>
    <row r="123" spans="2:6">
      <c r="B123" s="10" t="s">
        <v>158</v>
      </c>
      <c r="C123" s="186"/>
      <c r="D123" s="189"/>
      <c r="E123" s="178"/>
      <c r="F123" s="195"/>
    </row>
    <row r="124" spans="2:6">
      <c r="B124" s="10" t="s">
        <v>159</v>
      </c>
      <c r="C124" s="186"/>
      <c r="D124" s="189"/>
      <c r="E124" s="178"/>
      <c r="F124" s="195"/>
    </row>
    <row r="125" spans="2:6">
      <c r="B125" s="10" t="s">
        <v>160</v>
      </c>
      <c r="C125" s="186"/>
      <c r="D125" s="189"/>
      <c r="E125" s="178"/>
      <c r="F125" s="195"/>
    </row>
    <row r="126" spans="2:6">
      <c r="B126" s="10" t="s">
        <v>161</v>
      </c>
      <c r="C126" s="186"/>
      <c r="D126" s="189"/>
      <c r="E126" s="178"/>
      <c r="F126" s="195"/>
    </row>
    <row r="127" spans="2:6">
      <c r="B127" s="10" t="s">
        <v>162</v>
      </c>
      <c r="C127" s="186"/>
      <c r="D127" s="189"/>
      <c r="E127" s="178"/>
      <c r="F127" s="195"/>
    </row>
    <row r="128" spans="2:6">
      <c r="B128" s="10" t="s">
        <v>163</v>
      </c>
      <c r="C128" s="186"/>
      <c r="D128" s="189"/>
      <c r="E128" s="178"/>
      <c r="F128" s="195"/>
    </row>
    <row r="129" spans="2:6">
      <c r="B129" s="10" t="s">
        <v>164</v>
      </c>
      <c r="C129" s="186"/>
      <c r="D129" s="189"/>
      <c r="E129" s="178"/>
      <c r="F129" s="195"/>
    </row>
    <row r="130" spans="2:6">
      <c r="B130" s="10" t="s">
        <v>165</v>
      </c>
      <c r="C130" s="186"/>
      <c r="D130" s="189"/>
      <c r="E130" s="178"/>
      <c r="F130" s="195"/>
    </row>
    <row r="131" spans="2:6">
      <c r="B131" s="10" t="s">
        <v>166</v>
      </c>
      <c r="C131" s="186"/>
      <c r="D131" s="189"/>
      <c r="E131" s="178"/>
      <c r="F131" s="195"/>
    </row>
    <row r="132" spans="2:6">
      <c r="B132" s="10" t="s">
        <v>167</v>
      </c>
      <c r="C132" s="186"/>
      <c r="D132" s="189"/>
      <c r="E132" s="178"/>
      <c r="F132" s="195"/>
    </row>
    <row r="133" spans="2:6" ht="183" customHeight="1">
      <c r="B133" s="2" t="s">
        <v>168</v>
      </c>
      <c r="C133" s="186"/>
      <c r="D133" s="189"/>
      <c r="E133" s="178"/>
      <c r="F133" s="195"/>
    </row>
    <row r="134" spans="2:6">
      <c r="B134" s="2" t="s">
        <v>169</v>
      </c>
      <c r="C134" s="186"/>
      <c r="D134" s="189"/>
      <c r="E134" s="178"/>
      <c r="F134" s="195"/>
    </row>
    <row r="135" spans="2:6" ht="15">
      <c r="B135" s="2" t="s">
        <v>170</v>
      </c>
      <c r="C135" s="186"/>
      <c r="D135" s="189"/>
      <c r="E135" s="178"/>
      <c r="F135" s="195"/>
    </row>
    <row r="136" spans="2:6">
      <c r="B136" s="11" t="s">
        <v>263</v>
      </c>
      <c r="C136" s="186"/>
      <c r="D136" s="189"/>
      <c r="E136" s="178"/>
      <c r="F136" s="195"/>
    </row>
    <row r="137" spans="2:6" ht="31.5" thickBot="1">
      <c r="B137" s="11" t="s">
        <v>171</v>
      </c>
      <c r="C137" s="186"/>
      <c r="D137" s="189"/>
      <c r="E137" s="178"/>
      <c r="F137" s="195"/>
    </row>
    <row r="138" spans="2:6" ht="15" customHeight="1" thickBot="1">
      <c r="B138" s="26" t="s">
        <v>0</v>
      </c>
      <c r="C138" s="186"/>
      <c r="D138" s="189"/>
      <c r="E138" s="178"/>
      <c r="F138" s="195"/>
    </row>
    <row r="139" spans="2:6" ht="15">
      <c r="B139" s="22" t="s">
        <v>49</v>
      </c>
      <c r="C139" s="186"/>
      <c r="D139" s="189"/>
      <c r="E139" s="178"/>
      <c r="F139" s="195"/>
    </row>
    <row r="140" spans="2:6" ht="15">
      <c r="B140" s="22" t="s">
        <v>50</v>
      </c>
      <c r="C140" s="186"/>
      <c r="D140" s="189"/>
      <c r="E140" s="178"/>
      <c r="F140" s="195"/>
    </row>
    <row r="141" spans="2:6" ht="15">
      <c r="B141" s="22" t="s">
        <v>329</v>
      </c>
      <c r="C141" s="186"/>
      <c r="D141" s="189"/>
      <c r="E141" s="178"/>
      <c r="F141" s="195"/>
    </row>
    <row r="142" spans="2:6" ht="15">
      <c r="B142" s="22" t="s">
        <v>292</v>
      </c>
      <c r="C142" s="186"/>
      <c r="D142" s="189"/>
      <c r="E142" s="178"/>
      <c r="F142" s="195"/>
    </row>
    <row r="143" spans="2:6" ht="15">
      <c r="B143" s="22" t="s">
        <v>338</v>
      </c>
      <c r="C143" s="186"/>
      <c r="D143" s="189"/>
      <c r="E143" s="178"/>
      <c r="F143" s="195"/>
    </row>
    <row r="144" spans="2:6" ht="15">
      <c r="B144" s="22" t="s">
        <v>51</v>
      </c>
      <c r="C144" s="186"/>
      <c r="D144" s="189"/>
      <c r="E144" s="178"/>
      <c r="F144" s="195"/>
    </row>
    <row r="145" spans="2:6" ht="15">
      <c r="B145" s="22" t="s">
        <v>52</v>
      </c>
      <c r="C145" s="186"/>
      <c r="D145" s="189"/>
      <c r="E145" s="178"/>
      <c r="F145" s="195"/>
    </row>
    <row r="146" spans="2:6" ht="15">
      <c r="B146" s="22" t="s">
        <v>53</v>
      </c>
      <c r="C146" s="186"/>
      <c r="D146" s="189"/>
      <c r="E146" s="178"/>
      <c r="F146" s="195"/>
    </row>
    <row r="147" spans="2:6" ht="15">
      <c r="B147" s="22" t="s">
        <v>172</v>
      </c>
      <c r="C147" s="186"/>
      <c r="D147" s="189"/>
      <c r="E147" s="178"/>
      <c r="F147" s="195"/>
    </row>
    <row r="148" spans="2:6" ht="15">
      <c r="B148" s="22" t="s">
        <v>54</v>
      </c>
      <c r="C148" s="186"/>
      <c r="D148" s="189"/>
      <c r="E148" s="178"/>
      <c r="F148" s="195"/>
    </row>
    <row r="149" spans="2:6" ht="15">
      <c r="B149" s="22" t="s">
        <v>55</v>
      </c>
      <c r="C149" s="186"/>
      <c r="D149" s="189"/>
      <c r="E149" s="178"/>
      <c r="F149" s="195"/>
    </row>
    <row r="150" spans="2:6" ht="15">
      <c r="B150" s="22" t="s">
        <v>56</v>
      </c>
      <c r="C150" s="186"/>
      <c r="D150" s="189"/>
      <c r="E150" s="178"/>
      <c r="F150" s="195"/>
    </row>
    <row r="151" spans="2:6" ht="15">
      <c r="B151" s="22" t="s">
        <v>57</v>
      </c>
      <c r="C151" s="186"/>
      <c r="D151" s="189"/>
      <c r="E151" s="178"/>
      <c r="F151" s="195"/>
    </row>
    <row r="152" spans="2:6" ht="15">
      <c r="B152" s="22" t="s">
        <v>58</v>
      </c>
      <c r="C152" s="186"/>
      <c r="D152" s="189"/>
      <c r="E152" s="178"/>
      <c r="F152" s="195"/>
    </row>
    <row r="153" spans="2:6" ht="15">
      <c r="B153" s="22" t="s">
        <v>173</v>
      </c>
      <c r="C153" s="186"/>
      <c r="D153" s="189"/>
      <c r="E153" s="178"/>
      <c r="F153" s="195"/>
    </row>
    <row r="154" spans="2:6">
      <c r="B154" s="68" t="s">
        <v>119</v>
      </c>
      <c r="C154" s="186"/>
      <c r="D154" s="189"/>
      <c r="E154" s="178"/>
      <c r="F154" s="195"/>
    </row>
    <row r="155" spans="2:6" ht="15">
      <c r="B155" s="22" t="s">
        <v>304</v>
      </c>
      <c r="C155" s="186"/>
      <c r="D155" s="189"/>
      <c r="E155" s="178"/>
      <c r="F155" s="195"/>
    </row>
    <row r="156" spans="2:6" thickBot="1">
      <c r="B156" s="22" t="s">
        <v>59</v>
      </c>
      <c r="C156" s="187"/>
      <c r="D156" s="190"/>
      <c r="E156" s="179"/>
      <c r="F156" s="203"/>
    </row>
    <row r="157" spans="2:6" ht="15" customHeight="1" thickBot="1">
      <c r="B157" s="52" t="s">
        <v>60</v>
      </c>
      <c r="C157" s="90"/>
      <c r="D157" s="90"/>
      <c r="E157" s="90"/>
      <c r="F157" s="90"/>
    </row>
    <row r="158" spans="2:6" ht="30.75" thickBot="1">
      <c r="B158" s="2" t="s">
        <v>61</v>
      </c>
      <c r="C158" s="185"/>
      <c r="D158" s="192">
        <v>10</v>
      </c>
      <c r="E158" s="177">
        <f>D158*C158</f>
        <v>0</v>
      </c>
      <c r="F158" s="194"/>
    </row>
    <row r="159" spans="2:6" ht="15">
      <c r="B159" s="2" t="s">
        <v>174</v>
      </c>
      <c r="C159" s="186"/>
      <c r="D159" s="193"/>
      <c r="E159" s="178"/>
      <c r="F159" s="195"/>
    </row>
    <row r="160" spans="2:6" ht="15">
      <c r="B160" s="2" t="s">
        <v>62</v>
      </c>
      <c r="C160" s="186"/>
      <c r="D160" s="193"/>
      <c r="E160" s="178"/>
      <c r="F160" s="195"/>
    </row>
    <row r="161" spans="2:6" ht="15">
      <c r="B161" s="2" t="s">
        <v>304</v>
      </c>
      <c r="C161" s="186"/>
      <c r="D161" s="193"/>
      <c r="E161" s="178"/>
      <c r="F161" s="195"/>
    </row>
    <row r="162" spans="2:6" ht="15">
      <c r="B162" s="2" t="s">
        <v>52</v>
      </c>
      <c r="C162" s="186"/>
      <c r="D162" s="193"/>
      <c r="E162" s="178"/>
      <c r="F162" s="195"/>
    </row>
    <row r="163" spans="2:6" ht="15">
      <c r="B163" s="2" t="s">
        <v>63</v>
      </c>
      <c r="C163" s="186"/>
      <c r="D163" s="193"/>
      <c r="E163" s="178"/>
      <c r="F163" s="195"/>
    </row>
    <row r="164" spans="2:6" ht="30">
      <c r="B164" s="2" t="s">
        <v>175</v>
      </c>
      <c r="C164" s="186"/>
      <c r="D164" s="193"/>
      <c r="E164" s="178"/>
      <c r="F164" s="195"/>
    </row>
    <row r="165" spans="2:6" ht="15">
      <c r="B165" s="2" t="s">
        <v>64</v>
      </c>
      <c r="C165" s="186"/>
      <c r="D165" s="193"/>
      <c r="E165" s="178"/>
      <c r="F165" s="195"/>
    </row>
    <row r="166" spans="2:6" ht="15">
      <c r="B166" s="2" t="s">
        <v>65</v>
      </c>
      <c r="C166" s="186"/>
      <c r="D166" s="193"/>
      <c r="E166" s="178"/>
      <c r="F166" s="195"/>
    </row>
    <row r="167" spans="2:6" ht="30">
      <c r="B167" s="2" t="s">
        <v>66</v>
      </c>
      <c r="C167" s="186"/>
      <c r="D167" s="193"/>
      <c r="E167" s="178"/>
      <c r="F167" s="195"/>
    </row>
    <row r="168" spans="2:6" ht="30">
      <c r="B168" s="2" t="s">
        <v>67</v>
      </c>
      <c r="C168" s="186"/>
      <c r="D168" s="193"/>
      <c r="E168" s="178"/>
      <c r="F168" s="195"/>
    </row>
    <row r="169" spans="2:6" ht="15">
      <c r="B169" s="2" t="s">
        <v>68</v>
      </c>
      <c r="C169" s="186"/>
      <c r="D169" s="193"/>
      <c r="E169" s="178"/>
      <c r="F169" s="195"/>
    </row>
    <row r="170" spans="2:6" ht="15">
      <c r="B170" s="2" t="s">
        <v>69</v>
      </c>
      <c r="C170" s="186"/>
      <c r="D170" s="193"/>
      <c r="E170" s="178"/>
      <c r="F170" s="195"/>
    </row>
    <row r="171" spans="2:6" ht="15">
      <c r="B171" s="2" t="s">
        <v>70</v>
      </c>
      <c r="C171" s="186"/>
      <c r="D171" s="193"/>
      <c r="E171" s="178"/>
      <c r="F171" s="195"/>
    </row>
    <row r="172" spans="2:6" ht="15">
      <c r="B172" s="2" t="s">
        <v>71</v>
      </c>
      <c r="C172" s="186"/>
      <c r="D172" s="193"/>
      <c r="E172" s="178"/>
      <c r="F172" s="195"/>
    </row>
    <row r="173" spans="2:6" ht="15">
      <c r="B173" s="2" t="s">
        <v>343</v>
      </c>
      <c r="C173" s="186"/>
      <c r="D173" s="193"/>
      <c r="E173" s="178"/>
      <c r="F173" s="195"/>
    </row>
    <row r="174" spans="2:6" ht="15">
      <c r="B174" s="2" t="s">
        <v>72</v>
      </c>
      <c r="C174" s="186"/>
      <c r="D174" s="193"/>
      <c r="E174" s="178"/>
      <c r="F174" s="195"/>
    </row>
    <row r="175" spans="2:6" ht="15">
      <c r="B175" s="2" t="s">
        <v>73</v>
      </c>
      <c r="C175" s="186"/>
      <c r="D175" s="193"/>
      <c r="E175" s="178"/>
      <c r="F175" s="195"/>
    </row>
    <row r="176" spans="2:6" ht="15">
      <c r="B176" s="2" t="s">
        <v>176</v>
      </c>
      <c r="C176" s="186"/>
      <c r="D176" s="193"/>
      <c r="E176" s="178"/>
      <c r="F176" s="195"/>
    </row>
    <row r="177" spans="2:6" ht="15">
      <c r="B177" s="2" t="s">
        <v>74</v>
      </c>
      <c r="C177" s="186"/>
      <c r="D177" s="193"/>
      <c r="E177" s="178"/>
      <c r="F177" s="195"/>
    </row>
    <row r="178" spans="2:6" ht="15">
      <c r="B178" s="2" t="s">
        <v>75</v>
      </c>
      <c r="C178" s="186"/>
      <c r="D178" s="193"/>
      <c r="E178" s="178"/>
      <c r="F178" s="195"/>
    </row>
    <row r="179" spans="2:6" ht="15">
      <c r="B179" s="2" t="s">
        <v>76</v>
      </c>
      <c r="C179" s="186"/>
      <c r="D179" s="193"/>
      <c r="E179" s="178"/>
      <c r="F179" s="195"/>
    </row>
    <row r="180" spans="2:6" ht="15">
      <c r="B180" s="2" t="s">
        <v>342</v>
      </c>
      <c r="C180" s="186"/>
      <c r="D180" s="193"/>
      <c r="E180" s="178"/>
      <c r="F180" s="195"/>
    </row>
    <row r="181" spans="2:6" ht="15">
      <c r="B181" s="2" t="s">
        <v>77</v>
      </c>
      <c r="C181" s="186"/>
      <c r="D181" s="193"/>
      <c r="E181" s="178"/>
      <c r="F181" s="195"/>
    </row>
    <row r="182" spans="2:6" ht="15">
      <c r="B182" s="2" t="s">
        <v>78</v>
      </c>
      <c r="C182" s="186"/>
      <c r="D182" s="193"/>
      <c r="E182" s="178"/>
      <c r="F182" s="195"/>
    </row>
    <row r="183" spans="2:6" ht="15">
      <c r="B183" s="2" t="s">
        <v>79</v>
      </c>
      <c r="C183" s="186"/>
      <c r="D183" s="193"/>
      <c r="E183" s="178"/>
      <c r="F183" s="195"/>
    </row>
    <row r="184" spans="2:6" ht="15">
      <c r="B184" s="2" t="s">
        <v>80</v>
      </c>
      <c r="C184" s="186"/>
      <c r="D184" s="193"/>
      <c r="E184" s="178"/>
      <c r="F184" s="195"/>
    </row>
    <row r="185" spans="2:6" ht="15">
      <c r="B185" s="2" t="s">
        <v>81</v>
      </c>
      <c r="C185" s="186"/>
      <c r="D185" s="193"/>
      <c r="E185" s="178"/>
      <c r="F185" s="195"/>
    </row>
    <row r="186" spans="2:6" ht="30">
      <c r="B186" s="2" t="s">
        <v>177</v>
      </c>
      <c r="C186" s="186"/>
      <c r="D186" s="193"/>
      <c r="E186" s="178"/>
      <c r="F186" s="195"/>
    </row>
    <row r="187" spans="2:6" ht="15">
      <c r="B187" s="16" t="s">
        <v>263</v>
      </c>
      <c r="C187" s="187"/>
      <c r="D187" s="193"/>
      <c r="E187" s="178"/>
      <c r="F187" s="203"/>
    </row>
    <row r="188" spans="2:6">
      <c r="B188" s="39"/>
      <c r="C188" s="169" t="s">
        <v>178</v>
      </c>
      <c r="D188" s="170"/>
      <c r="E188" s="170"/>
      <c r="F188" s="73">
        <f>E84+E158</f>
        <v>0</v>
      </c>
    </row>
    <row r="189" spans="2:6">
      <c r="B189" s="36"/>
      <c r="C189" s="37"/>
      <c r="D189" s="38"/>
      <c r="E189" s="37"/>
      <c r="F189" s="38"/>
    </row>
    <row r="190" spans="2:6">
      <c r="B190" s="36"/>
      <c r="C190" s="37"/>
      <c r="D190" s="38"/>
      <c r="E190" s="37"/>
      <c r="F190" s="38"/>
    </row>
    <row r="191" spans="2:6" ht="30">
      <c r="B191" s="26" t="s">
        <v>242</v>
      </c>
      <c r="C191" s="27" t="s">
        <v>3</v>
      </c>
      <c r="D191" s="27" t="s">
        <v>8</v>
      </c>
      <c r="E191" s="27" t="s">
        <v>5</v>
      </c>
      <c r="F191" s="28" t="s">
        <v>240</v>
      </c>
    </row>
    <row r="192" spans="2:6">
      <c r="B192" s="29" t="s">
        <v>6</v>
      </c>
      <c r="C192" s="45"/>
      <c r="D192" s="45"/>
      <c r="E192" s="45"/>
      <c r="F192" s="46"/>
    </row>
    <row r="193" spans="2:6" ht="15">
      <c r="B193" s="18" t="s">
        <v>91</v>
      </c>
      <c r="C193" s="185"/>
      <c r="D193" s="174">
        <v>1</v>
      </c>
      <c r="E193" s="224">
        <f>C193 * D193</f>
        <v>0</v>
      </c>
      <c r="F193" s="164"/>
    </row>
    <row r="194" spans="2:6" ht="15">
      <c r="B194" s="19" t="s">
        <v>92</v>
      </c>
      <c r="C194" s="186"/>
      <c r="D194" s="175"/>
      <c r="E194" s="225"/>
      <c r="F194" s="165"/>
    </row>
    <row r="195" spans="2:6" ht="15">
      <c r="B195" s="19" t="s">
        <v>93</v>
      </c>
      <c r="C195" s="186"/>
      <c r="D195" s="175"/>
      <c r="E195" s="225"/>
      <c r="F195" s="165"/>
    </row>
    <row r="196" spans="2:6" ht="15">
      <c r="B196" s="19" t="s">
        <v>94</v>
      </c>
      <c r="C196" s="186"/>
      <c r="D196" s="175"/>
      <c r="E196" s="225"/>
      <c r="F196" s="165"/>
    </row>
    <row r="197" spans="2:6" ht="15">
      <c r="B197" s="19" t="s">
        <v>95</v>
      </c>
      <c r="C197" s="186"/>
      <c r="D197" s="175"/>
      <c r="E197" s="225"/>
      <c r="F197" s="165"/>
    </row>
    <row r="198" spans="2:6" ht="15">
      <c r="B198" s="19" t="s">
        <v>96</v>
      </c>
      <c r="C198" s="186"/>
      <c r="D198" s="175"/>
      <c r="E198" s="225"/>
      <c r="F198" s="165"/>
    </row>
    <row r="199" spans="2:6" ht="15">
      <c r="B199" s="22" t="s">
        <v>97</v>
      </c>
      <c r="C199" s="186"/>
      <c r="D199" s="175"/>
      <c r="E199" s="225"/>
      <c r="F199" s="165"/>
    </row>
    <row r="200" spans="2:6" ht="30">
      <c r="B200" s="2" t="s">
        <v>243</v>
      </c>
      <c r="C200" s="186"/>
      <c r="D200" s="175"/>
      <c r="E200" s="225"/>
      <c r="F200" s="165"/>
    </row>
    <row r="201" spans="2:6" ht="15">
      <c r="B201" s="19" t="s">
        <v>99</v>
      </c>
      <c r="C201" s="186"/>
      <c r="D201" s="175"/>
      <c r="E201" s="225"/>
      <c r="F201" s="165"/>
    </row>
    <row r="202" spans="2:6" ht="15">
      <c r="B202" s="19" t="s">
        <v>100</v>
      </c>
      <c r="C202" s="186"/>
      <c r="D202" s="175"/>
      <c r="E202" s="225"/>
      <c r="F202" s="165"/>
    </row>
    <row r="203" spans="2:6" ht="15">
      <c r="B203" s="19" t="s">
        <v>101</v>
      </c>
      <c r="C203" s="186"/>
      <c r="D203" s="175"/>
      <c r="E203" s="225"/>
      <c r="F203" s="165"/>
    </row>
    <row r="204" spans="2:6" ht="15">
      <c r="B204" s="22" t="s">
        <v>102</v>
      </c>
      <c r="C204" s="186"/>
      <c r="D204" s="175"/>
      <c r="E204" s="225"/>
      <c r="F204" s="165"/>
    </row>
    <row r="205" spans="2:6" ht="15">
      <c r="B205" s="19" t="s">
        <v>103</v>
      </c>
      <c r="C205" s="186"/>
      <c r="D205" s="175"/>
      <c r="E205" s="225"/>
      <c r="F205" s="165"/>
    </row>
    <row r="206" spans="2:6" ht="15">
      <c r="B206" s="19" t="s">
        <v>104</v>
      </c>
      <c r="C206" s="186"/>
      <c r="D206" s="175"/>
      <c r="E206" s="225"/>
      <c r="F206" s="165"/>
    </row>
    <row r="207" spans="2:6" ht="15">
      <c r="B207" s="22" t="s">
        <v>105</v>
      </c>
      <c r="C207" s="186"/>
      <c r="D207" s="175"/>
      <c r="E207" s="225"/>
      <c r="F207" s="165"/>
    </row>
    <row r="208" spans="2:6" ht="30">
      <c r="B208" s="22" t="s">
        <v>106</v>
      </c>
      <c r="C208" s="186"/>
      <c r="D208" s="175"/>
      <c r="E208" s="225"/>
      <c r="F208" s="165"/>
    </row>
    <row r="209" spans="2:6" ht="15">
      <c r="B209" s="22" t="s">
        <v>107</v>
      </c>
      <c r="C209" s="186"/>
      <c r="D209" s="175"/>
      <c r="E209" s="225"/>
      <c r="F209" s="165"/>
    </row>
    <row r="210" spans="2:6" ht="15">
      <c r="B210" s="22" t="s">
        <v>108</v>
      </c>
      <c r="C210" s="186"/>
      <c r="D210" s="175"/>
      <c r="E210" s="225"/>
      <c r="F210" s="165"/>
    </row>
    <row r="211" spans="2:6" ht="30">
      <c r="B211" s="22" t="s">
        <v>109</v>
      </c>
      <c r="C211" s="186"/>
      <c r="D211" s="175"/>
      <c r="E211" s="225"/>
      <c r="F211" s="165"/>
    </row>
    <row r="212" spans="2:6" ht="15">
      <c r="B212" s="22" t="s">
        <v>196</v>
      </c>
      <c r="C212" s="186"/>
      <c r="D212" s="175"/>
      <c r="E212" s="225"/>
      <c r="F212" s="165"/>
    </row>
    <row r="213" spans="2:6" ht="15">
      <c r="B213" s="19" t="s">
        <v>350</v>
      </c>
      <c r="C213" s="186"/>
      <c r="D213" s="175"/>
      <c r="E213" s="225"/>
      <c r="F213" s="165"/>
    </row>
    <row r="214" spans="2:6" ht="15">
      <c r="B214" s="23" t="s">
        <v>263</v>
      </c>
      <c r="C214" s="187"/>
      <c r="D214" s="176"/>
      <c r="E214" s="226"/>
      <c r="F214" s="191"/>
    </row>
    <row r="215" spans="2:6">
      <c r="B215" s="39"/>
      <c r="C215" s="169" t="s">
        <v>244</v>
      </c>
      <c r="D215" s="170"/>
      <c r="E215" s="170"/>
      <c r="F215" s="73">
        <f>E193</f>
        <v>0</v>
      </c>
    </row>
    <row r="216" spans="2:6" ht="15">
      <c r="B216" s="39"/>
      <c r="C216" s="39"/>
      <c r="D216" s="39"/>
      <c r="E216" s="39"/>
      <c r="F216" s="39"/>
    </row>
    <row r="218" spans="2:6" ht="31.5">
      <c r="B218" s="29" t="s">
        <v>179</v>
      </c>
      <c r="C218" s="30" t="s">
        <v>3</v>
      </c>
      <c r="D218" s="30" t="s">
        <v>8</v>
      </c>
      <c r="E218" s="30" t="s">
        <v>5</v>
      </c>
      <c r="F218" s="31" t="s">
        <v>240</v>
      </c>
    </row>
    <row r="219" spans="2:6">
      <c r="B219" s="29" t="s">
        <v>6</v>
      </c>
      <c r="C219" s="42"/>
      <c r="D219" s="42"/>
      <c r="E219" s="42"/>
      <c r="F219" s="43"/>
    </row>
    <row r="220" spans="2:6" ht="30.75">
      <c r="B220" s="3" t="s">
        <v>180</v>
      </c>
      <c r="C220" s="185"/>
      <c r="D220" s="174">
        <v>1</v>
      </c>
      <c r="E220" s="224">
        <f>C220*D220</f>
        <v>0</v>
      </c>
      <c r="F220" s="164"/>
    </row>
    <row r="221" spans="2:6">
      <c r="B221" s="4" t="s">
        <v>181</v>
      </c>
      <c r="C221" s="186"/>
      <c r="D221" s="175"/>
      <c r="E221" s="225"/>
      <c r="F221" s="165"/>
    </row>
    <row r="222" spans="2:6">
      <c r="B222" s="4" t="s">
        <v>182</v>
      </c>
      <c r="C222" s="186"/>
      <c r="D222" s="175"/>
      <c r="E222" s="225"/>
      <c r="F222" s="165"/>
    </row>
    <row r="223" spans="2:6">
      <c r="B223" s="4" t="s">
        <v>183</v>
      </c>
      <c r="C223" s="186"/>
      <c r="D223" s="175"/>
      <c r="E223" s="225"/>
      <c r="F223" s="165"/>
    </row>
    <row r="224" spans="2:6">
      <c r="B224" s="4" t="s">
        <v>184</v>
      </c>
      <c r="C224" s="186"/>
      <c r="D224" s="175"/>
      <c r="E224" s="225"/>
      <c r="F224" s="165"/>
    </row>
    <row r="225" spans="2:6">
      <c r="B225" s="4" t="s">
        <v>324</v>
      </c>
      <c r="C225" s="186"/>
      <c r="D225" s="175"/>
      <c r="E225" s="225"/>
      <c r="F225" s="165"/>
    </row>
    <row r="226" spans="2:6">
      <c r="B226" s="4" t="s">
        <v>325</v>
      </c>
      <c r="C226" s="186"/>
      <c r="D226" s="175"/>
      <c r="E226" s="225"/>
      <c r="F226" s="165"/>
    </row>
    <row r="227" spans="2:6" ht="90.75">
      <c r="B227" s="4" t="s">
        <v>185</v>
      </c>
      <c r="C227" s="186"/>
      <c r="D227" s="175"/>
      <c r="E227" s="225"/>
      <c r="F227" s="165"/>
    </row>
    <row r="228" spans="2:6">
      <c r="B228" s="4" t="s">
        <v>186</v>
      </c>
      <c r="C228" s="186"/>
      <c r="D228" s="175"/>
      <c r="E228" s="225"/>
      <c r="F228" s="165"/>
    </row>
    <row r="229" spans="2:6" ht="75.75">
      <c r="B229" s="4" t="s">
        <v>187</v>
      </c>
      <c r="C229" s="186"/>
      <c r="D229" s="175"/>
      <c r="E229" s="225"/>
      <c r="F229" s="165"/>
    </row>
    <row r="230" spans="2:6">
      <c r="B230" s="4" t="s">
        <v>117</v>
      </c>
      <c r="C230" s="186"/>
      <c r="D230" s="175"/>
      <c r="E230" s="225"/>
      <c r="F230" s="165"/>
    </row>
    <row r="231" spans="2:6">
      <c r="B231" s="4" t="s">
        <v>118</v>
      </c>
      <c r="C231" s="186"/>
      <c r="D231" s="175"/>
      <c r="E231" s="225"/>
      <c r="F231" s="165"/>
    </row>
    <row r="232" spans="2:6">
      <c r="B232" s="4" t="s">
        <v>326</v>
      </c>
      <c r="C232" s="186"/>
      <c r="D232" s="175"/>
      <c r="E232" s="225"/>
      <c r="F232" s="165"/>
    </row>
    <row r="233" spans="2:6">
      <c r="B233" s="4" t="s">
        <v>119</v>
      </c>
      <c r="C233" s="186"/>
      <c r="D233" s="175"/>
      <c r="E233" s="225"/>
      <c r="F233" s="165"/>
    </row>
    <row r="234" spans="2:6" ht="30.75">
      <c r="B234" s="17" t="s">
        <v>120</v>
      </c>
      <c r="C234" s="186"/>
      <c r="D234" s="175"/>
      <c r="E234" s="225"/>
      <c r="F234" s="165"/>
    </row>
    <row r="235" spans="2:6" ht="31.5">
      <c r="B235" s="29" t="s">
        <v>82</v>
      </c>
      <c r="C235" s="30" t="s">
        <v>3</v>
      </c>
      <c r="D235" s="30" t="s">
        <v>8</v>
      </c>
      <c r="E235" s="30" t="s">
        <v>5</v>
      </c>
      <c r="F235" s="31" t="s">
        <v>240</v>
      </c>
    </row>
    <row r="236" spans="2:6">
      <c r="B236" s="29" t="s">
        <v>6</v>
      </c>
      <c r="C236" s="30"/>
      <c r="D236" s="30"/>
      <c r="E236" s="30"/>
      <c r="F236" s="31"/>
    </row>
    <row r="237" spans="2:6">
      <c r="B237" s="3" t="s">
        <v>188</v>
      </c>
      <c r="C237" s="185"/>
      <c r="D237" s="174">
        <v>1</v>
      </c>
      <c r="E237" s="224">
        <f>C237*D237</f>
        <v>0</v>
      </c>
      <c r="F237" s="164"/>
    </row>
    <row r="238" spans="2:6">
      <c r="B238" s="4" t="s">
        <v>83</v>
      </c>
      <c r="C238" s="186"/>
      <c r="D238" s="175"/>
      <c r="E238" s="225"/>
      <c r="F238" s="165"/>
    </row>
    <row r="239" spans="2:6">
      <c r="B239" s="4" t="s">
        <v>84</v>
      </c>
      <c r="C239" s="186"/>
      <c r="D239" s="175"/>
      <c r="E239" s="225"/>
      <c r="F239" s="165"/>
    </row>
    <row r="240" spans="2:6">
      <c r="B240" s="4" t="s">
        <v>46</v>
      </c>
      <c r="C240" s="186"/>
      <c r="D240" s="175"/>
      <c r="E240" s="225"/>
      <c r="F240" s="165"/>
    </row>
    <row r="241" spans="2:6">
      <c r="B241" s="4" t="s">
        <v>85</v>
      </c>
      <c r="C241" s="186"/>
      <c r="D241" s="175"/>
      <c r="E241" s="225"/>
      <c r="F241" s="165"/>
    </row>
    <row r="242" spans="2:6">
      <c r="B242" s="4" t="s">
        <v>86</v>
      </c>
      <c r="C242" s="186"/>
      <c r="D242" s="175"/>
      <c r="E242" s="225"/>
      <c r="F242" s="165"/>
    </row>
    <row r="243" spans="2:6">
      <c r="B243" s="4" t="s">
        <v>87</v>
      </c>
      <c r="C243" s="186"/>
      <c r="D243" s="175"/>
      <c r="E243" s="225"/>
      <c r="F243" s="165"/>
    </row>
    <row r="244" spans="2:6">
      <c r="B244" s="4" t="s">
        <v>88</v>
      </c>
      <c r="C244" s="186"/>
      <c r="D244" s="175"/>
      <c r="E244" s="225"/>
      <c r="F244" s="165"/>
    </row>
    <row r="245" spans="2:6">
      <c r="B245" s="4" t="s">
        <v>89</v>
      </c>
      <c r="C245" s="186"/>
      <c r="D245" s="175"/>
      <c r="E245" s="225"/>
      <c r="F245" s="165"/>
    </row>
    <row r="246" spans="2:6">
      <c r="B246" s="4" t="s">
        <v>189</v>
      </c>
      <c r="C246" s="186"/>
      <c r="D246" s="175"/>
      <c r="E246" s="225"/>
      <c r="F246" s="165"/>
    </row>
    <row r="247" spans="2:6">
      <c r="B247" s="4" t="s">
        <v>47</v>
      </c>
      <c r="C247" s="186"/>
      <c r="D247" s="175"/>
      <c r="E247" s="225"/>
      <c r="F247" s="165"/>
    </row>
    <row r="248" spans="2:6" ht="233.65" customHeight="1">
      <c r="B248" s="4" t="s">
        <v>190</v>
      </c>
      <c r="C248" s="186"/>
      <c r="D248" s="175"/>
      <c r="E248" s="225"/>
      <c r="F248" s="165"/>
    </row>
    <row r="249" spans="2:6" ht="30.75">
      <c r="B249" s="4" t="s">
        <v>191</v>
      </c>
      <c r="C249" s="186"/>
      <c r="D249" s="175"/>
      <c r="E249" s="225"/>
      <c r="F249" s="165"/>
    </row>
    <row r="250" spans="2:6" ht="75.75">
      <c r="B250" s="4" t="s">
        <v>192</v>
      </c>
      <c r="C250" s="186"/>
      <c r="D250" s="175"/>
      <c r="E250" s="225"/>
      <c r="F250" s="165"/>
    </row>
    <row r="251" spans="2:6" ht="128.44999999999999" customHeight="1">
      <c r="B251" s="4" t="s">
        <v>335</v>
      </c>
      <c r="C251" s="186"/>
      <c r="D251" s="175"/>
      <c r="E251" s="225"/>
      <c r="F251" s="165"/>
    </row>
    <row r="252" spans="2:6">
      <c r="B252" s="4" t="s">
        <v>48</v>
      </c>
      <c r="C252" s="186"/>
      <c r="D252" s="175"/>
      <c r="E252" s="225"/>
      <c r="F252" s="165"/>
    </row>
    <row r="253" spans="2:6">
      <c r="B253" s="69" t="s">
        <v>270</v>
      </c>
      <c r="C253" s="186"/>
      <c r="D253" s="175"/>
      <c r="E253" s="225"/>
      <c r="F253" s="165"/>
    </row>
    <row r="254" spans="2:6">
      <c r="B254" s="5" t="s">
        <v>319</v>
      </c>
      <c r="C254" s="187"/>
      <c r="D254" s="176"/>
      <c r="E254" s="226"/>
      <c r="F254" s="191"/>
    </row>
    <row r="255" spans="2:6">
      <c r="B255" s="39"/>
      <c r="C255" s="180" t="s">
        <v>193</v>
      </c>
      <c r="D255" s="181"/>
      <c r="E255" s="181"/>
      <c r="F255" s="35">
        <f>E220+E237</f>
        <v>0</v>
      </c>
    </row>
    <row r="256" spans="2:6" ht="15">
      <c r="B256" s="39"/>
      <c r="C256" s="39"/>
      <c r="D256" s="39"/>
      <c r="E256" s="39"/>
      <c r="F256" s="39"/>
    </row>
    <row r="257" spans="2:6" ht="16.5" thickBot="1">
      <c r="B257" s="1"/>
      <c r="E257" s="61"/>
      <c r="F257" s="62"/>
    </row>
    <row r="258" spans="2:6" s="39" customFormat="1" ht="32.25" thickBot="1">
      <c r="B258" s="29" t="s">
        <v>286</v>
      </c>
      <c r="C258" s="30" t="s">
        <v>3</v>
      </c>
      <c r="D258" s="30" t="s">
        <v>8</v>
      </c>
      <c r="E258" s="30" t="s">
        <v>5</v>
      </c>
      <c r="F258" s="31" t="s">
        <v>240</v>
      </c>
    </row>
    <row r="259" spans="2:6" s="39" customFormat="1" ht="16.5" thickBot="1">
      <c r="B259" s="29" t="s">
        <v>6</v>
      </c>
      <c r="C259" s="30"/>
      <c r="D259" s="30"/>
      <c r="E259" s="30"/>
      <c r="F259" s="31"/>
    </row>
    <row r="260" spans="2:6" s="39" customFormat="1" ht="30">
      <c r="B260" s="22" t="s">
        <v>339</v>
      </c>
      <c r="C260" s="301"/>
      <c r="D260" s="200">
        <v>1</v>
      </c>
      <c r="E260" s="201">
        <f>D260*C260</f>
        <v>0</v>
      </c>
      <c r="F260" s="209"/>
    </row>
    <row r="261" spans="2:6" s="39" customFormat="1" ht="30.75" thickBot="1">
      <c r="B261" s="33" t="s">
        <v>340</v>
      </c>
      <c r="C261" s="301"/>
      <c r="D261" s="200"/>
      <c r="E261" s="201"/>
      <c r="F261" s="209"/>
    </row>
    <row r="262" spans="2:6" s="39" customFormat="1" ht="15.4" customHeight="1" thickBot="1">
      <c r="B262" s="81"/>
      <c r="C262" s="169" t="s">
        <v>287</v>
      </c>
      <c r="D262" s="170"/>
      <c r="E262" s="170"/>
      <c r="F262" s="73">
        <f>E260</f>
        <v>0</v>
      </c>
    </row>
    <row r="263" spans="2:6">
      <c r="B263" s="39"/>
      <c r="C263" s="40"/>
      <c r="D263" s="40"/>
      <c r="E263" s="40"/>
      <c r="F263" s="41"/>
    </row>
    <row r="265" spans="2:6" ht="20.25">
      <c r="B265" s="76" t="s">
        <v>272</v>
      </c>
      <c r="C265" s="74"/>
      <c r="D265" s="74"/>
      <c r="E265" s="74"/>
      <c r="F265" s="75">
        <f>SUM(F262,F255,F215,F188,F79,F55,F31,F19)</f>
        <v>0</v>
      </c>
    </row>
  </sheetData>
  <mergeCells count="48">
    <mergeCell ref="C255:E255"/>
    <mergeCell ref="C220:C234"/>
    <mergeCell ref="D220:D234"/>
    <mergeCell ref="E220:E234"/>
    <mergeCell ref="F220:F234"/>
    <mergeCell ref="C237:C254"/>
    <mergeCell ref="D237:D254"/>
    <mergeCell ref="E237:E254"/>
    <mergeCell ref="F237:F254"/>
    <mergeCell ref="C4:C18"/>
    <mergeCell ref="D4:D18"/>
    <mergeCell ref="E4:E18"/>
    <mergeCell ref="F4:F18"/>
    <mergeCell ref="C60:C78"/>
    <mergeCell ref="D60:D78"/>
    <mergeCell ref="E60:E78"/>
    <mergeCell ref="C36:C54"/>
    <mergeCell ref="D36:D54"/>
    <mergeCell ref="E36:E54"/>
    <mergeCell ref="C19:E19"/>
    <mergeCell ref="C23:C30"/>
    <mergeCell ref="D23:D30"/>
    <mergeCell ref="E23:E30"/>
    <mergeCell ref="F23:F30"/>
    <mergeCell ref="F36:F54"/>
    <mergeCell ref="C55:E55"/>
    <mergeCell ref="F60:F78"/>
    <mergeCell ref="C31:E31"/>
    <mergeCell ref="C188:E188"/>
    <mergeCell ref="C158:C187"/>
    <mergeCell ref="D158:D187"/>
    <mergeCell ref="E158:E187"/>
    <mergeCell ref="F158:F187"/>
    <mergeCell ref="C84:C156"/>
    <mergeCell ref="D84:D156"/>
    <mergeCell ref="E84:E156"/>
    <mergeCell ref="F84:F156"/>
    <mergeCell ref="C79:E79"/>
    <mergeCell ref="C193:C214"/>
    <mergeCell ref="D193:D214"/>
    <mergeCell ref="E193:E214"/>
    <mergeCell ref="F193:F214"/>
    <mergeCell ref="C215:E215"/>
    <mergeCell ref="C260:C261"/>
    <mergeCell ref="D260:D261"/>
    <mergeCell ref="E260:E261"/>
    <mergeCell ref="F260:F261"/>
    <mergeCell ref="C262:E262"/>
  </mergeCells>
  <pageMargins left="0.7" right="0.7" top="0.75" bottom="0.75" header="0.3" footer="0.3"/>
  <pageSetup paperSize="9" scale="34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52"/>
  <sheetViews>
    <sheetView showGridLines="0" tabSelected="1" topLeftCell="A302" zoomScale="85" zoomScaleNormal="85" workbookViewId="0">
      <selection activeCell="B325" sqref="B325"/>
    </sheetView>
  </sheetViews>
  <sheetFormatPr defaultColWidth="8.75" defaultRowHeight="15.75"/>
  <cols>
    <col min="2" max="2" width="113.625" style="25" customWidth="1"/>
    <col min="3" max="3" width="24.75" style="25" customWidth="1"/>
    <col min="4" max="4" width="15.125" style="25" customWidth="1"/>
    <col min="5" max="5" width="19" style="25" customWidth="1"/>
    <col min="6" max="6" width="54" style="25" bestFit="1" customWidth="1"/>
  </cols>
  <sheetData>
    <row r="1" spans="2:6" ht="16.5" thickBot="1"/>
    <row r="2" spans="2:6" ht="32.25" thickBot="1">
      <c r="B2" s="29" t="s">
        <v>2</v>
      </c>
      <c r="C2" s="30" t="s">
        <v>3</v>
      </c>
      <c r="D2" s="30" t="s">
        <v>4</v>
      </c>
      <c r="E2" s="30" t="s">
        <v>5</v>
      </c>
      <c r="F2" s="31" t="s">
        <v>240</v>
      </c>
    </row>
    <row r="3" spans="2:6" ht="16.5" thickBot="1">
      <c r="B3" s="29" t="s">
        <v>6</v>
      </c>
      <c r="C3" s="30"/>
      <c r="D3" s="30"/>
      <c r="E3" s="30"/>
      <c r="F3" s="31"/>
    </row>
    <row r="4" spans="2:6" ht="30.75">
      <c r="B4" s="3" t="s">
        <v>111</v>
      </c>
      <c r="C4" s="185"/>
      <c r="D4" s="174">
        <v>8</v>
      </c>
      <c r="E4" s="224">
        <f>C4*D4</f>
        <v>0</v>
      </c>
      <c r="F4" s="164"/>
    </row>
    <row r="5" spans="2:6" ht="30.75">
      <c r="B5" s="4" t="s">
        <v>112</v>
      </c>
      <c r="C5" s="186"/>
      <c r="D5" s="175"/>
      <c r="E5" s="225"/>
      <c r="F5" s="165"/>
    </row>
    <row r="6" spans="2:6">
      <c r="B6" s="4" t="s">
        <v>315</v>
      </c>
      <c r="C6" s="186"/>
      <c r="D6" s="175"/>
      <c r="E6" s="225"/>
      <c r="F6" s="165"/>
    </row>
    <row r="7" spans="2:6">
      <c r="B7" s="4" t="s">
        <v>113</v>
      </c>
      <c r="C7" s="186"/>
      <c r="D7" s="175"/>
      <c r="E7" s="225"/>
      <c r="F7" s="165"/>
    </row>
    <row r="8" spans="2:6">
      <c r="B8" s="4" t="s">
        <v>316</v>
      </c>
      <c r="C8" s="186"/>
      <c r="D8" s="175"/>
      <c r="E8" s="225"/>
      <c r="F8" s="165"/>
    </row>
    <row r="9" spans="2:6" ht="30.75">
      <c r="B9" s="4" t="s">
        <v>114</v>
      </c>
      <c r="C9" s="186"/>
      <c r="D9" s="175"/>
      <c r="E9" s="225"/>
      <c r="F9" s="165"/>
    </row>
    <row r="10" spans="2:6">
      <c r="B10" s="4" t="s">
        <v>317</v>
      </c>
      <c r="C10" s="186"/>
      <c r="D10" s="175"/>
      <c r="E10" s="225"/>
      <c r="F10" s="165"/>
    </row>
    <row r="11" spans="2:6" ht="90.75">
      <c r="B11" s="4" t="s">
        <v>115</v>
      </c>
      <c r="C11" s="186"/>
      <c r="D11" s="175"/>
      <c r="E11" s="225"/>
      <c r="F11" s="165"/>
    </row>
    <row r="12" spans="2:6" ht="60.75">
      <c r="B12" s="4" t="s">
        <v>116</v>
      </c>
      <c r="C12" s="186"/>
      <c r="D12" s="175"/>
      <c r="E12" s="225"/>
      <c r="F12" s="165"/>
    </row>
    <row r="13" spans="2:6">
      <c r="B13" s="4" t="s">
        <v>117</v>
      </c>
      <c r="C13" s="186"/>
      <c r="D13" s="175"/>
      <c r="E13" s="225"/>
      <c r="F13" s="165"/>
    </row>
    <row r="14" spans="2:6">
      <c r="B14" s="4" t="s">
        <v>118</v>
      </c>
      <c r="C14" s="186"/>
      <c r="D14" s="175"/>
      <c r="E14" s="225"/>
      <c r="F14" s="165"/>
    </row>
    <row r="15" spans="2:6">
      <c r="B15" s="4" t="s">
        <v>318</v>
      </c>
      <c r="C15" s="186"/>
      <c r="D15" s="175"/>
      <c r="E15" s="225"/>
      <c r="F15" s="165"/>
    </row>
    <row r="16" spans="2:6">
      <c r="B16" s="4" t="s">
        <v>319</v>
      </c>
      <c r="C16" s="186"/>
      <c r="D16" s="175"/>
      <c r="E16" s="225"/>
      <c r="F16" s="165"/>
    </row>
    <row r="17" spans="2:6">
      <c r="B17" s="4" t="s">
        <v>119</v>
      </c>
      <c r="C17" s="186"/>
      <c r="D17" s="175"/>
      <c r="E17" s="225"/>
      <c r="F17" s="165"/>
    </row>
    <row r="18" spans="2:6" ht="31.5" thickBot="1">
      <c r="B18" s="5" t="s">
        <v>120</v>
      </c>
      <c r="C18" s="187"/>
      <c r="D18" s="176"/>
      <c r="E18" s="226"/>
      <c r="F18" s="191"/>
    </row>
    <row r="19" spans="2:6" ht="16.5" thickBot="1">
      <c r="B19" s="34"/>
      <c r="C19" s="180" t="s">
        <v>121</v>
      </c>
      <c r="D19" s="181"/>
      <c r="E19" s="181"/>
      <c r="F19" s="35">
        <f>E4</f>
        <v>0</v>
      </c>
    </row>
    <row r="20" spans="2:6" ht="16.5" thickBot="1">
      <c r="B20" s="34"/>
      <c r="C20" s="40"/>
      <c r="D20" s="40"/>
      <c r="E20" s="40"/>
      <c r="F20" s="41"/>
    </row>
    <row r="21" spans="2:6" ht="32.25" thickBot="1">
      <c r="B21" s="29" t="s">
        <v>7</v>
      </c>
      <c r="C21" s="30" t="s">
        <v>3</v>
      </c>
      <c r="D21" s="30" t="s">
        <v>8</v>
      </c>
      <c r="E21" s="30" t="s">
        <v>5</v>
      </c>
      <c r="F21" s="31" t="s">
        <v>240</v>
      </c>
    </row>
    <row r="22" spans="2:6" ht="16.5" thickBot="1">
      <c r="B22" s="29" t="s">
        <v>6</v>
      </c>
      <c r="C22" s="42"/>
      <c r="D22" s="42"/>
      <c r="E22" s="42"/>
      <c r="F22" s="43"/>
    </row>
    <row r="23" spans="2:6">
      <c r="B23" s="18" t="s">
        <v>210</v>
      </c>
      <c r="C23" s="185"/>
      <c r="D23" s="174">
        <v>25</v>
      </c>
      <c r="E23" s="224">
        <f>C23*D23</f>
        <v>0</v>
      </c>
      <c r="F23" s="164"/>
    </row>
    <row r="24" spans="2:6">
      <c r="B24" s="19" t="s">
        <v>211</v>
      </c>
      <c r="C24" s="186"/>
      <c r="D24" s="175"/>
      <c r="E24" s="225"/>
      <c r="F24" s="165"/>
    </row>
    <row r="25" spans="2:6" s="39" customFormat="1">
      <c r="B25" s="19" t="s">
        <v>288</v>
      </c>
      <c r="C25" s="186"/>
      <c r="D25" s="175"/>
      <c r="E25" s="225"/>
      <c r="F25" s="165"/>
    </row>
    <row r="26" spans="2:6">
      <c r="B26" s="19" t="s">
        <v>212</v>
      </c>
      <c r="C26" s="186"/>
      <c r="D26" s="175"/>
      <c r="E26" s="225"/>
      <c r="F26" s="165"/>
    </row>
    <row r="27" spans="2:6">
      <c r="B27" s="19" t="s">
        <v>213</v>
      </c>
      <c r="C27" s="186"/>
      <c r="D27" s="175"/>
      <c r="E27" s="225"/>
      <c r="F27" s="165"/>
    </row>
    <row r="28" spans="2:6" ht="30.75">
      <c r="B28" s="22" t="s">
        <v>214</v>
      </c>
      <c r="C28" s="186"/>
      <c r="D28" s="175"/>
      <c r="E28" s="225"/>
      <c r="F28" s="165"/>
    </row>
    <row r="29" spans="2:6">
      <c r="B29" s="2" t="s">
        <v>122</v>
      </c>
      <c r="C29" s="186"/>
      <c r="D29" s="175"/>
      <c r="E29" s="225"/>
      <c r="F29" s="165"/>
    </row>
    <row r="30" spans="2:6" thickBot="1">
      <c r="B30" s="33" t="s">
        <v>9</v>
      </c>
      <c r="C30" s="187"/>
      <c r="D30" s="176"/>
      <c r="E30" s="226"/>
      <c r="F30" s="191"/>
    </row>
    <row r="31" spans="2:6" ht="16.5" thickBot="1">
      <c r="B31" s="39"/>
      <c r="C31" s="180" t="s">
        <v>123</v>
      </c>
      <c r="D31" s="181"/>
      <c r="E31" s="181"/>
      <c r="F31" s="35">
        <f>E23</f>
        <v>0</v>
      </c>
    </row>
    <row r="32" spans="2:6">
      <c r="B32" s="39"/>
      <c r="C32" s="40"/>
      <c r="D32" s="40"/>
      <c r="E32" s="40"/>
      <c r="F32" s="41"/>
    </row>
    <row r="33" spans="2:6" ht="16.5" thickBot="1">
      <c r="B33" s="34"/>
      <c r="C33" s="40"/>
      <c r="D33" s="40"/>
      <c r="E33" s="40"/>
      <c r="F33" s="41"/>
    </row>
    <row r="34" spans="2:6" ht="32.25" thickBot="1">
      <c r="B34" s="44" t="s">
        <v>10</v>
      </c>
      <c r="C34" s="30" t="s">
        <v>3</v>
      </c>
      <c r="D34" s="30" t="s">
        <v>8</v>
      </c>
      <c r="E34" s="30" t="s">
        <v>5</v>
      </c>
      <c r="F34" s="31" t="s">
        <v>240</v>
      </c>
    </row>
    <row r="35" spans="2:6" ht="16.5" thickBot="1">
      <c r="B35" s="29" t="s">
        <v>6</v>
      </c>
      <c r="C35" s="42"/>
      <c r="D35" s="42"/>
      <c r="E35" s="42"/>
      <c r="F35" s="43"/>
    </row>
    <row r="36" spans="2:6" ht="16.5" thickBot="1">
      <c r="B36" s="29" t="s">
        <v>11</v>
      </c>
      <c r="C36" s="185"/>
      <c r="D36" s="174">
        <v>1</v>
      </c>
      <c r="E36" s="224">
        <f>C36*D36</f>
        <v>0</v>
      </c>
      <c r="F36" s="194"/>
    </row>
    <row r="37" spans="2:6">
      <c r="B37" s="6" t="s">
        <v>124</v>
      </c>
      <c r="C37" s="186"/>
      <c r="D37" s="175"/>
      <c r="E37" s="225"/>
      <c r="F37" s="195"/>
    </row>
    <row r="38" spans="2:6">
      <c r="B38" s="6" t="s">
        <v>125</v>
      </c>
      <c r="C38" s="186"/>
      <c r="D38" s="175"/>
      <c r="E38" s="225"/>
      <c r="F38" s="195"/>
    </row>
    <row r="39" spans="2:6">
      <c r="B39" s="7" t="s">
        <v>126</v>
      </c>
      <c r="C39" s="186"/>
      <c r="D39" s="175"/>
      <c r="E39" s="225"/>
      <c r="F39" s="195"/>
    </row>
    <row r="40" spans="2:6" ht="15">
      <c r="B40" s="6" t="s">
        <v>12</v>
      </c>
      <c r="C40" s="186"/>
      <c r="D40" s="175"/>
      <c r="E40" s="225"/>
      <c r="F40" s="195"/>
    </row>
    <row r="41" spans="2:6" ht="15">
      <c r="B41" s="6" t="s">
        <v>13</v>
      </c>
      <c r="C41" s="186"/>
      <c r="D41" s="175"/>
      <c r="E41" s="225"/>
      <c r="F41" s="195"/>
    </row>
    <row r="42" spans="2:6">
      <c r="B42" s="6" t="s">
        <v>127</v>
      </c>
      <c r="C42" s="186"/>
      <c r="D42" s="175"/>
      <c r="E42" s="225"/>
      <c r="F42" s="195"/>
    </row>
    <row r="43" spans="2:6">
      <c r="B43" s="6" t="s">
        <v>128</v>
      </c>
      <c r="C43" s="186"/>
      <c r="D43" s="175"/>
      <c r="E43" s="225"/>
      <c r="F43" s="195"/>
    </row>
    <row r="44" spans="2:6" ht="16.5" thickBot="1">
      <c r="B44" s="6" t="s">
        <v>129</v>
      </c>
      <c r="C44" s="186"/>
      <c r="D44" s="175"/>
      <c r="E44" s="225"/>
      <c r="F44" s="195"/>
    </row>
    <row r="45" spans="2:6" ht="16.5" thickBot="1">
      <c r="B45" s="29" t="s">
        <v>14</v>
      </c>
      <c r="C45" s="186"/>
      <c r="D45" s="175"/>
      <c r="E45" s="225"/>
      <c r="F45" s="195"/>
    </row>
    <row r="46" spans="2:6" ht="30.75">
      <c r="B46" s="3" t="s">
        <v>111</v>
      </c>
      <c r="C46" s="186"/>
      <c r="D46" s="175"/>
      <c r="E46" s="225"/>
      <c r="F46" s="195"/>
    </row>
    <row r="47" spans="2:6" ht="30.75">
      <c r="B47" s="4" t="s">
        <v>112</v>
      </c>
      <c r="C47" s="186"/>
      <c r="D47" s="175"/>
      <c r="E47" s="225"/>
      <c r="F47" s="195"/>
    </row>
    <row r="48" spans="2:6">
      <c r="B48" s="4" t="s">
        <v>320</v>
      </c>
      <c r="C48" s="186"/>
      <c r="D48" s="175"/>
      <c r="E48" s="225"/>
      <c r="F48" s="195"/>
    </row>
    <row r="49" spans="2:6">
      <c r="B49" s="4" t="s">
        <v>113</v>
      </c>
      <c r="C49" s="186"/>
      <c r="D49" s="175"/>
      <c r="E49" s="225"/>
      <c r="F49" s="195"/>
    </row>
    <row r="50" spans="2:6">
      <c r="B50" s="4" t="s">
        <v>316</v>
      </c>
      <c r="C50" s="186"/>
      <c r="D50" s="175"/>
      <c r="E50" s="225"/>
      <c r="F50" s="195"/>
    </row>
    <row r="51" spans="2:6" ht="30.75">
      <c r="B51" s="4" t="s">
        <v>114</v>
      </c>
      <c r="C51" s="186"/>
      <c r="D51" s="175"/>
      <c r="E51" s="225"/>
      <c r="F51" s="195"/>
    </row>
    <row r="52" spans="2:6">
      <c r="B52" s="4" t="s">
        <v>317</v>
      </c>
      <c r="C52" s="186"/>
      <c r="D52" s="175"/>
      <c r="E52" s="225"/>
      <c r="F52" s="195"/>
    </row>
    <row r="53" spans="2:6" ht="90.75">
      <c r="B53" s="4" t="s">
        <v>115</v>
      </c>
      <c r="C53" s="186"/>
      <c r="D53" s="175"/>
      <c r="E53" s="225"/>
      <c r="F53" s="195"/>
    </row>
    <row r="54" spans="2:6" ht="60.75">
      <c r="B54" s="4" t="s">
        <v>116</v>
      </c>
      <c r="C54" s="186"/>
      <c r="D54" s="175"/>
      <c r="E54" s="225"/>
      <c r="F54" s="195"/>
    </row>
    <row r="55" spans="2:6">
      <c r="B55" s="4" t="s">
        <v>117</v>
      </c>
      <c r="C55" s="186"/>
      <c r="D55" s="175"/>
      <c r="E55" s="225"/>
      <c r="F55" s="195"/>
    </row>
    <row r="56" spans="2:6">
      <c r="B56" s="4" t="s">
        <v>118</v>
      </c>
      <c r="C56" s="186"/>
      <c r="D56" s="175"/>
      <c r="E56" s="225"/>
      <c r="F56" s="195"/>
    </row>
    <row r="57" spans="2:6">
      <c r="B57" s="4" t="s">
        <v>321</v>
      </c>
      <c r="C57" s="186"/>
      <c r="D57" s="175"/>
      <c r="E57" s="225"/>
      <c r="F57" s="195"/>
    </row>
    <row r="58" spans="2:6">
      <c r="B58" s="4" t="s">
        <v>319</v>
      </c>
      <c r="C58" s="186"/>
      <c r="D58" s="175"/>
      <c r="E58" s="225"/>
      <c r="F58" s="195"/>
    </row>
    <row r="59" spans="2:6">
      <c r="B59" s="4" t="s">
        <v>119</v>
      </c>
      <c r="C59" s="186"/>
      <c r="D59" s="175"/>
      <c r="E59" s="225"/>
      <c r="F59" s="195"/>
    </row>
    <row r="60" spans="2:6" ht="31.5" thickBot="1">
      <c r="B60" s="5" t="s">
        <v>120</v>
      </c>
      <c r="C60" s="186"/>
      <c r="D60" s="175"/>
      <c r="E60" s="225"/>
      <c r="F60" s="195"/>
    </row>
    <row r="61" spans="2:6" ht="16.5" thickBot="1">
      <c r="B61" s="29" t="s">
        <v>15</v>
      </c>
      <c r="C61" s="186"/>
      <c r="D61" s="175"/>
      <c r="E61" s="225"/>
      <c r="F61" s="195"/>
    </row>
    <row r="62" spans="2:6" ht="15">
      <c r="B62" s="6" t="s">
        <v>268</v>
      </c>
      <c r="C62" s="186"/>
      <c r="D62" s="175"/>
      <c r="E62" s="225"/>
      <c r="F62" s="195"/>
    </row>
    <row r="63" spans="2:6" ht="15">
      <c r="B63" s="7" t="s">
        <v>130</v>
      </c>
      <c r="C63" s="186"/>
      <c r="D63" s="175"/>
      <c r="E63" s="225"/>
      <c r="F63" s="195"/>
    </row>
    <row r="64" spans="2:6" ht="15">
      <c r="B64" s="6" t="s">
        <v>16</v>
      </c>
      <c r="C64" s="186"/>
      <c r="D64" s="175"/>
      <c r="E64" s="225"/>
      <c r="F64" s="195"/>
    </row>
    <row r="65" spans="2:6" ht="15">
      <c r="B65" s="6" t="s">
        <v>17</v>
      </c>
      <c r="C65" s="186"/>
      <c r="D65" s="175"/>
      <c r="E65" s="225"/>
      <c r="F65" s="195"/>
    </row>
    <row r="66" spans="2:6" thickBot="1">
      <c r="B66" s="6" t="s">
        <v>273</v>
      </c>
      <c r="C66" s="186"/>
      <c r="D66" s="175"/>
      <c r="E66" s="225"/>
      <c r="F66" s="195"/>
    </row>
    <row r="67" spans="2:6" ht="16.5" thickBot="1">
      <c r="B67" s="29" t="s">
        <v>18</v>
      </c>
      <c r="C67" s="186"/>
      <c r="D67" s="175"/>
      <c r="E67" s="225"/>
      <c r="F67" s="195"/>
    </row>
    <row r="68" spans="2:6" ht="15">
      <c r="B68" s="7" t="s">
        <v>305</v>
      </c>
      <c r="C68" s="186"/>
      <c r="D68" s="175"/>
      <c r="E68" s="225"/>
      <c r="F68" s="195"/>
    </row>
    <row r="69" spans="2:6" ht="15">
      <c r="B69" s="6" t="s">
        <v>131</v>
      </c>
      <c r="C69" s="186"/>
      <c r="D69" s="175"/>
      <c r="E69" s="225"/>
      <c r="F69" s="195"/>
    </row>
    <row r="70" spans="2:6" thickBot="1">
      <c r="B70" s="8" t="s">
        <v>261</v>
      </c>
      <c r="C70" s="186"/>
      <c r="D70" s="175"/>
      <c r="E70" s="225"/>
      <c r="F70" s="195"/>
    </row>
    <row r="71" spans="2:6" ht="16.5" thickBot="1">
      <c r="B71" s="39"/>
      <c r="C71" s="169" t="s">
        <v>132</v>
      </c>
      <c r="D71" s="170"/>
      <c r="E71" s="170"/>
      <c r="F71" s="73">
        <f>E36</f>
        <v>0</v>
      </c>
    </row>
    <row r="72" spans="2:6">
      <c r="B72" s="63"/>
      <c r="C72" s="20"/>
      <c r="D72" s="21"/>
      <c r="E72" s="64"/>
      <c r="F72" s="65"/>
    </row>
    <row r="73" spans="2:6" ht="16.5" thickBot="1">
      <c r="B73" s="63"/>
      <c r="C73" s="20"/>
      <c r="D73" s="21"/>
      <c r="E73" s="64"/>
      <c r="F73" s="65"/>
    </row>
    <row r="74" spans="2:6" ht="30.75" thickBot="1">
      <c r="B74" s="26" t="s">
        <v>19</v>
      </c>
      <c r="C74" s="27" t="s">
        <v>3</v>
      </c>
      <c r="D74" s="27" t="s">
        <v>8</v>
      </c>
      <c r="E74" s="27" t="s">
        <v>5</v>
      </c>
      <c r="F74" s="28" t="s">
        <v>240</v>
      </c>
    </row>
    <row r="75" spans="2:6" ht="16.5" thickBot="1">
      <c r="B75" s="29" t="s">
        <v>6</v>
      </c>
      <c r="C75" s="45"/>
      <c r="D75" s="45"/>
      <c r="E75" s="45"/>
      <c r="F75" s="46"/>
    </row>
    <row r="76" spans="2:6" ht="15">
      <c r="B76" s="18" t="s">
        <v>20</v>
      </c>
      <c r="C76" s="185"/>
      <c r="D76" s="174">
        <v>2</v>
      </c>
      <c r="E76" s="224">
        <f>C76*D76</f>
        <v>0</v>
      </c>
      <c r="F76" s="204"/>
    </row>
    <row r="77" spans="2:6">
      <c r="B77" s="19" t="s">
        <v>227</v>
      </c>
      <c r="C77" s="186"/>
      <c r="D77" s="175"/>
      <c r="E77" s="225"/>
      <c r="F77" s="205"/>
    </row>
    <row r="78" spans="2:6">
      <c r="B78" s="19" t="s">
        <v>228</v>
      </c>
      <c r="C78" s="186"/>
      <c r="D78" s="175"/>
      <c r="E78" s="225"/>
      <c r="F78" s="205"/>
    </row>
    <row r="79" spans="2:6">
      <c r="B79" s="19" t="s">
        <v>229</v>
      </c>
      <c r="C79" s="186"/>
      <c r="D79" s="175"/>
      <c r="E79" s="225"/>
      <c r="F79" s="205"/>
    </row>
    <row r="80" spans="2:6">
      <c r="B80" s="19" t="s">
        <v>230</v>
      </c>
      <c r="C80" s="186"/>
      <c r="D80" s="175"/>
      <c r="E80" s="225"/>
      <c r="F80" s="205"/>
    </row>
    <row r="81" spans="2:6">
      <c r="B81" s="19" t="s">
        <v>218</v>
      </c>
      <c r="C81" s="186"/>
      <c r="D81" s="175"/>
      <c r="E81" s="225"/>
      <c r="F81" s="205"/>
    </row>
    <row r="82" spans="2:6" ht="15">
      <c r="B82" s="19" t="s">
        <v>231</v>
      </c>
      <c r="C82" s="186"/>
      <c r="D82" s="175"/>
      <c r="E82" s="225"/>
      <c r="F82" s="205"/>
    </row>
    <row r="83" spans="2:6" ht="15">
      <c r="B83" s="19" t="s">
        <v>22</v>
      </c>
      <c r="C83" s="186"/>
      <c r="D83" s="175"/>
      <c r="E83" s="225"/>
      <c r="F83" s="205"/>
    </row>
    <row r="84" spans="2:6" ht="15">
      <c r="B84" s="19" t="s">
        <v>23</v>
      </c>
      <c r="C84" s="186"/>
      <c r="D84" s="175"/>
      <c r="E84" s="225"/>
      <c r="F84" s="205"/>
    </row>
    <row r="85" spans="2:6" ht="15">
      <c r="B85" s="19" t="s">
        <v>24</v>
      </c>
      <c r="C85" s="186"/>
      <c r="D85" s="175"/>
      <c r="E85" s="225"/>
      <c r="F85" s="205"/>
    </row>
    <row r="86" spans="2:6">
      <c r="B86" s="19" t="s">
        <v>219</v>
      </c>
      <c r="C86" s="186"/>
      <c r="D86" s="175"/>
      <c r="E86" s="225"/>
      <c r="F86" s="205"/>
    </row>
    <row r="87" spans="2:6" ht="15">
      <c r="B87" s="19" t="s">
        <v>25</v>
      </c>
      <c r="C87" s="186"/>
      <c r="D87" s="175"/>
      <c r="E87" s="225"/>
      <c r="F87" s="205"/>
    </row>
    <row r="88" spans="2:6" thickBot="1">
      <c r="B88" s="47" t="s">
        <v>262</v>
      </c>
      <c r="C88" s="187"/>
      <c r="D88" s="176"/>
      <c r="E88" s="226"/>
      <c r="F88" s="206"/>
    </row>
    <row r="89" spans="2:6" ht="16.5" thickBot="1">
      <c r="B89" s="39"/>
      <c r="C89" s="169" t="s">
        <v>232</v>
      </c>
      <c r="D89" s="170"/>
      <c r="E89" s="170"/>
      <c r="F89" s="73">
        <f>E76</f>
        <v>0</v>
      </c>
    </row>
    <row r="90" spans="2:6">
      <c r="B90" s="36"/>
      <c r="C90" s="37"/>
      <c r="D90" s="38"/>
      <c r="E90" s="37"/>
      <c r="F90" s="38"/>
    </row>
    <row r="91" spans="2:6" ht="16.5" thickBot="1"/>
    <row r="92" spans="2:6" ht="30.75" thickBot="1">
      <c r="B92" s="26" t="s">
        <v>26</v>
      </c>
      <c r="C92" s="27" t="s">
        <v>3</v>
      </c>
      <c r="D92" s="27" t="s">
        <v>8</v>
      </c>
      <c r="E92" s="27" t="s">
        <v>5</v>
      </c>
      <c r="F92" s="28" t="s">
        <v>240</v>
      </c>
    </row>
    <row r="93" spans="2:6" ht="16.5" thickBot="1">
      <c r="B93" s="29" t="s">
        <v>6</v>
      </c>
      <c r="C93" s="45"/>
      <c r="D93" s="45"/>
      <c r="E93" s="45"/>
      <c r="F93" s="46"/>
    </row>
    <row r="94" spans="2:6" ht="15">
      <c r="B94" s="32" t="s">
        <v>27</v>
      </c>
      <c r="C94" s="185"/>
      <c r="D94" s="174">
        <v>1</v>
      </c>
      <c r="E94" s="224">
        <f>C94*D94</f>
        <v>0</v>
      </c>
      <c r="F94" s="204"/>
    </row>
    <row r="95" spans="2:6">
      <c r="B95" s="19" t="s">
        <v>215</v>
      </c>
      <c r="C95" s="186"/>
      <c r="D95" s="175"/>
      <c r="E95" s="225"/>
      <c r="F95" s="205"/>
    </row>
    <row r="96" spans="2:6">
      <c r="B96" s="19" t="s">
        <v>216</v>
      </c>
      <c r="C96" s="186"/>
      <c r="D96" s="175"/>
      <c r="E96" s="225"/>
      <c r="F96" s="205"/>
    </row>
    <row r="97" spans="2:6">
      <c r="B97" s="19" t="s">
        <v>217</v>
      </c>
      <c r="C97" s="186"/>
      <c r="D97" s="175"/>
      <c r="E97" s="225"/>
      <c r="F97" s="205"/>
    </row>
    <row r="98" spans="2:6">
      <c r="B98" s="19" t="s">
        <v>218</v>
      </c>
      <c r="C98" s="186"/>
      <c r="D98" s="175"/>
      <c r="E98" s="225"/>
      <c r="F98" s="205"/>
    </row>
    <row r="99" spans="2:6" ht="15">
      <c r="B99" s="19" t="s">
        <v>23</v>
      </c>
      <c r="C99" s="186"/>
      <c r="D99" s="175"/>
      <c r="E99" s="225"/>
      <c r="F99" s="205"/>
    </row>
    <row r="100" spans="2:6" ht="15">
      <c r="B100" s="19" t="s">
        <v>28</v>
      </c>
      <c r="C100" s="186"/>
      <c r="D100" s="175"/>
      <c r="E100" s="225"/>
      <c r="F100" s="205"/>
    </row>
    <row r="101" spans="2:6" ht="15">
      <c r="B101" s="19" t="s">
        <v>29</v>
      </c>
      <c r="C101" s="186"/>
      <c r="D101" s="175"/>
      <c r="E101" s="225"/>
      <c r="F101" s="205"/>
    </row>
    <row r="102" spans="2:6" ht="15">
      <c r="B102" s="19" t="s">
        <v>133</v>
      </c>
      <c r="C102" s="186"/>
      <c r="D102" s="175"/>
      <c r="E102" s="225"/>
      <c r="F102" s="205"/>
    </row>
    <row r="103" spans="2:6" ht="15">
      <c r="B103" s="22" t="s">
        <v>134</v>
      </c>
      <c r="C103" s="186"/>
      <c r="D103" s="175"/>
      <c r="E103" s="225"/>
      <c r="F103" s="205"/>
    </row>
    <row r="104" spans="2:6" ht="30">
      <c r="B104" s="22" t="s">
        <v>135</v>
      </c>
      <c r="C104" s="186"/>
      <c r="D104" s="175"/>
      <c r="E104" s="225"/>
      <c r="F104" s="205"/>
    </row>
    <row r="105" spans="2:6" ht="30">
      <c r="B105" s="22" t="s">
        <v>30</v>
      </c>
      <c r="C105" s="186"/>
      <c r="D105" s="175"/>
      <c r="E105" s="225"/>
      <c r="F105" s="205"/>
    </row>
    <row r="106" spans="2:6" ht="15">
      <c r="B106" s="19" t="s">
        <v>136</v>
      </c>
      <c r="C106" s="186"/>
      <c r="D106" s="175"/>
      <c r="E106" s="225"/>
      <c r="F106" s="205"/>
    </row>
    <row r="107" spans="2:6" ht="15">
      <c r="B107" s="19" t="s">
        <v>24</v>
      </c>
      <c r="C107" s="186"/>
      <c r="D107" s="175"/>
      <c r="E107" s="225"/>
      <c r="F107" s="205"/>
    </row>
    <row r="108" spans="2:6">
      <c r="B108" s="19" t="s">
        <v>219</v>
      </c>
      <c r="C108" s="186"/>
      <c r="D108" s="175"/>
      <c r="E108" s="225"/>
      <c r="F108" s="205"/>
    </row>
    <row r="109" spans="2:6" ht="15">
      <c r="B109" s="19" t="s">
        <v>31</v>
      </c>
      <c r="C109" s="186"/>
      <c r="D109" s="175"/>
      <c r="E109" s="225"/>
      <c r="F109" s="205"/>
    </row>
    <row r="110" spans="2:6" ht="15">
      <c r="B110" s="19" t="s">
        <v>33</v>
      </c>
      <c r="C110" s="186"/>
      <c r="D110" s="175"/>
      <c r="E110" s="225"/>
      <c r="F110" s="205"/>
    </row>
    <row r="111" spans="2:6" ht="15">
      <c r="B111" s="19" t="s">
        <v>32</v>
      </c>
      <c r="C111" s="186"/>
      <c r="D111" s="175"/>
      <c r="E111" s="225"/>
      <c r="F111" s="205"/>
    </row>
    <row r="112" spans="2:6" thickBot="1">
      <c r="B112" s="47" t="s">
        <v>262</v>
      </c>
      <c r="C112" s="187"/>
      <c r="D112" s="176"/>
      <c r="E112" s="226"/>
      <c r="F112" s="206"/>
    </row>
    <row r="113" spans="2:6" ht="16.5" thickBot="1">
      <c r="B113" s="39"/>
      <c r="C113" s="169" t="s">
        <v>137</v>
      </c>
      <c r="D113" s="170"/>
      <c r="E113" s="170"/>
      <c r="F113" s="73">
        <f>E94</f>
        <v>0</v>
      </c>
    </row>
    <row r="115" spans="2:6" ht="16.5" thickBot="1"/>
    <row r="116" spans="2:6" ht="30.75" thickBot="1">
      <c r="B116" s="26" t="s">
        <v>26</v>
      </c>
      <c r="C116" s="27" t="s">
        <v>3</v>
      </c>
      <c r="D116" s="27" t="s">
        <v>8</v>
      </c>
      <c r="E116" s="27" t="s">
        <v>5</v>
      </c>
      <c r="F116" s="28" t="s">
        <v>240</v>
      </c>
    </row>
    <row r="117" spans="2:6" ht="16.5" thickBot="1">
      <c r="B117" s="29" t="s">
        <v>6</v>
      </c>
      <c r="C117" s="45"/>
      <c r="D117" s="45"/>
      <c r="E117" s="45"/>
      <c r="F117" s="46"/>
    </row>
    <row r="118" spans="2:6" ht="15">
      <c r="B118" s="32" t="s">
        <v>27</v>
      </c>
      <c r="C118" s="185"/>
      <c r="D118" s="174">
        <v>3</v>
      </c>
      <c r="E118" s="224">
        <f>C118*D118</f>
        <v>0</v>
      </c>
      <c r="F118" s="204"/>
    </row>
    <row r="119" spans="2:6">
      <c r="B119" s="19" t="s">
        <v>233</v>
      </c>
      <c r="C119" s="186"/>
      <c r="D119" s="175"/>
      <c r="E119" s="225"/>
      <c r="F119" s="205"/>
    </row>
    <row r="120" spans="2:6">
      <c r="B120" s="19" t="s">
        <v>216</v>
      </c>
      <c r="C120" s="186"/>
      <c r="D120" s="175"/>
      <c r="E120" s="225"/>
      <c r="F120" s="205"/>
    </row>
    <row r="121" spans="2:6">
      <c r="B121" s="19" t="s">
        <v>217</v>
      </c>
      <c r="C121" s="186"/>
      <c r="D121" s="175"/>
      <c r="E121" s="225"/>
      <c r="F121" s="205"/>
    </row>
    <row r="122" spans="2:6">
      <c r="B122" s="19" t="s">
        <v>218</v>
      </c>
      <c r="C122" s="186"/>
      <c r="D122" s="175"/>
      <c r="E122" s="225"/>
      <c r="F122" s="205"/>
    </row>
    <row r="123" spans="2:6" ht="15">
      <c r="B123" s="19" t="s">
        <v>23</v>
      </c>
      <c r="C123" s="186"/>
      <c r="D123" s="175"/>
      <c r="E123" s="225"/>
      <c r="F123" s="205"/>
    </row>
    <row r="124" spans="2:6" ht="15">
      <c r="B124" s="19" t="s">
        <v>28</v>
      </c>
      <c r="C124" s="186"/>
      <c r="D124" s="175"/>
      <c r="E124" s="225"/>
      <c r="F124" s="205"/>
    </row>
    <row r="125" spans="2:6" ht="15">
      <c r="B125" s="19" t="s">
        <v>29</v>
      </c>
      <c r="C125" s="186"/>
      <c r="D125" s="175"/>
      <c r="E125" s="225"/>
      <c r="F125" s="205"/>
    </row>
    <row r="126" spans="2:6" ht="15">
      <c r="B126" s="19" t="s">
        <v>133</v>
      </c>
      <c r="C126" s="186"/>
      <c r="D126" s="175"/>
      <c r="E126" s="225"/>
      <c r="F126" s="205"/>
    </row>
    <row r="127" spans="2:6" ht="15">
      <c r="B127" s="22" t="s">
        <v>133</v>
      </c>
      <c r="C127" s="186"/>
      <c r="D127" s="175"/>
      <c r="E127" s="225"/>
      <c r="F127" s="205"/>
    </row>
    <row r="128" spans="2:6" ht="30">
      <c r="B128" s="22" t="s">
        <v>135</v>
      </c>
      <c r="C128" s="186"/>
      <c r="D128" s="175"/>
      <c r="E128" s="225"/>
      <c r="F128" s="205"/>
    </row>
    <row r="129" spans="2:6" ht="30">
      <c r="B129" s="22" t="s">
        <v>30</v>
      </c>
      <c r="C129" s="186"/>
      <c r="D129" s="175"/>
      <c r="E129" s="225"/>
      <c r="F129" s="205"/>
    </row>
    <row r="130" spans="2:6" ht="15">
      <c r="B130" s="19" t="s">
        <v>136</v>
      </c>
      <c r="C130" s="186"/>
      <c r="D130" s="175"/>
      <c r="E130" s="225"/>
      <c r="F130" s="205"/>
    </row>
    <row r="131" spans="2:6" ht="15">
      <c r="B131" s="19" t="s">
        <v>24</v>
      </c>
      <c r="C131" s="186"/>
      <c r="D131" s="175"/>
      <c r="E131" s="225"/>
      <c r="F131" s="205"/>
    </row>
    <row r="132" spans="2:6">
      <c r="B132" s="19" t="s">
        <v>219</v>
      </c>
      <c r="C132" s="186"/>
      <c r="D132" s="175"/>
      <c r="E132" s="225"/>
      <c r="F132" s="205"/>
    </row>
    <row r="133" spans="2:6" ht="15">
      <c r="B133" s="19" t="s">
        <v>31</v>
      </c>
      <c r="C133" s="186"/>
      <c r="D133" s="175"/>
      <c r="E133" s="225"/>
      <c r="F133" s="205"/>
    </row>
    <row r="134" spans="2:6" ht="15">
      <c r="B134" s="19" t="s">
        <v>33</v>
      </c>
      <c r="C134" s="186"/>
      <c r="D134" s="175"/>
      <c r="E134" s="225"/>
      <c r="F134" s="205"/>
    </row>
    <row r="135" spans="2:6" ht="15">
      <c r="B135" s="19" t="s">
        <v>32</v>
      </c>
      <c r="C135" s="186"/>
      <c r="D135" s="175"/>
      <c r="E135" s="225"/>
      <c r="F135" s="205"/>
    </row>
    <row r="136" spans="2:6" thickBot="1">
      <c r="B136" s="47" t="s">
        <v>262</v>
      </c>
      <c r="C136" s="187"/>
      <c r="D136" s="176"/>
      <c r="E136" s="226"/>
      <c r="F136" s="206"/>
    </row>
    <row r="137" spans="2:6" ht="16.5" thickBot="1">
      <c r="B137" s="39"/>
      <c r="C137" s="169" t="s">
        <v>137</v>
      </c>
      <c r="D137" s="170"/>
      <c r="E137" s="170"/>
      <c r="F137" s="73">
        <f>E118</f>
        <v>0</v>
      </c>
    </row>
    <row r="139" spans="2:6" ht="16.5" thickBot="1"/>
    <row r="140" spans="2:6" ht="32.25" thickBot="1">
      <c r="B140" s="29" t="s">
        <v>34</v>
      </c>
      <c r="C140" s="30" t="s">
        <v>3</v>
      </c>
      <c r="D140" s="30" t="s">
        <v>8</v>
      </c>
      <c r="E140" s="30" t="s">
        <v>5</v>
      </c>
      <c r="F140" s="31" t="s">
        <v>240</v>
      </c>
    </row>
    <row r="141" spans="2:6" ht="16.5" thickBot="1">
      <c r="B141" s="29" t="s">
        <v>6</v>
      </c>
      <c r="C141" s="42"/>
      <c r="D141" s="42"/>
      <c r="E141" s="42"/>
      <c r="F141" s="43"/>
    </row>
    <row r="142" spans="2:6">
      <c r="B142" s="18" t="s">
        <v>220</v>
      </c>
      <c r="C142" s="185"/>
      <c r="D142" s="174">
        <v>2</v>
      </c>
      <c r="E142" s="224">
        <f>C142*D142</f>
        <v>0</v>
      </c>
      <c r="F142" s="164"/>
    </row>
    <row r="143" spans="2:6">
      <c r="B143" s="19" t="s">
        <v>221</v>
      </c>
      <c r="C143" s="186"/>
      <c r="D143" s="175"/>
      <c r="E143" s="225"/>
      <c r="F143" s="165"/>
    </row>
    <row r="144" spans="2:6" s="39" customFormat="1">
      <c r="B144" s="19" t="s">
        <v>289</v>
      </c>
      <c r="C144" s="186"/>
      <c r="D144" s="175"/>
      <c r="E144" s="225"/>
      <c r="F144" s="165"/>
    </row>
    <row r="145" spans="2:6">
      <c r="B145" s="19" t="s">
        <v>322</v>
      </c>
      <c r="C145" s="186"/>
      <c r="D145" s="175"/>
      <c r="E145" s="225"/>
      <c r="F145" s="165"/>
    </row>
    <row r="146" spans="2:6">
      <c r="B146" s="19" t="s">
        <v>222</v>
      </c>
      <c r="C146" s="186"/>
      <c r="D146" s="175"/>
      <c r="E146" s="225"/>
      <c r="F146" s="165"/>
    </row>
    <row r="147" spans="2:6">
      <c r="B147" s="19" t="s">
        <v>223</v>
      </c>
      <c r="C147" s="186"/>
      <c r="D147" s="175"/>
      <c r="E147" s="225"/>
      <c r="F147" s="165"/>
    </row>
    <row r="148" spans="2:6">
      <c r="B148" s="19" t="s">
        <v>224</v>
      </c>
      <c r="C148" s="186"/>
      <c r="D148" s="175"/>
      <c r="E148" s="225"/>
      <c r="F148" s="165"/>
    </row>
    <row r="149" spans="2:6">
      <c r="B149" s="19" t="s">
        <v>225</v>
      </c>
      <c r="C149" s="186"/>
      <c r="D149" s="175"/>
      <c r="E149" s="225"/>
      <c r="F149" s="165"/>
    </row>
    <row r="150" spans="2:6">
      <c r="B150" s="22" t="s">
        <v>226</v>
      </c>
      <c r="C150" s="186"/>
      <c r="D150" s="175"/>
      <c r="E150" s="225"/>
      <c r="F150" s="165"/>
    </row>
    <row r="151" spans="2:6" s="39" customFormat="1" ht="31.5" thickBot="1">
      <c r="B151" s="33" t="s">
        <v>290</v>
      </c>
      <c r="C151" s="187"/>
      <c r="D151" s="176"/>
      <c r="E151" s="226"/>
      <c r="F151" s="191"/>
    </row>
    <row r="152" spans="2:6" ht="16.5" thickBot="1">
      <c r="B152" s="34"/>
      <c r="C152" s="180" t="s">
        <v>138</v>
      </c>
      <c r="D152" s="181"/>
      <c r="E152" s="181"/>
      <c r="F152" s="35">
        <f>E142</f>
        <v>0</v>
      </c>
    </row>
    <row r="154" spans="2:6" ht="16.5" thickBot="1">
      <c r="B154" s="36"/>
      <c r="C154" s="37"/>
      <c r="D154" s="38"/>
      <c r="E154" s="37"/>
      <c r="F154" s="38"/>
    </row>
    <row r="155" spans="2:6" ht="30.75" thickBot="1">
      <c r="B155" s="48" t="s">
        <v>35</v>
      </c>
      <c r="C155" s="49" t="s">
        <v>3</v>
      </c>
      <c r="D155" s="49" t="s">
        <v>8</v>
      </c>
      <c r="E155" s="49" t="s">
        <v>5</v>
      </c>
      <c r="F155" s="50" t="s">
        <v>240</v>
      </c>
    </row>
    <row r="156" spans="2:6" ht="16.5" thickBot="1">
      <c r="B156" s="51" t="s">
        <v>6</v>
      </c>
      <c r="C156" s="49"/>
      <c r="D156" s="49"/>
      <c r="E156" s="49"/>
      <c r="F156" s="50"/>
    </row>
    <row r="157" spans="2:6">
      <c r="B157" s="18" t="s">
        <v>234</v>
      </c>
      <c r="C157" s="185"/>
      <c r="D157" s="188">
        <v>1</v>
      </c>
      <c r="E157" s="177">
        <f>C157*D157</f>
        <v>0</v>
      </c>
      <c r="F157" s="194"/>
    </row>
    <row r="158" spans="2:6" ht="15">
      <c r="B158" s="19" t="s">
        <v>37</v>
      </c>
      <c r="C158" s="186"/>
      <c r="D158" s="189"/>
      <c r="E158" s="178"/>
      <c r="F158" s="195"/>
    </row>
    <row r="159" spans="2:6" ht="15">
      <c r="B159" s="19" t="s">
        <v>36</v>
      </c>
      <c r="C159" s="186"/>
      <c r="D159" s="189"/>
      <c r="E159" s="178"/>
      <c r="F159" s="195"/>
    </row>
    <row r="160" spans="2:6" ht="15">
      <c r="B160" s="19" t="s">
        <v>38</v>
      </c>
      <c r="C160" s="186"/>
      <c r="D160" s="189"/>
      <c r="E160" s="178"/>
      <c r="F160" s="195"/>
    </row>
    <row r="161" spans="2:6" ht="15">
      <c r="B161" s="19" t="s">
        <v>39</v>
      </c>
      <c r="C161" s="186"/>
      <c r="D161" s="189"/>
      <c r="E161" s="178"/>
      <c r="F161" s="195"/>
    </row>
    <row r="162" spans="2:6">
      <c r="B162" s="10" t="s">
        <v>310</v>
      </c>
      <c r="C162" s="186"/>
      <c r="D162" s="189"/>
      <c r="E162" s="178"/>
      <c r="F162" s="195"/>
    </row>
    <row r="163" spans="2:6" ht="15">
      <c r="B163" s="10" t="s">
        <v>314</v>
      </c>
      <c r="C163" s="186"/>
      <c r="D163" s="189"/>
      <c r="E163" s="178"/>
      <c r="F163" s="195"/>
    </row>
    <row r="164" spans="2:6">
      <c r="B164" s="10" t="s">
        <v>295</v>
      </c>
      <c r="C164" s="186"/>
      <c r="D164" s="189"/>
      <c r="E164" s="178"/>
      <c r="F164" s="195"/>
    </row>
    <row r="165" spans="2:6">
      <c r="B165" s="2" t="s">
        <v>140</v>
      </c>
      <c r="C165" s="186"/>
      <c r="D165" s="189"/>
      <c r="E165" s="178"/>
      <c r="F165" s="195"/>
    </row>
    <row r="166" spans="2:6">
      <c r="B166" s="10" t="s">
        <v>327</v>
      </c>
      <c r="C166" s="186"/>
      <c r="D166" s="189"/>
      <c r="E166" s="178"/>
      <c r="F166" s="195"/>
    </row>
    <row r="167" spans="2:6">
      <c r="B167" s="19" t="s">
        <v>235</v>
      </c>
      <c r="C167" s="186"/>
      <c r="D167" s="189"/>
      <c r="E167" s="178"/>
      <c r="F167" s="195"/>
    </row>
    <row r="168" spans="2:6" ht="30.75">
      <c r="B168" s="22" t="s">
        <v>236</v>
      </c>
      <c r="C168" s="186"/>
      <c r="D168" s="189"/>
      <c r="E168" s="178"/>
      <c r="F168" s="195"/>
    </row>
    <row r="169" spans="2:6">
      <c r="B169" s="19" t="s">
        <v>237</v>
      </c>
      <c r="C169" s="186"/>
      <c r="D169" s="189"/>
      <c r="E169" s="178"/>
      <c r="F169" s="195"/>
    </row>
    <row r="170" spans="2:6" ht="15">
      <c r="B170" s="19" t="s">
        <v>40</v>
      </c>
      <c r="C170" s="186"/>
      <c r="D170" s="189"/>
      <c r="E170" s="178"/>
      <c r="F170" s="195"/>
    </row>
    <row r="171" spans="2:6">
      <c r="B171" s="19" t="s">
        <v>238</v>
      </c>
      <c r="C171" s="186"/>
      <c r="D171" s="189"/>
      <c r="E171" s="178"/>
      <c r="F171" s="195"/>
    </row>
    <row r="172" spans="2:6" ht="15">
      <c r="B172" s="19" t="s">
        <v>41</v>
      </c>
      <c r="C172" s="186"/>
      <c r="D172" s="189"/>
      <c r="E172" s="178"/>
      <c r="F172" s="195"/>
    </row>
    <row r="173" spans="2:6" ht="30.75">
      <c r="B173" s="2" t="s">
        <v>341</v>
      </c>
      <c r="C173" s="186"/>
      <c r="D173" s="189"/>
      <c r="E173" s="178"/>
      <c r="F173" s="195"/>
    </row>
    <row r="174" spans="2:6" ht="15">
      <c r="B174" s="19" t="s">
        <v>42</v>
      </c>
      <c r="C174" s="186"/>
      <c r="D174" s="189"/>
      <c r="E174" s="178"/>
      <c r="F174" s="195"/>
    </row>
    <row r="175" spans="2:6" ht="15">
      <c r="B175" s="19" t="s">
        <v>147</v>
      </c>
      <c r="C175" s="186"/>
      <c r="D175" s="189"/>
      <c r="E175" s="178"/>
      <c r="F175" s="195"/>
    </row>
    <row r="176" spans="2:6" ht="15">
      <c r="B176" s="19" t="s">
        <v>43</v>
      </c>
      <c r="C176" s="186"/>
      <c r="D176" s="189"/>
      <c r="E176" s="178"/>
      <c r="F176" s="195"/>
    </row>
    <row r="177" spans="2:6" ht="15">
      <c r="B177" s="19" t="s">
        <v>44</v>
      </c>
      <c r="C177" s="186"/>
      <c r="D177" s="189"/>
      <c r="E177" s="178"/>
      <c r="F177" s="195"/>
    </row>
    <row r="178" spans="2:6" s="39" customFormat="1" ht="15">
      <c r="B178" s="10" t="s">
        <v>291</v>
      </c>
      <c r="C178" s="186"/>
      <c r="D178" s="189"/>
      <c r="E178" s="178"/>
      <c r="F178" s="195"/>
    </row>
    <row r="179" spans="2:6" ht="15">
      <c r="B179" s="19" t="s">
        <v>45</v>
      </c>
      <c r="C179" s="186"/>
      <c r="D179" s="189"/>
      <c r="E179" s="178"/>
      <c r="F179" s="195"/>
    </row>
    <row r="180" spans="2:6" ht="16.5" thickBot="1">
      <c r="B180" s="68" t="s">
        <v>119</v>
      </c>
      <c r="C180" s="186"/>
      <c r="D180" s="189"/>
      <c r="E180" s="178"/>
      <c r="F180" s="195"/>
    </row>
    <row r="181" spans="2:6" s="39" customFormat="1" thickBot="1">
      <c r="B181" s="48" t="s">
        <v>312</v>
      </c>
      <c r="C181" s="186"/>
      <c r="D181" s="189"/>
      <c r="E181" s="178"/>
      <c r="F181" s="195"/>
    </row>
    <row r="182" spans="2:6" ht="30.75">
      <c r="B182" s="12" t="s">
        <v>149</v>
      </c>
      <c r="C182" s="186"/>
      <c r="D182" s="189"/>
      <c r="E182" s="178"/>
      <c r="F182" s="195"/>
    </row>
    <row r="183" spans="2:6">
      <c r="B183" s="13" t="s">
        <v>150</v>
      </c>
      <c r="C183" s="186"/>
      <c r="D183" s="189"/>
      <c r="E183" s="178"/>
      <c r="F183" s="195"/>
    </row>
    <row r="184" spans="2:6">
      <c r="B184" s="13" t="s">
        <v>151</v>
      </c>
      <c r="C184" s="186"/>
      <c r="D184" s="189"/>
      <c r="E184" s="178"/>
      <c r="F184" s="195"/>
    </row>
    <row r="185" spans="2:6">
      <c r="B185" s="13" t="s">
        <v>152</v>
      </c>
      <c r="C185" s="186"/>
      <c r="D185" s="189"/>
      <c r="E185" s="178"/>
      <c r="F185" s="195"/>
    </row>
    <row r="186" spans="2:6" ht="60.75">
      <c r="B186" s="11" t="s">
        <v>153</v>
      </c>
      <c r="C186" s="186"/>
      <c r="D186" s="189"/>
      <c r="E186" s="178"/>
      <c r="F186" s="195"/>
    </row>
    <row r="187" spans="2:6">
      <c r="B187" s="13" t="s">
        <v>336</v>
      </c>
      <c r="C187" s="186"/>
      <c r="D187" s="189"/>
      <c r="E187" s="178"/>
      <c r="F187" s="195"/>
    </row>
    <row r="188" spans="2:6">
      <c r="B188" s="11" t="s">
        <v>337</v>
      </c>
      <c r="C188" s="186"/>
      <c r="D188" s="189"/>
      <c r="E188" s="178"/>
      <c r="F188" s="195"/>
    </row>
    <row r="189" spans="2:6" ht="181.5">
      <c r="B189" s="11" t="s">
        <v>154</v>
      </c>
      <c r="C189" s="186"/>
      <c r="D189" s="189"/>
      <c r="E189" s="178"/>
      <c r="F189" s="195"/>
    </row>
    <row r="190" spans="2:6">
      <c r="B190" s="11" t="s">
        <v>155</v>
      </c>
      <c r="C190" s="186"/>
      <c r="D190" s="189"/>
      <c r="E190" s="178"/>
      <c r="F190" s="195"/>
    </row>
    <row r="191" spans="2:6" ht="30.75">
      <c r="B191" s="11" t="s">
        <v>156</v>
      </c>
      <c r="C191" s="186"/>
      <c r="D191" s="189"/>
      <c r="E191" s="178"/>
      <c r="F191" s="195"/>
    </row>
    <row r="192" spans="2:6">
      <c r="B192" s="11" t="s">
        <v>157</v>
      </c>
      <c r="C192" s="186"/>
      <c r="D192" s="189"/>
      <c r="E192" s="178"/>
      <c r="F192" s="195"/>
    </row>
    <row r="193" spans="2:6" ht="16.5" thickBot="1">
      <c r="B193" s="14" t="s">
        <v>323</v>
      </c>
      <c r="C193" s="186"/>
      <c r="D193" s="189"/>
      <c r="E193" s="178"/>
      <c r="F193" s="195"/>
    </row>
    <row r="194" spans="2:6" ht="15" customHeight="1" thickBot="1">
      <c r="B194" s="52" t="s">
        <v>313</v>
      </c>
      <c r="C194" s="186"/>
      <c r="D194" s="189"/>
      <c r="E194" s="178"/>
      <c r="F194" s="195"/>
    </row>
    <row r="195" spans="2:6">
      <c r="B195" s="10" t="s">
        <v>158</v>
      </c>
      <c r="C195" s="186"/>
      <c r="D195" s="189"/>
      <c r="E195" s="178"/>
      <c r="F195" s="195"/>
    </row>
    <row r="196" spans="2:6">
      <c r="B196" s="10" t="s">
        <v>159</v>
      </c>
      <c r="C196" s="186"/>
      <c r="D196" s="189"/>
      <c r="E196" s="178"/>
      <c r="F196" s="195"/>
    </row>
    <row r="197" spans="2:6">
      <c r="B197" s="10" t="s">
        <v>160</v>
      </c>
      <c r="C197" s="186"/>
      <c r="D197" s="189"/>
      <c r="E197" s="178"/>
      <c r="F197" s="195"/>
    </row>
    <row r="198" spans="2:6">
      <c r="B198" s="10" t="s">
        <v>161</v>
      </c>
      <c r="C198" s="186"/>
      <c r="D198" s="189"/>
      <c r="E198" s="178"/>
      <c r="F198" s="195"/>
    </row>
    <row r="199" spans="2:6">
      <c r="B199" s="10" t="s">
        <v>162</v>
      </c>
      <c r="C199" s="186"/>
      <c r="D199" s="189"/>
      <c r="E199" s="178"/>
      <c r="F199" s="195"/>
    </row>
    <row r="200" spans="2:6">
      <c r="B200" s="10" t="s">
        <v>163</v>
      </c>
      <c r="C200" s="186"/>
      <c r="D200" s="189"/>
      <c r="E200" s="178"/>
      <c r="F200" s="195"/>
    </row>
    <row r="201" spans="2:6">
      <c r="B201" s="10" t="s">
        <v>164</v>
      </c>
      <c r="C201" s="186"/>
      <c r="D201" s="189"/>
      <c r="E201" s="178"/>
      <c r="F201" s="195"/>
    </row>
    <row r="202" spans="2:6">
      <c r="B202" s="10" t="s">
        <v>165</v>
      </c>
      <c r="C202" s="186"/>
      <c r="D202" s="189"/>
      <c r="E202" s="178"/>
      <c r="F202" s="195"/>
    </row>
    <row r="203" spans="2:6">
      <c r="B203" s="10" t="s">
        <v>166</v>
      </c>
      <c r="C203" s="186"/>
      <c r="D203" s="189"/>
      <c r="E203" s="178"/>
      <c r="F203" s="195"/>
    </row>
    <row r="204" spans="2:6">
      <c r="B204" s="10" t="s">
        <v>167</v>
      </c>
      <c r="C204" s="186"/>
      <c r="D204" s="189"/>
      <c r="E204" s="178"/>
      <c r="F204" s="195"/>
    </row>
    <row r="205" spans="2:6" ht="183" customHeight="1">
      <c r="B205" s="2" t="s">
        <v>168</v>
      </c>
      <c r="C205" s="186"/>
      <c r="D205" s="189"/>
      <c r="E205" s="178"/>
      <c r="F205" s="195"/>
    </row>
    <row r="206" spans="2:6">
      <c r="B206" s="2" t="s">
        <v>169</v>
      </c>
      <c r="C206" s="186"/>
      <c r="D206" s="189"/>
      <c r="E206" s="178"/>
      <c r="F206" s="195"/>
    </row>
    <row r="207" spans="2:6" ht="15">
      <c r="B207" s="2" t="s">
        <v>170</v>
      </c>
      <c r="C207" s="186"/>
      <c r="D207" s="189"/>
      <c r="E207" s="178"/>
      <c r="F207" s="195"/>
    </row>
    <row r="208" spans="2:6">
      <c r="B208" s="11" t="s">
        <v>263</v>
      </c>
      <c r="C208" s="186"/>
      <c r="D208" s="189"/>
      <c r="E208" s="178"/>
      <c r="F208" s="195"/>
    </row>
    <row r="209" spans="2:6" ht="31.5" thickBot="1">
      <c r="B209" s="11" t="s">
        <v>171</v>
      </c>
      <c r="C209" s="186"/>
      <c r="D209" s="189"/>
      <c r="E209" s="178"/>
      <c r="F209" s="195"/>
    </row>
    <row r="210" spans="2:6" ht="15" customHeight="1" thickBot="1">
      <c r="B210" s="26" t="s">
        <v>0</v>
      </c>
      <c r="C210" s="186"/>
      <c r="D210" s="189"/>
      <c r="E210" s="178"/>
      <c r="F210" s="195"/>
    </row>
    <row r="211" spans="2:6" ht="15">
      <c r="B211" s="22" t="s">
        <v>49</v>
      </c>
      <c r="C211" s="186"/>
      <c r="D211" s="189"/>
      <c r="E211" s="178"/>
      <c r="F211" s="195"/>
    </row>
    <row r="212" spans="2:6" ht="15">
      <c r="B212" s="22" t="s">
        <v>50</v>
      </c>
      <c r="C212" s="186"/>
      <c r="D212" s="189"/>
      <c r="E212" s="178"/>
      <c r="F212" s="195"/>
    </row>
    <row r="213" spans="2:6" ht="15">
      <c r="B213" s="22" t="s">
        <v>330</v>
      </c>
      <c r="C213" s="186"/>
      <c r="D213" s="189"/>
      <c r="E213" s="178"/>
      <c r="F213" s="195"/>
    </row>
    <row r="214" spans="2:6" ht="15">
      <c r="B214" s="22" t="s">
        <v>292</v>
      </c>
      <c r="C214" s="186"/>
      <c r="D214" s="189"/>
      <c r="E214" s="178"/>
      <c r="F214" s="195"/>
    </row>
    <row r="215" spans="2:6" ht="15">
      <c r="B215" s="22" t="s">
        <v>338</v>
      </c>
      <c r="C215" s="186"/>
      <c r="D215" s="189"/>
      <c r="E215" s="178"/>
      <c r="F215" s="195"/>
    </row>
    <row r="216" spans="2:6" ht="15">
      <c r="B216" s="22" t="s">
        <v>51</v>
      </c>
      <c r="C216" s="186"/>
      <c r="D216" s="189"/>
      <c r="E216" s="178"/>
      <c r="F216" s="195"/>
    </row>
    <row r="217" spans="2:6" ht="15">
      <c r="B217" s="22" t="s">
        <v>52</v>
      </c>
      <c r="C217" s="186"/>
      <c r="D217" s="189"/>
      <c r="E217" s="178"/>
      <c r="F217" s="195"/>
    </row>
    <row r="218" spans="2:6" ht="15">
      <c r="B218" s="22" t="s">
        <v>53</v>
      </c>
      <c r="C218" s="186"/>
      <c r="D218" s="189"/>
      <c r="E218" s="178"/>
      <c r="F218" s="195"/>
    </row>
    <row r="219" spans="2:6" ht="15">
      <c r="B219" s="22" t="s">
        <v>172</v>
      </c>
      <c r="C219" s="186"/>
      <c r="D219" s="189"/>
      <c r="E219" s="178"/>
      <c r="F219" s="195"/>
    </row>
    <row r="220" spans="2:6" ht="15">
      <c r="B220" s="22" t="s">
        <v>54</v>
      </c>
      <c r="C220" s="186"/>
      <c r="D220" s="189"/>
      <c r="E220" s="178"/>
      <c r="F220" s="195"/>
    </row>
    <row r="221" spans="2:6" ht="15">
      <c r="B221" s="22" t="s">
        <v>55</v>
      </c>
      <c r="C221" s="186"/>
      <c r="D221" s="189"/>
      <c r="E221" s="178"/>
      <c r="F221" s="195"/>
    </row>
    <row r="222" spans="2:6" ht="15">
      <c r="B222" s="22" t="s">
        <v>56</v>
      </c>
      <c r="C222" s="186"/>
      <c r="D222" s="189"/>
      <c r="E222" s="178"/>
      <c r="F222" s="195"/>
    </row>
    <row r="223" spans="2:6" ht="15">
      <c r="B223" s="22" t="s">
        <v>57</v>
      </c>
      <c r="C223" s="186"/>
      <c r="D223" s="189"/>
      <c r="E223" s="178"/>
      <c r="F223" s="195"/>
    </row>
    <row r="224" spans="2:6" ht="15">
      <c r="B224" s="22" t="s">
        <v>58</v>
      </c>
      <c r="C224" s="186"/>
      <c r="D224" s="189"/>
      <c r="E224" s="178"/>
      <c r="F224" s="195"/>
    </row>
    <row r="225" spans="2:6" ht="15">
      <c r="B225" s="22" t="s">
        <v>173</v>
      </c>
      <c r="C225" s="186"/>
      <c r="D225" s="189"/>
      <c r="E225" s="178"/>
      <c r="F225" s="195"/>
    </row>
    <row r="226" spans="2:6">
      <c r="B226" s="68" t="s">
        <v>119</v>
      </c>
      <c r="C226" s="186"/>
      <c r="D226" s="189"/>
      <c r="E226" s="178"/>
      <c r="F226" s="195"/>
    </row>
    <row r="227" spans="2:6" ht="15">
      <c r="B227" s="22" t="s">
        <v>304</v>
      </c>
      <c r="C227" s="186"/>
      <c r="D227" s="189"/>
      <c r="E227" s="178"/>
      <c r="F227" s="195"/>
    </row>
    <row r="228" spans="2:6" thickBot="1">
      <c r="B228" s="22" t="s">
        <v>332</v>
      </c>
      <c r="C228" s="187"/>
      <c r="D228" s="190"/>
      <c r="E228" s="179"/>
      <c r="F228" s="203"/>
    </row>
    <row r="229" spans="2:6" ht="15" customHeight="1" thickBot="1">
      <c r="B229" s="52" t="s">
        <v>60</v>
      </c>
      <c r="C229" s="90"/>
      <c r="D229" s="90"/>
      <c r="E229" s="90"/>
      <c r="F229" s="90"/>
    </row>
    <row r="230" spans="2:6" ht="30.75" thickBot="1">
      <c r="B230" s="2" t="s">
        <v>61</v>
      </c>
      <c r="C230" s="185"/>
      <c r="D230" s="192">
        <v>7</v>
      </c>
      <c r="E230" s="177">
        <f>D230*C230</f>
        <v>0</v>
      </c>
      <c r="F230" s="194"/>
    </row>
    <row r="231" spans="2:6" ht="15">
      <c r="B231" s="2" t="s">
        <v>174</v>
      </c>
      <c r="C231" s="186"/>
      <c r="D231" s="193"/>
      <c r="E231" s="178"/>
      <c r="F231" s="195"/>
    </row>
    <row r="232" spans="2:6" ht="15">
      <c r="B232" s="2" t="s">
        <v>301</v>
      </c>
      <c r="C232" s="186"/>
      <c r="D232" s="193"/>
      <c r="E232" s="178"/>
      <c r="F232" s="195"/>
    </row>
    <row r="233" spans="2:6" ht="15">
      <c r="B233" s="2" t="s">
        <v>304</v>
      </c>
      <c r="C233" s="186"/>
      <c r="D233" s="193"/>
      <c r="E233" s="178"/>
      <c r="F233" s="195"/>
    </row>
    <row r="234" spans="2:6" ht="15">
      <c r="B234" s="2" t="s">
        <v>52</v>
      </c>
      <c r="C234" s="186"/>
      <c r="D234" s="193"/>
      <c r="E234" s="178"/>
      <c r="F234" s="195"/>
    </row>
    <row r="235" spans="2:6" ht="15">
      <c r="B235" s="2" t="s">
        <v>63</v>
      </c>
      <c r="C235" s="186"/>
      <c r="D235" s="193"/>
      <c r="E235" s="178"/>
      <c r="F235" s="195"/>
    </row>
    <row r="236" spans="2:6" ht="30">
      <c r="B236" s="2" t="s">
        <v>175</v>
      </c>
      <c r="C236" s="186"/>
      <c r="D236" s="193"/>
      <c r="E236" s="178"/>
      <c r="F236" s="195"/>
    </row>
    <row r="237" spans="2:6" ht="15">
      <c r="B237" s="2" t="s">
        <v>64</v>
      </c>
      <c r="C237" s="186"/>
      <c r="D237" s="193"/>
      <c r="E237" s="178"/>
      <c r="F237" s="195"/>
    </row>
    <row r="238" spans="2:6" ht="15">
      <c r="B238" s="2" t="s">
        <v>65</v>
      </c>
      <c r="C238" s="186"/>
      <c r="D238" s="193"/>
      <c r="E238" s="178"/>
      <c r="F238" s="195"/>
    </row>
    <row r="239" spans="2:6" ht="30">
      <c r="B239" s="2" t="s">
        <v>66</v>
      </c>
      <c r="C239" s="186"/>
      <c r="D239" s="193"/>
      <c r="E239" s="178"/>
      <c r="F239" s="195"/>
    </row>
    <row r="240" spans="2:6" ht="30">
      <c r="B240" s="2" t="s">
        <v>67</v>
      </c>
      <c r="C240" s="186"/>
      <c r="D240" s="193"/>
      <c r="E240" s="178"/>
      <c r="F240" s="195"/>
    </row>
    <row r="241" spans="2:6" ht="15">
      <c r="B241" s="2" t="s">
        <v>68</v>
      </c>
      <c r="C241" s="186"/>
      <c r="D241" s="193"/>
      <c r="E241" s="178"/>
      <c r="F241" s="195"/>
    </row>
    <row r="242" spans="2:6" ht="15">
      <c r="B242" s="2" t="s">
        <v>69</v>
      </c>
      <c r="C242" s="186"/>
      <c r="D242" s="193"/>
      <c r="E242" s="178"/>
      <c r="F242" s="195"/>
    </row>
    <row r="243" spans="2:6" ht="15">
      <c r="B243" s="2" t="s">
        <v>70</v>
      </c>
      <c r="C243" s="186"/>
      <c r="D243" s="193"/>
      <c r="E243" s="178"/>
      <c r="F243" s="195"/>
    </row>
    <row r="244" spans="2:6" ht="15">
      <c r="B244" s="2" t="s">
        <v>71</v>
      </c>
      <c r="C244" s="186"/>
      <c r="D244" s="193"/>
      <c r="E244" s="178"/>
      <c r="F244" s="195"/>
    </row>
    <row r="245" spans="2:6" ht="15">
      <c r="B245" s="2" t="s">
        <v>343</v>
      </c>
      <c r="C245" s="186"/>
      <c r="D245" s="193"/>
      <c r="E245" s="178"/>
      <c r="F245" s="195"/>
    </row>
    <row r="246" spans="2:6" ht="15">
      <c r="B246" s="2" t="s">
        <v>72</v>
      </c>
      <c r="C246" s="186"/>
      <c r="D246" s="193"/>
      <c r="E246" s="178"/>
      <c r="F246" s="195"/>
    </row>
    <row r="247" spans="2:6" ht="15">
      <c r="B247" s="2" t="s">
        <v>73</v>
      </c>
      <c r="C247" s="186"/>
      <c r="D247" s="193"/>
      <c r="E247" s="178"/>
      <c r="F247" s="195"/>
    </row>
    <row r="248" spans="2:6" ht="15">
      <c r="B248" s="2" t="s">
        <v>176</v>
      </c>
      <c r="C248" s="186"/>
      <c r="D248" s="193"/>
      <c r="E248" s="178"/>
      <c r="F248" s="195"/>
    </row>
    <row r="249" spans="2:6" ht="15">
      <c r="B249" s="2" t="s">
        <v>74</v>
      </c>
      <c r="C249" s="186"/>
      <c r="D249" s="193"/>
      <c r="E249" s="178"/>
      <c r="F249" s="195"/>
    </row>
    <row r="250" spans="2:6" ht="15">
      <c r="B250" s="2" t="s">
        <v>75</v>
      </c>
      <c r="C250" s="186"/>
      <c r="D250" s="193"/>
      <c r="E250" s="178"/>
      <c r="F250" s="195"/>
    </row>
    <row r="251" spans="2:6" ht="15">
      <c r="B251" s="2" t="s">
        <v>76</v>
      </c>
      <c r="C251" s="186"/>
      <c r="D251" s="193"/>
      <c r="E251" s="178"/>
      <c r="F251" s="195"/>
    </row>
    <row r="252" spans="2:6" ht="15">
      <c r="B252" s="2" t="s">
        <v>342</v>
      </c>
      <c r="C252" s="186"/>
      <c r="D252" s="193"/>
      <c r="E252" s="178"/>
      <c r="F252" s="195"/>
    </row>
    <row r="253" spans="2:6" ht="15">
      <c r="B253" s="2" t="s">
        <v>77</v>
      </c>
      <c r="C253" s="186"/>
      <c r="D253" s="193"/>
      <c r="E253" s="178"/>
      <c r="F253" s="195"/>
    </row>
    <row r="254" spans="2:6" ht="15">
      <c r="B254" s="2" t="s">
        <v>78</v>
      </c>
      <c r="C254" s="186"/>
      <c r="D254" s="193"/>
      <c r="E254" s="178"/>
      <c r="F254" s="195"/>
    </row>
    <row r="255" spans="2:6" ht="15">
      <c r="B255" s="2" t="s">
        <v>79</v>
      </c>
      <c r="C255" s="186"/>
      <c r="D255" s="193"/>
      <c r="E255" s="178"/>
      <c r="F255" s="195"/>
    </row>
    <row r="256" spans="2:6" ht="15">
      <c r="B256" s="2" t="s">
        <v>80</v>
      </c>
      <c r="C256" s="186"/>
      <c r="D256" s="193"/>
      <c r="E256" s="178"/>
      <c r="F256" s="195"/>
    </row>
    <row r="257" spans="2:6" ht="15">
      <c r="B257" s="2" t="s">
        <v>81</v>
      </c>
      <c r="C257" s="186"/>
      <c r="D257" s="193"/>
      <c r="E257" s="178"/>
      <c r="F257" s="195"/>
    </row>
    <row r="258" spans="2:6" ht="30">
      <c r="B258" s="2" t="s">
        <v>177</v>
      </c>
      <c r="C258" s="186"/>
      <c r="D258" s="193"/>
      <c r="E258" s="178"/>
      <c r="F258" s="195"/>
    </row>
    <row r="259" spans="2:6" ht="15">
      <c r="B259" s="16" t="s">
        <v>263</v>
      </c>
      <c r="C259" s="187"/>
      <c r="D259" s="193"/>
      <c r="E259" s="178"/>
      <c r="F259" s="203"/>
    </row>
    <row r="260" spans="2:6">
      <c r="B260" s="39"/>
      <c r="C260" s="169" t="s">
        <v>178</v>
      </c>
      <c r="D260" s="170"/>
      <c r="E260" s="170"/>
      <c r="F260" s="73">
        <f>E157+E230</f>
        <v>0</v>
      </c>
    </row>
    <row r="261" spans="2:6" ht="15">
      <c r="B261" s="39"/>
      <c r="C261" s="39"/>
      <c r="D261" s="39"/>
      <c r="E261" s="39"/>
      <c r="F261" s="39"/>
    </row>
    <row r="263" spans="2:6" ht="31.5">
      <c r="B263" s="29" t="s">
        <v>179</v>
      </c>
      <c r="C263" s="30" t="s">
        <v>3</v>
      </c>
      <c r="D263" s="30" t="s">
        <v>8</v>
      </c>
      <c r="E263" s="30" t="s">
        <v>5</v>
      </c>
      <c r="F263" s="31" t="s">
        <v>240</v>
      </c>
    </row>
    <row r="264" spans="2:6">
      <c r="B264" s="29" t="s">
        <v>6</v>
      </c>
      <c r="C264" s="42"/>
      <c r="D264" s="42"/>
      <c r="E264" s="42"/>
      <c r="F264" s="43"/>
    </row>
    <row r="265" spans="2:6" ht="30.75">
      <c r="B265" s="3" t="s">
        <v>180</v>
      </c>
      <c r="C265" s="185"/>
      <c r="D265" s="174">
        <v>5</v>
      </c>
      <c r="E265" s="224">
        <f>C265*D265</f>
        <v>0</v>
      </c>
      <c r="F265" s="164"/>
    </row>
    <row r="266" spans="2:6">
      <c r="B266" s="4" t="s">
        <v>181</v>
      </c>
      <c r="C266" s="186"/>
      <c r="D266" s="175"/>
      <c r="E266" s="225"/>
      <c r="F266" s="165"/>
    </row>
    <row r="267" spans="2:6">
      <c r="B267" s="4" t="s">
        <v>182</v>
      </c>
      <c r="C267" s="186"/>
      <c r="D267" s="175"/>
      <c r="E267" s="225"/>
      <c r="F267" s="165"/>
    </row>
    <row r="268" spans="2:6">
      <c r="B268" s="4" t="s">
        <v>183</v>
      </c>
      <c r="C268" s="186"/>
      <c r="D268" s="175"/>
      <c r="E268" s="225"/>
      <c r="F268" s="165"/>
    </row>
    <row r="269" spans="2:6">
      <c r="B269" s="4" t="s">
        <v>184</v>
      </c>
      <c r="C269" s="186"/>
      <c r="D269" s="175"/>
      <c r="E269" s="225"/>
      <c r="F269" s="165"/>
    </row>
    <row r="270" spans="2:6">
      <c r="B270" s="4" t="s">
        <v>324</v>
      </c>
      <c r="C270" s="186"/>
      <c r="D270" s="175"/>
      <c r="E270" s="225"/>
      <c r="F270" s="165"/>
    </row>
    <row r="271" spans="2:6">
      <c r="B271" s="4" t="s">
        <v>325</v>
      </c>
      <c r="C271" s="186"/>
      <c r="D271" s="175"/>
      <c r="E271" s="225"/>
      <c r="F271" s="165"/>
    </row>
    <row r="272" spans="2:6" ht="90.75">
      <c r="B272" s="4" t="s">
        <v>185</v>
      </c>
      <c r="C272" s="186"/>
      <c r="D272" s="175"/>
      <c r="E272" s="225"/>
      <c r="F272" s="165"/>
    </row>
    <row r="273" spans="2:6">
      <c r="B273" s="4" t="s">
        <v>186</v>
      </c>
      <c r="C273" s="186"/>
      <c r="D273" s="175"/>
      <c r="E273" s="225"/>
      <c r="F273" s="165"/>
    </row>
    <row r="274" spans="2:6" ht="75.75">
      <c r="B274" s="4" t="s">
        <v>187</v>
      </c>
      <c r="C274" s="186"/>
      <c r="D274" s="175"/>
      <c r="E274" s="225"/>
      <c r="F274" s="165"/>
    </row>
    <row r="275" spans="2:6">
      <c r="B275" s="4" t="s">
        <v>117</v>
      </c>
      <c r="C275" s="186"/>
      <c r="D275" s="175"/>
      <c r="E275" s="225"/>
      <c r="F275" s="165"/>
    </row>
    <row r="276" spans="2:6">
      <c r="B276" s="4" t="s">
        <v>118</v>
      </c>
      <c r="C276" s="186"/>
      <c r="D276" s="175"/>
      <c r="E276" s="225"/>
      <c r="F276" s="165"/>
    </row>
    <row r="277" spans="2:6">
      <c r="B277" s="4" t="s">
        <v>326</v>
      </c>
      <c r="C277" s="186"/>
      <c r="D277" s="175"/>
      <c r="E277" s="225"/>
      <c r="F277" s="165"/>
    </row>
    <row r="278" spans="2:6">
      <c r="B278" s="4" t="s">
        <v>119</v>
      </c>
      <c r="C278" s="186"/>
      <c r="D278" s="175"/>
      <c r="E278" s="225"/>
      <c r="F278" s="165"/>
    </row>
    <row r="279" spans="2:6" ht="30.75">
      <c r="B279" s="17" t="s">
        <v>120</v>
      </c>
      <c r="C279" s="186"/>
      <c r="D279" s="175"/>
      <c r="E279" s="225"/>
      <c r="F279" s="165"/>
    </row>
    <row r="280" spans="2:6" ht="31.5">
      <c r="B280" s="29" t="s">
        <v>82</v>
      </c>
      <c r="C280" s="30" t="s">
        <v>3</v>
      </c>
      <c r="D280" s="30" t="s">
        <v>8</v>
      </c>
      <c r="E280" s="30" t="s">
        <v>5</v>
      </c>
      <c r="F280" s="31" t="s">
        <v>240</v>
      </c>
    </row>
    <row r="281" spans="2:6">
      <c r="B281" s="29" t="s">
        <v>6</v>
      </c>
      <c r="C281" s="30"/>
      <c r="D281" s="30"/>
      <c r="E281" s="30"/>
      <c r="F281" s="31"/>
    </row>
    <row r="282" spans="2:6">
      <c r="B282" s="3" t="s">
        <v>188</v>
      </c>
      <c r="C282" s="185"/>
      <c r="D282" s="174">
        <v>5</v>
      </c>
      <c r="E282" s="224">
        <f>C282*D282</f>
        <v>0</v>
      </c>
      <c r="F282" s="164"/>
    </row>
    <row r="283" spans="2:6">
      <c r="B283" s="4" t="s">
        <v>83</v>
      </c>
      <c r="C283" s="186"/>
      <c r="D283" s="175"/>
      <c r="E283" s="225"/>
      <c r="F283" s="165"/>
    </row>
    <row r="284" spans="2:6">
      <c r="B284" s="4" t="s">
        <v>84</v>
      </c>
      <c r="C284" s="186"/>
      <c r="D284" s="175"/>
      <c r="E284" s="225"/>
      <c r="F284" s="165"/>
    </row>
    <row r="285" spans="2:6">
      <c r="B285" s="4" t="s">
        <v>46</v>
      </c>
      <c r="C285" s="186"/>
      <c r="D285" s="175"/>
      <c r="E285" s="225"/>
      <c r="F285" s="165"/>
    </row>
    <row r="286" spans="2:6">
      <c r="B286" s="4" t="s">
        <v>85</v>
      </c>
      <c r="C286" s="186"/>
      <c r="D286" s="175"/>
      <c r="E286" s="225"/>
      <c r="F286" s="165"/>
    </row>
    <row r="287" spans="2:6">
      <c r="B287" s="4" t="s">
        <v>86</v>
      </c>
      <c r="C287" s="186"/>
      <c r="D287" s="175"/>
      <c r="E287" s="225"/>
      <c r="F287" s="165"/>
    </row>
    <row r="288" spans="2:6">
      <c r="B288" s="4" t="s">
        <v>87</v>
      </c>
      <c r="C288" s="186"/>
      <c r="D288" s="175"/>
      <c r="E288" s="225"/>
      <c r="F288" s="165"/>
    </row>
    <row r="289" spans="2:6">
      <c r="B289" s="4" t="s">
        <v>88</v>
      </c>
      <c r="C289" s="186"/>
      <c r="D289" s="175"/>
      <c r="E289" s="225"/>
      <c r="F289" s="165"/>
    </row>
    <row r="290" spans="2:6">
      <c r="B290" s="4" t="s">
        <v>89</v>
      </c>
      <c r="C290" s="186"/>
      <c r="D290" s="175"/>
      <c r="E290" s="225"/>
      <c r="F290" s="165"/>
    </row>
    <row r="291" spans="2:6">
      <c r="B291" s="4" t="s">
        <v>189</v>
      </c>
      <c r="C291" s="186"/>
      <c r="D291" s="175"/>
      <c r="E291" s="225"/>
      <c r="F291" s="165"/>
    </row>
    <row r="292" spans="2:6">
      <c r="B292" s="4" t="s">
        <v>47</v>
      </c>
      <c r="C292" s="186"/>
      <c r="D292" s="175"/>
      <c r="E292" s="225"/>
      <c r="F292" s="165"/>
    </row>
    <row r="293" spans="2:6" ht="225.75">
      <c r="B293" s="4" t="s">
        <v>190</v>
      </c>
      <c r="C293" s="186"/>
      <c r="D293" s="175"/>
      <c r="E293" s="225"/>
      <c r="F293" s="165"/>
    </row>
    <row r="294" spans="2:6" ht="30.75">
      <c r="B294" s="4" t="s">
        <v>191</v>
      </c>
      <c r="C294" s="186"/>
      <c r="D294" s="175"/>
      <c r="E294" s="225"/>
      <c r="F294" s="165"/>
    </row>
    <row r="295" spans="2:6" ht="75.75">
      <c r="B295" s="4" t="s">
        <v>192</v>
      </c>
      <c r="C295" s="186"/>
      <c r="D295" s="175"/>
      <c r="E295" s="225"/>
      <c r="F295" s="165"/>
    </row>
    <row r="296" spans="2:6" ht="120.75">
      <c r="B296" s="4" t="s">
        <v>335</v>
      </c>
      <c r="C296" s="186"/>
      <c r="D296" s="175"/>
      <c r="E296" s="225"/>
      <c r="F296" s="165"/>
    </row>
    <row r="297" spans="2:6">
      <c r="B297" s="4" t="s">
        <v>48</v>
      </c>
      <c r="C297" s="186"/>
      <c r="D297" s="175"/>
      <c r="E297" s="225"/>
      <c r="F297" s="165"/>
    </row>
    <row r="298" spans="2:6">
      <c r="B298" s="69" t="s">
        <v>270</v>
      </c>
      <c r="C298" s="186"/>
      <c r="D298" s="175"/>
      <c r="E298" s="225"/>
      <c r="F298" s="165"/>
    </row>
    <row r="299" spans="2:6">
      <c r="B299" s="5" t="s">
        <v>319</v>
      </c>
      <c r="C299" s="187"/>
      <c r="D299" s="176"/>
      <c r="E299" s="226"/>
      <c r="F299" s="191"/>
    </row>
    <row r="300" spans="2:6">
      <c r="B300" s="39"/>
      <c r="C300" s="180" t="s">
        <v>193</v>
      </c>
      <c r="D300" s="181"/>
      <c r="E300" s="181"/>
      <c r="F300" s="35">
        <f>E265+E282</f>
        <v>0</v>
      </c>
    </row>
    <row r="301" spans="2:6">
      <c r="B301" s="36"/>
      <c r="C301" s="37"/>
      <c r="D301" s="38"/>
      <c r="E301" s="37"/>
      <c r="F301" s="38"/>
    </row>
    <row r="302" spans="2:6">
      <c r="B302" s="36"/>
      <c r="C302" s="37"/>
      <c r="D302" s="38"/>
      <c r="E302" s="37"/>
      <c r="F302" s="38"/>
    </row>
    <row r="303" spans="2:6" ht="30">
      <c r="B303" s="26" t="s">
        <v>90</v>
      </c>
      <c r="C303" s="27" t="s">
        <v>3</v>
      </c>
      <c r="D303" s="27" t="s">
        <v>8</v>
      </c>
      <c r="E303" s="27" t="s">
        <v>5</v>
      </c>
      <c r="F303" s="28" t="s">
        <v>240</v>
      </c>
    </row>
    <row r="304" spans="2:6">
      <c r="B304" s="29" t="s">
        <v>6</v>
      </c>
      <c r="C304" s="45"/>
      <c r="D304" s="45"/>
      <c r="E304" s="45"/>
      <c r="F304" s="46"/>
    </row>
    <row r="305" spans="2:6" ht="15">
      <c r="B305" s="18" t="s">
        <v>91</v>
      </c>
      <c r="C305" s="185"/>
      <c r="D305" s="174">
        <v>1</v>
      </c>
      <c r="E305" s="224">
        <f>C305 * D305</f>
        <v>0</v>
      </c>
      <c r="F305" s="164"/>
    </row>
    <row r="306" spans="2:6" ht="15">
      <c r="B306" s="19" t="s">
        <v>92</v>
      </c>
      <c r="C306" s="186"/>
      <c r="D306" s="175"/>
      <c r="E306" s="225"/>
      <c r="F306" s="165"/>
    </row>
    <row r="307" spans="2:6" ht="15">
      <c r="B307" s="19" t="s">
        <v>93</v>
      </c>
      <c r="C307" s="186"/>
      <c r="D307" s="175"/>
      <c r="E307" s="225"/>
      <c r="F307" s="165"/>
    </row>
    <row r="308" spans="2:6" ht="15">
      <c r="B308" s="19" t="s">
        <v>94</v>
      </c>
      <c r="C308" s="186"/>
      <c r="D308" s="175"/>
      <c r="E308" s="225"/>
      <c r="F308" s="165"/>
    </row>
    <row r="309" spans="2:6" ht="15">
      <c r="B309" s="19" t="s">
        <v>95</v>
      </c>
      <c r="C309" s="186"/>
      <c r="D309" s="175"/>
      <c r="E309" s="225"/>
      <c r="F309" s="165"/>
    </row>
    <row r="310" spans="2:6" ht="15">
      <c r="B310" s="19" t="s">
        <v>96</v>
      </c>
      <c r="C310" s="186"/>
      <c r="D310" s="175"/>
      <c r="E310" s="225"/>
      <c r="F310" s="165"/>
    </row>
    <row r="311" spans="2:6" ht="15">
      <c r="B311" s="22" t="s">
        <v>97</v>
      </c>
      <c r="C311" s="186"/>
      <c r="D311" s="175"/>
      <c r="E311" s="225"/>
      <c r="F311" s="165"/>
    </row>
    <row r="312" spans="2:6" ht="30">
      <c r="B312" s="2" t="s">
        <v>98</v>
      </c>
      <c r="C312" s="186"/>
      <c r="D312" s="175"/>
      <c r="E312" s="225"/>
      <c r="F312" s="165"/>
    </row>
    <row r="313" spans="2:6" ht="15">
      <c r="B313" s="19" t="s">
        <v>99</v>
      </c>
      <c r="C313" s="186"/>
      <c r="D313" s="175"/>
      <c r="E313" s="225"/>
      <c r="F313" s="165"/>
    </row>
    <row r="314" spans="2:6" ht="15">
      <c r="B314" s="19" t="s">
        <v>100</v>
      </c>
      <c r="C314" s="186"/>
      <c r="D314" s="175"/>
      <c r="E314" s="225"/>
      <c r="F314" s="165"/>
    </row>
    <row r="315" spans="2:6" ht="15">
      <c r="B315" s="19" t="s">
        <v>101</v>
      </c>
      <c r="C315" s="186"/>
      <c r="D315" s="175"/>
      <c r="E315" s="225"/>
      <c r="F315" s="165"/>
    </row>
    <row r="316" spans="2:6" ht="15">
      <c r="B316" s="22" t="s">
        <v>102</v>
      </c>
      <c r="C316" s="186"/>
      <c r="D316" s="175"/>
      <c r="E316" s="225"/>
      <c r="F316" s="165"/>
    </row>
    <row r="317" spans="2:6" ht="15">
      <c r="B317" s="19" t="s">
        <v>103</v>
      </c>
      <c r="C317" s="186"/>
      <c r="D317" s="175"/>
      <c r="E317" s="225"/>
      <c r="F317" s="165"/>
    </row>
    <row r="318" spans="2:6" ht="15">
      <c r="B318" s="19" t="s">
        <v>104</v>
      </c>
      <c r="C318" s="186"/>
      <c r="D318" s="175"/>
      <c r="E318" s="225"/>
      <c r="F318" s="165"/>
    </row>
    <row r="319" spans="2:6" ht="15">
      <c r="B319" s="22" t="s">
        <v>105</v>
      </c>
      <c r="C319" s="186"/>
      <c r="D319" s="175"/>
      <c r="E319" s="225"/>
      <c r="F319" s="165"/>
    </row>
    <row r="320" spans="2:6" ht="15">
      <c r="B320" s="22" t="s">
        <v>106</v>
      </c>
      <c r="C320" s="186"/>
      <c r="D320" s="175"/>
      <c r="E320" s="225"/>
      <c r="F320" s="165"/>
    </row>
    <row r="321" spans="2:6" ht="15">
      <c r="B321" s="22" t="s">
        <v>107</v>
      </c>
      <c r="C321" s="186"/>
      <c r="D321" s="175"/>
      <c r="E321" s="225"/>
      <c r="F321" s="165"/>
    </row>
    <row r="322" spans="2:6" ht="15">
      <c r="B322" s="22" t="s">
        <v>108</v>
      </c>
      <c r="C322" s="186"/>
      <c r="D322" s="175"/>
      <c r="E322" s="225"/>
      <c r="F322" s="165"/>
    </row>
    <row r="323" spans="2:6" ht="30">
      <c r="B323" s="22" t="s">
        <v>109</v>
      </c>
      <c r="C323" s="186"/>
      <c r="D323" s="175"/>
      <c r="E323" s="225"/>
      <c r="F323" s="165"/>
    </row>
    <row r="324" spans="2:6" ht="15">
      <c r="B324" s="22" t="s">
        <v>196</v>
      </c>
      <c r="C324" s="186"/>
      <c r="D324" s="175"/>
      <c r="E324" s="225"/>
      <c r="F324" s="165"/>
    </row>
    <row r="325" spans="2:6" ht="15">
      <c r="B325" s="19" t="s">
        <v>350</v>
      </c>
      <c r="C325" s="186"/>
      <c r="D325" s="175"/>
      <c r="E325" s="225"/>
      <c r="F325" s="165"/>
    </row>
    <row r="326" spans="2:6" ht="15">
      <c r="B326" s="23" t="s">
        <v>263</v>
      </c>
      <c r="C326" s="187"/>
      <c r="D326" s="176"/>
      <c r="E326" s="226"/>
      <c r="F326" s="191"/>
    </row>
    <row r="327" spans="2:6">
      <c r="B327" s="39"/>
      <c r="C327" s="169" t="s">
        <v>239</v>
      </c>
      <c r="D327" s="170"/>
      <c r="E327" s="170"/>
      <c r="F327" s="73">
        <f>E305</f>
        <v>0</v>
      </c>
    </row>
    <row r="328" spans="2:6" ht="15">
      <c r="B328" s="39"/>
      <c r="C328" s="39"/>
      <c r="D328" s="39"/>
      <c r="E328" s="39"/>
      <c r="F328" s="39"/>
    </row>
    <row r="329" spans="2:6" ht="16.5" thickBot="1">
      <c r="B329" s="1"/>
      <c r="E329" s="61"/>
      <c r="F329" s="62"/>
    </row>
    <row r="330" spans="2:6" ht="32.25" thickBot="1">
      <c r="B330" s="29" t="s">
        <v>247</v>
      </c>
      <c r="C330" s="30" t="s">
        <v>3</v>
      </c>
      <c r="D330" s="30" t="s">
        <v>8</v>
      </c>
      <c r="E330" s="30" t="s">
        <v>5</v>
      </c>
      <c r="F330" s="31" t="s">
        <v>240</v>
      </c>
    </row>
    <row r="331" spans="2:6">
      <c r="B331" s="29" t="s">
        <v>6</v>
      </c>
      <c r="C331" s="30"/>
      <c r="D331" s="30"/>
      <c r="E331" s="30"/>
      <c r="F331" s="31"/>
    </row>
    <row r="332" spans="2:6" ht="15.4" customHeight="1">
      <c r="B332" s="70" t="s">
        <v>248</v>
      </c>
      <c r="C332" s="217"/>
      <c r="D332" s="174">
        <v>1</v>
      </c>
      <c r="E332" s="304">
        <f>D332*C332</f>
        <v>0</v>
      </c>
      <c r="F332" s="302"/>
    </row>
    <row r="333" spans="2:6" ht="15.4" customHeight="1">
      <c r="B333" s="71" t="s">
        <v>249</v>
      </c>
      <c r="C333" s="219"/>
      <c r="D333" s="175"/>
      <c r="E333" s="305"/>
      <c r="F333" s="303"/>
    </row>
    <row r="334" spans="2:6" ht="15.4" customHeight="1">
      <c r="B334" s="71" t="s">
        <v>250</v>
      </c>
      <c r="C334" s="219"/>
      <c r="D334" s="175"/>
      <c r="E334" s="305"/>
      <c r="F334" s="303"/>
    </row>
    <row r="335" spans="2:6" ht="15.4" customHeight="1">
      <c r="B335" s="71" t="s">
        <v>251</v>
      </c>
      <c r="C335" s="219"/>
      <c r="D335" s="175"/>
      <c r="E335" s="305"/>
      <c r="F335" s="303"/>
    </row>
    <row r="336" spans="2:6" ht="30">
      <c r="B336" s="71" t="s">
        <v>252</v>
      </c>
      <c r="C336" s="219"/>
      <c r="D336" s="175"/>
      <c r="E336" s="305"/>
      <c r="F336" s="303"/>
    </row>
    <row r="337" spans="2:6" ht="15.4" customHeight="1">
      <c r="B337" s="71" t="s">
        <v>253</v>
      </c>
      <c r="C337" s="219"/>
      <c r="D337" s="175"/>
      <c r="E337" s="305"/>
      <c r="F337" s="303"/>
    </row>
    <row r="338" spans="2:6" ht="15.4" customHeight="1">
      <c r="B338" s="71" t="s">
        <v>254</v>
      </c>
      <c r="C338" s="219"/>
      <c r="D338" s="175"/>
      <c r="E338" s="305"/>
      <c r="F338" s="303"/>
    </row>
    <row r="339" spans="2:6" ht="15">
      <c r="B339" s="71" t="s">
        <v>255</v>
      </c>
      <c r="C339" s="219"/>
      <c r="D339" s="175"/>
      <c r="E339" s="305"/>
      <c r="F339" s="303"/>
    </row>
    <row r="340" spans="2:6" ht="15.4" customHeight="1">
      <c r="B340" s="71" t="s">
        <v>256</v>
      </c>
      <c r="C340" s="219"/>
      <c r="D340" s="175"/>
      <c r="E340" s="305"/>
      <c r="F340" s="303"/>
    </row>
    <row r="341" spans="2:6" ht="15.4" customHeight="1" thickBot="1">
      <c r="B341" s="72" t="s">
        <v>257</v>
      </c>
      <c r="C341" s="219"/>
      <c r="D341" s="175"/>
      <c r="E341" s="305"/>
      <c r="F341" s="303"/>
    </row>
    <row r="342" spans="2:6" ht="16.5" thickBot="1">
      <c r="B342" s="39"/>
      <c r="C342" s="169" t="s">
        <v>258</v>
      </c>
      <c r="D342" s="170"/>
      <c r="E342" s="170"/>
      <c r="F342" s="73">
        <f>E332</f>
        <v>0</v>
      </c>
    </row>
    <row r="343" spans="2:6">
      <c r="B343" s="39"/>
      <c r="C343" s="40"/>
      <c r="D343" s="40"/>
      <c r="E343" s="40"/>
      <c r="F343" s="41"/>
    </row>
    <row r="344" spans="2:6">
      <c r="B344" s="39"/>
      <c r="C344" s="40"/>
      <c r="D344" s="40"/>
      <c r="E344" s="40"/>
      <c r="F344" s="41"/>
    </row>
    <row r="345" spans="2:6" s="39" customFormat="1" ht="31.5">
      <c r="B345" s="29" t="s">
        <v>286</v>
      </c>
      <c r="C345" s="30" t="s">
        <v>3</v>
      </c>
      <c r="D345" s="30" t="s">
        <v>8</v>
      </c>
      <c r="E345" s="30" t="s">
        <v>5</v>
      </c>
      <c r="F345" s="31" t="s">
        <v>240</v>
      </c>
    </row>
    <row r="346" spans="2:6" s="39" customFormat="1" ht="16.5" thickBot="1">
      <c r="B346" s="29" t="s">
        <v>6</v>
      </c>
      <c r="C346" s="30"/>
      <c r="D346" s="30"/>
      <c r="E346" s="30"/>
      <c r="F346" s="31"/>
    </row>
    <row r="347" spans="2:6" s="39" customFormat="1" ht="30">
      <c r="B347" s="22" t="s">
        <v>339</v>
      </c>
      <c r="C347" s="301"/>
      <c r="D347" s="200">
        <v>1</v>
      </c>
      <c r="E347" s="201">
        <f>D347*C347</f>
        <v>0</v>
      </c>
      <c r="F347" s="209"/>
    </row>
    <row r="348" spans="2:6" s="39" customFormat="1" ht="30.75" thickBot="1">
      <c r="B348" s="33" t="s">
        <v>340</v>
      </c>
      <c r="C348" s="301"/>
      <c r="D348" s="200"/>
      <c r="E348" s="201"/>
      <c r="F348" s="209"/>
    </row>
    <row r="349" spans="2:6" s="39" customFormat="1" ht="15.4" customHeight="1" thickBot="1">
      <c r="B349" s="81"/>
      <c r="C349" s="169" t="s">
        <v>287</v>
      </c>
      <c r="D349" s="170"/>
      <c r="E349" s="170"/>
      <c r="F349" s="73">
        <f>E347</f>
        <v>0</v>
      </c>
    </row>
    <row r="350" spans="2:6">
      <c r="B350" s="39"/>
      <c r="C350" s="40"/>
      <c r="D350" s="40"/>
      <c r="E350" s="40"/>
      <c r="F350" s="41"/>
    </row>
    <row r="352" spans="2:6" ht="20.25">
      <c r="B352" s="76" t="s">
        <v>272</v>
      </c>
      <c r="C352" s="74"/>
      <c r="D352" s="74"/>
      <c r="E352" s="74"/>
      <c r="F352" s="75">
        <f>SUM(F349,F342,F327,F300,F260,F152,F137,F113,F89,F71,F31,F19)</f>
        <v>0</v>
      </c>
    </row>
  </sheetData>
  <mergeCells count="68">
    <mergeCell ref="C71:E71"/>
    <mergeCell ref="C4:C18"/>
    <mergeCell ref="D4:D18"/>
    <mergeCell ref="E4:E18"/>
    <mergeCell ref="F4:F18"/>
    <mergeCell ref="C19:E19"/>
    <mergeCell ref="C23:C30"/>
    <mergeCell ref="D23:D30"/>
    <mergeCell ref="E23:E30"/>
    <mergeCell ref="F23:F30"/>
    <mergeCell ref="C31:E31"/>
    <mergeCell ref="C36:C70"/>
    <mergeCell ref="D36:D70"/>
    <mergeCell ref="E36:E70"/>
    <mergeCell ref="F36:F70"/>
    <mergeCell ref="C76:C88"/>
    <mergeCell ref="D76:D88"/>
    <mergeCell ref="E76:E88"/>
    <mergeCell ref="F76:F88"/>
    <mergeCell ref="C89:E89"/>
    <mergeCell ref="C157:C228"/>
    <mergeCell ref="C94:C112"/>
    <mergeCell ref="D94:D112"/>
    <mergeCell ref="E94:E112"/>
    <mergeCell ref="F94:F112"/>
    <mergeCell ref="C113:E113"/>
    <mergeCell ref="D157:D228"/>
    <mergeCell ref="E157:E228"/>
    <mergeCell ref="F157:F228"/>
    <mergeCell ref="C300:E300"/>
    <mergeCell ref="C118:C136"/>
    <mergeCell ref="D118:D136"/>
    <mergeCell ref="E118:E136"/>
    <mergeCell ref="F118:F136"/>
    <mergeCell ref="C260:E260"/>
    <mergeCell ref="C137:E137"/>
    <mergeCell ref="C142:C151"/>
    <mergeCell ref="D142:D151"/>
    <mergeCell ref="E142:E151"/>
    <mergeCell ref="F142:F151"/>
    <mergeCell ref="C152:E152"/>
    <mergeCell ref="C230:C259"/>
    <mergeCell ref="D230:D259"/>
    <mergeCell ref="E230:E259"/>
    <mergeCell ref="F230:F259"/>
    <mergeCell ref="C265:C279"/>
    <mergeCell ref="D265:D279"/>
    <mergeCell ref="E265:E279"/>
    <mergeCell ref="F265:F279"/>
    <mergeCell ref="C282:C299"/>
    <mergeCell ref="D282:D299"/>
    <mergeCell ref="E282:E299"/>
    <mergeCell ref="F282:F299"/>
    <mergeCell ref="C349:E349"/>
    <mergeCell ref="F332:F341"/>
    <mergeCell ref="C342:E342"/>
    <mergeCell ref="C332:C341"/>
    <mergeCell ref="D332:D341"/>
    <mergeCell ref="E332:E341"/>
    <mergeCell ref="C347:C348"/>
    <mergeCell ref="D347:D348"/>
    <mergeCell ref="E347:E348"/>
    <mergeCell ref="F347:F348"/>
    <mergeCell ref="C305:C326"/>
    <mergeCell ref="D305:D326"/>
    <mergeCell ref="E305:E326"/>
    <mergeCell ref="F305:F326"/>
    <mergeCell ref="C327:E327"/>
  </mergeCells>
  <pageMargins left="0.7" right="0.7" top="0.75" bottom="0.75" header="0.3" footer="0.3"/>
  <pageSetup paperSize="9" scale="3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6"/>
  <sheetViews>
    <sheetView showGridLines="0" topLeftCell="A261" zoomScale="70" zoomScaleNormal="70" workbookViewId="0">
      <selection activeCell="B285" sqref="B285"/>
    </sheetView>
  </sheetViews>
  <sheetFormatPr defaultColWidth="12.125" defaultRowHeight="15.75"/>
  <cols>
    <col min="1" max="1" width="12.125" style="25"/>
    <col min="2" max="2" width="119" style="25" customWidth="1"/>
    <col min="3" max="3" width="24.75" style="25" customWidth="1"/>
    <col min="4" max="4" width="15.125" style="25" customWidth="1"/>
    <col min="5" max="5" width="26.5" style="25" customWidth="1"/>
    <col min="6" max="6" width="54" style="25" bestFit="1" customWidth="1"/>
    <col min="7" max="16384" width="12.125" style="25"/>
  </cols>
  <sheetData>
    <row r="1" spans="2:6" ht="16.5" thickBot="1"/>
    <row r="2" spans="2:6" s="39" customFormat="1" ht="32.25" thickBot="1">
      <c r="B2" s="29" t="s">
        <v>2</v>
      </c>
      <c r="C2" s="30" t="s">
        <v>3</v>
      </c>
      <c r="D2" s="30" t="s">
        <v>4</v>
      </c>
      <c r="E2" s="30" t="s">
        <v>5</v>
      </c>
      <c r="F2" s="31" t="s">
        <v>240</v>
      </c>
    </row>
    <row r="3" spans="2:6" s="39" customFormat="1" ht="16.5" thickBot="1">
      <c r="B3" s="29" t="s">
        <v>6</v>
      </c>
      <c r="C3" s="30"/>
      <c r="D3" s="30"/>
      <c r="E3" s="30"/>
      <c r="F3" s="31"/>
    </row>
    <row r="4" spans="2:6" s="39" customFormat="1" ht="45.4" customHeight="1">
      <c r="B4" s="3" t="s">
        <v>111</v>
      </c>
      <c r="C4" s="185"/>
      <c r="D4" s="174">
        <v>10</v>
      </c>
      <c r="E4" s="177">
        <f>C4*D4</f>
        <v>0</v>
      </c>
      <c r="F4" s="164"/>
    </row>
    <row r="5" spans="2:6" s="39" customFormat="1" ht="30.75">
      <c r="B5" s="4" t="s">
        <v>112</v>
      </c>
      <c r="C5" s="186"/>
      <c r="D5" s="175"/>
      <c r="E5" s="178"/>
      <c r="F5" s="165"/>
    </row>
    <row r="6" spans="2:6" s="39" customFormat="1">
      <c r="B6" s="4" t="s">
        <v>315</v>
      </c>
      <c r="C6" s="186"/>
      <c r="D6" s="175"/>
      <c r="E6" s="178"/>
      <c r="F6" s="165"/>
    </row>
    <row r="7" spans="2:6" s="39" customFormat="1">
      <c r="B7" s="4" t="s">
        <v>113</v>
      </c>
      <c r="C7" s="186"/>
      <c r="D7" s="175"/>
      <c r="E7" s="178"/>
      <c r="F7" s="165"/>
    </row>
    <row r="8" spans="2:6" s="39" customFormat="1">
      <c r="B8" s="4" t="s">
        <v>316</v>
      </c>
      <c r="C8" s="186"/>
      <c r="D8" s="175"/>
      <c r="E8" s="178"/>
      <c r="F8" s="165"/>
    </row>
    <row r="9" spans="2:6" s="39" customFormat="1">
      <c r="B9" s="4" t="s">
        <v>114</v>
      </c>
      <c r="C9" s="186"/>
      <c r="D9" s="175"/>
      <c r="E9" s="178"/>
      <c r="F9" s="165"/>
    </row>
    <row r="10" spans="2:6" s="39" customFormat="1">
      <c r="B10" s="4" t="s">
        <v>317</v>
      </c>
      <c r="C10" s="186"/>
      <c r="D10" s="175"/>
      <c r="E10" s="178"/>
      <c r="F10" s="165"/>
    </row>
    <row r="11" spans="2:6" s="39" customFormat="1" ht="90.75">
      <c r="B11" s="4" t="s">
        <v>115</v>
      </c>
      <c r="C11" s="186"/>
      <c r="D11" s="175"/>
      <c r="E11" s="178"/>
      <c r="F11" s="165"/>
    </row>
    <row r="12" spans="2:6" s="39" customFormat="1" ht="60.75">
      <c r="B12" s="4" t="s">
        <v>116</v>
      </c>
      <c r="C12" s="186"/>
      <c r="D12" s="175"/>
      <c r="E12" s="178"/>
      <c r="F12" s="165"/>
    </row>
    <row r="13" spans="2:6" s="39" customFormat="1">
      <c r="B13" s="4" t="s">
        <v>117</v>
      </c>
      <c r="C13" s="186"/>
      <c r="D13" s="175"/>
      <c r="E13" s="178"/>
      <c r="F13" s="165"/>
    </row>
    <row r="14" spans="2:6" s="39" customFormat="1">
      <c r="B14" s="4" t="s">
        <v>118</v>
      </c>
      <c r="C14" s="186"/>
      <c r="D14" s="175"/>
      <c r="E14" s="178"/>
      <c r="F14" s="165"/>
    </row>
    <row r="15" spans="2:6" s="39" customFormat="1">
      <c r="B15" s="4" t="s">
        <v>318</v>
      </c>
      <c r="C15" s="186"/>
      <c r="D15" s="175"/>
      <c r="E15" s="178"/>
      <c r="F15" s="165"/>
    </row>
    <row r="16" spans="2:6" s="39" customFormat="1">
      <c r="B16" s="4" t="s">
        <v>319</v>
      </c>
      <c r="C16" s="186"/>
      <c r="D16" s="175"/>
      <c r="E16" s="178"/>
      <c r="F16" s="165"/>
    </row>
    <row r="17" spans="2:6" s="39" customFormat="1">
      <c r="B17" s="4" t="s">
        <v>119</v>
      </c>
      <c r="C17" s="186"/>
      <c r="D17" s="175"/>
      <c r="E17" s="178"/>
      <c r="F17" s="165"/>
    </row>
    <row r="18" spans="2:6" s="39" customFormat="1" ht="31.5" thickBot="1">
      <c r="B18" s="5" t="s">
        <v>120</v>
      </c>
      <c r="C18" s="187"/>
      <c r="D18" s="176"/>
      <c r="E18" s="179"/>
      <c r="F18" s="191"/>
    </row>
    <row r="19" spans="2:6" s="39" customFormat="1" ht="16.5" thickBot="1">
      <c r="B19" s="34"/>
      <c r="C19" s="180" t="s">
        <v>121</v>
      </c>
      <c r="D19" s="181"/>
      <c r="E19" s="181"/>
      <c r="F19" s="35">
        <f>E4</f>
        <v>0</v>
      </c>
    </row>
    <row r="20" spans="2:6" s="39" customFormat="1" ht="16.149999999999999" customHeight="1" thickBot="1">
      <c r="B20" s="34"/>
      <c r="C20" s="40"/>
      <c r="D20" s="40"/>
      <c r="E20" s="40"/>
      <c r="F20" s="41"/>
    </row>
    <row r="21" spans="2:6" s="39" customFormat="1" ht="32.25" thickBot="1">
      <c r="B21" s="29" t="s">
        <v>7</v>
      </c>
      <c r="C21" s="30" t="s">
        <v>3</v>
      </c>
      <c r="D21" s="30" t="s">
        <v>8</v>
      </c>
      <c r="E21" s="30" t="s">
        <v>5</v>
      </c>
      <c r="F21" s="31" t="s">
        <v>240</v>
      </c>
    </row>
    <row r="22" spans="2:6" s="39" customFormat="1" ht="16.5" thickBot="1">
      <c r="B22" s="29" t="s">
        <v>6</v>
      </c>
      <c r="C22" s="42"/>
      <c r="D22" s="42"/>
      <c r="E22" s="42"/>
      <c r="F22" s="43"/>
    </row>
    <row r="23" spans="2:6" s="39" customFormat="1">
      <c r="B23" s="18" t="s">
        <v>210</v>
      </c>
      <c r="C23" s="185"/>
      <c r="D23" s="174">
        <v>20</v>
      </c>
      <c r="E23" s="177">
        <f>C23*D23</f>
        <v>0</v>
      </c>
      <c r="F23" s="164"/>
    </row>
    <row r="24" spans="2:6" s="39" customFormat="1">
      <c r="B24" s="19" t="s">
        <v>211</v>
      </c>
      <c r="C24" s="186"/>
      <c r="D24" s="175"/>
      <c r="E24" s="178"/>
      <c r="F24" s="165"/>
    </row>
    <row r="25" spans="2:6" s="39" customFormat="1">
      <c r="B25" s="19" t="s">
        <v>288</v>
      </c>
      <c r="C25" s="186"/>
      <c r="D25" s="175"/>
      <c r="E25" s="178"/>
      <c r="F25" s="165"/>
    </row>
    <row r="26" spans="2:6" s="39" customFormat="1">
      <c r="B26" s="19" t="s">
        <v>212</v>
      </c>
      <c r="C26" s="186"/>
      <c r="D26" s="175"/>
      <c r="E26" s="178"/>
      <c r="F26" s="165"/>
    </row>
    <row r="27" spans="2:6" s="39" customFormat="1">
      <c r="B27" s="19" t="s">
        <v>213</v>
      </c>
      <c r="C27" s="186"/>
      <c r="D27" s="175"/>
      <c r="E27" s="178"/>
      <c r="F27" s="165"/>
    </row>
    <row r="28" spans="2:6" s="39" customFormat="1" ht="30.75">
      <c r="B28" s="22" t="s">
        <v>214</v>
      </c>
      <c r="C28" s="186"/>
      <c r="D28" s="175"/>
      <c r="E28" s="178"/>
      <c r="F28" s="165"/>
    </row>
    <row r="29" spans="2:6" s="39" customFormat="1">
      <c r="B29" s="2" t="s">
        <v>122</v>
      </c>
      <c r="C29" s="186"/>
      <c r="D29" s="175"/>
      <c r="E29" s="178"/>
      <c r="F29" s="165"/>
    </row>
    <row r="30" spans="2:6" s="39" customFormat="1" thickBot="1">
      <c r="B30" s="33" t="s">
        <v>9</v>
      </c>
      <c r="C30" s="187"/>
      <c r="D30" s="176"/>
      <c r="E30" s="179"/>
      <c r="F30" s="191"/>
    </row>
    <row r="31" spans="2:6" s="39" customFormat="1" ht="16.5" thickBot="1">
      <c r="C31" s="180" t="s">
        <v>123</v>
      </c>
      <c r="D31" s="181"/>
      <c r="E31" s="181"/>
      <c r="F31" s="35">
        <f>E23</f>
        <v>0</v>
      </c>
    </row>
    <row r="32" spans="2:6" s="39" customFormat="1">
      <c r="C32" s="40"/>
      <c r="D32" s="40"/>
      <c r="E32" s="40"/>
      <c r="F32" s="41"/>
    </row>
    <row r="33" spans="2:6" s="39" customFormat="1" ht="16.5" thickBot="1">
      <c r="B33" s="34"/>
      <c r="C33" s="40"/>
      <c r="D33" s="40"/>
      <c r="E33" s="40"/>
      <c r="F33" s="41"/>
    </row>
    <row r="34" spans="2:6" s="39" customFormat="1" ht="32.25" thickBot="1">
      <c r="B34" s="44" t="s">
        <v>10</v>
      </c>
      <c r="C34" s="30" t="s">
        <v>3</v>
      </c>
      <c r="D34" s="30" t="s">
        <v>8</v>
      </c>
      <c r="E34" s="30" t="s">
        <v>5</v>
      </c>
      <c r="F34" s="31" t="s">
        <v>240</v>
      </c>
    </row>
    <row r="35" spans="2:6" s="39" customFormat="1" ht="16.5" thickBot="1">
      <c r="B35" s="29" t="s">
        <v>6</v>
      </c>
      <c r="C35" s="42"/>
      <c r="D35" s="42"/>
      <c r="E35" s="42"/>
      <c r="F35" s="43"/>
    </row>
    <row r="36" spans="2:6" s="39" customFormat="1" ht="16.5" thickBot="1">
      <c r="B36" s="29" t="s">
        <v>11</v>
      </c>
      <c r="C36" s="185"/>
      <c r="D36" s="174">
        <v>1</v>
      </c>
      <c r="E36" s="177">
        <f>C36*D36</f>
        <v>0</v>
      </c>
      <c r="F36" s="194"/>
    </row>
    <row r="37" spans="2:6" s="39" customFormat="1">
      <c r="B37" s="6" t="s">
        <v>124</v>
      </c>
      <c r="C37" s="186"/>
      <c r="D37" s="175"/>
      <c r="E37" s="178"/>
      <c r="F37" s="195"/>
    </row>
    <row r="38" spans="2:6" s="39" customFormat="1">
      <c r="B38" s="6" t="s">
        <v>125</v>
      </c>
      <c r="C38" s="186"/>
      <c r="D38" s="175"/>
      <c r="E38" s="178"/>
      <c r="F38" s="195"/>
    </row>
    <row r="39" spans="2:6" s="39" customFormat="1">
      <c r="B39" s="7" t="s">
        <v>126</v>
      </c>
      <c r="C39" s="186"/>
      <c r="D39" s="175"/>
      <c r="E39" s="178"/>
      <c r="F39" s="195"/>
    </row>
    <row r="40" spans="2:6" s="39" customFormat="1" ht="15">
      <c r="B40" s="6" t="s">
        <v>12</v>
      </c>
      <c r="C40" s="186"/>
      <c r="D40" s="175"/>
      <c r="E40" s="178"/>
      <c r="F40" s="195"/>
    </row>
    <row r="41" spans="2:6" s="39" customFormat="1" ht="15">
      <c r="B41" s="6" t="s">
        <v>13</v>
      </c>
      <c r="C41" s="186"/>
      <c r="D41" s="175"/>
      <c r="E41" s="178"/>
      <c r="F41" s="195"/>
    </row>
    <row r="42" spans="2:6" s="39" customFormat="1">
      <c r="B42" s="6" t="s">
        <v>127</v>
      </c>
      <c r="C42" s="186"/>
      <c r="D42" s="175"/>
      <c r="E42" s="178"/>
      <c r="F42" s="195"/>
    </row>
    <row r="43" spans="2:6" s="39" customFormat="1">
      <c r="B43" s="6" t="s">
        <v>128</v>
      </c>
      <c r="C43" s="186"/>
      <c r="D43" s="175"/>
      <c r="E43" s="178"/>
      <c r="F43" s="195"/>
    </row>
    <row r="44" spans="2:6" s="39" customFormat="1" ht="16.5" thickBot="1">
      <c r="B44" s="6" t="s">
        <v>129</v>
      </c>
      <c r="C44" s="186"/>
      <c r="D44" s="175"/>
      <c r="E44" s="178"/>
      <c r="F44" s="195"/>
    </row>
    <row r="45" spans="2:6" s="39" customFormat="1" ht="16.5" thickBot="1">
      <c r="B45" s="29" t="s">
        <v>14</v>
      </c>
      <c r="C45" s="186"/>
      <c r="D45" s="175"/>
      <c r="E45" s="178"/>
      <c r="F45" s="195"/>
    </row>
    <row r="46" spans="2:6" s="39" customFormat="1" ht="45.75">
      <c r="B46" s="3" t="s">
        <v>111</v>
      </c>
      <c r="C46" s="186"/>
      <c r="D46" s="175"/>
      <c r="E46" s="178"/>
      <c r="F46" s="195"/>
    </row>
    <row r="47" spans="2:6" s="39" customFormat="1" ht="30.75">
      <c r="B47" s="4" t="s">
        <v>112</v>
      </c>
      <c r="C47" s="186"/>
      <c r="D47" s="175"/>
      <c r="E47" s="178"/>
      <c r="F47" s="195"/>
    </row>
    <row r="48" spans="2:6" s="39" customFormat="1">
      <c r="B48" s="4" t="s">
        <v>320</v>
      </c>
      <c r="C48" s="186"/>
      <c r="D48" s="175"/>
      <c r="E48" s="178"/>
      <c r="F48" s="195"/>
    </row>
    <row r="49" spans="2:6" s="39" customFormat="1">
      <c r="B49" s="4" t="s">
        <v>113</v>
      </c>
      <c r="C49" s="186"/>
      <c r="D49" s="175"/>
      <c r="E49" s="178"/>
      <c r="F49" s="195"/>
    </row>
    <row r="50" spans="2:6" s="39" customFormat="1">
      <c r="B50" s="4" t="s">
        <v>316</v>
      </c>
      <c r="C50" s="186"/>
      <c r="D50" s="175"/>
      <c r="E50" s="178"/>
      <c r="F50" s="195"/>
    </row>
    <row r="51" spans="2:6" s="39" customFormat="1">
      <c r="B51" s="4" t="s">
        <v>114</v>
      </c>
      <c r="C51" s="186"/>
      <c r="D51" s="175"/>
      <c r="E51" s="178"/>
      <c r="F51" s="195"/>
    </row>
    <row r="52" spans="2:6" s="39" customFormat="1">
      <c r="B52" s="4" t="s">
        <v>317</v>
      </c>
      <c r="C52" s="186"/>
      <c r="D52" s="175"/>
      <c r="E52" s="178"/>
      <c r="F52" s="195"/>
    </row>
    <row r="53" spans="2:6" s="39" customFormat="1" ht="90.75">
      <c r="B53" s="4" t="s">
        <v>115</v>
      </c>
      <c r="C53" s="186"/>
      <c r="D53" s="175"/>
      <c r="E53" s="178"/>
      <c r="F53" s="195"/>
    </row>
    <row r="54" spans="2:6" s="39" customFormat="1" ht="60.75">
      <c r="B54" s="4" t="s">
        <v>116</v>
      </c>
      <c r="C54" s="186"/>
      <c r="D54" s="175"/>
      <c r="E54" s="178"/>
      <c r="F54" s="195"/>
    </row>
    <row r="55" spans="2:6" s="39" customFormat="1">
      <c r="B55" s="4" t="s">
        <v>117</v>
      </c>
      <c r="C55" s="186"/>
      <c r="D55" s="175"/>
      <c r="E55" s="178"/>
      <c r="F55" s="195"/>
    </row>
    <row r="56" spans="2:6" s="39" customFormat="1">
      <c r="B56" s="4" t="s">
        <v>118</v>
      </c>
      <c r="C56" s="186"/>
      <c r="D56" s="175"/>
      <c r="E56" s="178"/>
      <c r="F56" s="195"/>
    </row>
    <row r="57" spans="2:6" s="39" customFormat="1">
      <c r="B57" s="4" t="s">
        <v>321</v>
      </c>
      <c r="C57" s="186"/>
      <c r="D57" s="175"/>
      <c r="E57" s="178"/>
      <c r="F57" s="195"/>
    </row>
    <row r="58" spans="2:6" s="39" customFormat="1">
      <c r="B58" s="4" t="s">
        <v>319</v>
      </c>
      <c r="C58" s="186"/>
      <c r="D58" s="175"/>
      <c r="E58" s="178"/>
      <c r="F58" s="195"/>
    </row>
    <row r="59" spans="2:6" s="39" customFormat="1">
      <c r="B59" s="4" t="s">
        <v>119</v>
      </c>
      <c r="C59" s="186"/>
      <c r="D59" s="175"/>
      <c r="E59" s="178"/>
      <c r="F59" s="195"/>
    </row>
    <row r="60" spans="2:6" s="39" customFormat="1" ht="31.5" thickBot="1">
      <c r="B60" s="5" t="s">
        <v>120</v>
      </c>
      <c r="C60" s="186"/>
      <c r="D60" s="175"/>
      <c r="E60" s="178"/>
      <c r="F60" s="195"/>
    </row>
    <row r="61" spans="2:6" s="39" customFormat="1" ht="16.5" thickBot="1">
      <c r="B61" s="29" t="s">
        <v>15</v>
      </c>
      <c r="C61" s="186"/>
      <c r="D61" s="175"/>
      <c r="E61" s="178"/>
      <c r="F61" s="195"/>
    </row>
    <row r="62" spans="2:6" s="39" customFormat="1" ht="15">
      <c r="B62" s="6" t="s">
        <v>268</v>
      </c>
      <c r="C62" s="186"/>
      <c r="D62" s="175"/>
      <c r="E62" s="178"/>
      <c r="F62" s="195"/>
    </row>
    <row r="63" spans="2:6" s="39" customFormat="1" ht="15">
      <c r="B63" s="7" t="s">
        <v>130</v>
      </c>
      <c r="C63" s="186"/>
      <c r="D63" s="175"/>
      <c r="E63" s="178"/>
      <c r="F63" s="195"/>
    </row>
    <row r="64" spans="2:6" s="39" customFormat="1" ht="15">
      <c r="B64" s="6" t="s">
        <v>16</v>
      </c>
      <c r="C64" s="186"/>
      <c r="D64" s="175"/>
      <c r="E64" s="178"/>
      <c r="F64" s="195"/>
    </row>
    <row r="65" spans="2:6" s="39" customFormat="1" ht="15">
      <c r="B65" s="6" t="s">
        <v>17</v>
      </c>
      <c r="C65" s="186"/>
      <c r="D65" s="175"/>
      <c r="E65" s="178"/>
      <c r="F65" s="195"/>
    </row>
    <row r="66" spans="2:6" s="39" customFormat="1" thickBot="1">
      <c r="B66" s="6" t="s">
        <v>269</v>
      </c>
      <c r="C66" s="186"/>
      <c r="D66" s="175"/>
      <c r="E66" s="178"/>
      <c r="F66" s="195"/>
    </row>
    <row r="67" spans="2:6" s="39" customFormat="1" ht="16.5" thickBot="1">
      <c r="B67" s="29" t="s">
        <v>18</v>
      </c>
      <c r="C67" s="186"/>
      <c r="D67" s="175"/>
      <c r="E67" s="178"/>
      <c r="F67" s="195"/>
    </row>
    <row r="68" spans="2:6" s="99" customFormat="1" ht="15">
      <c r="B68" s="7" t="s">
        <v>305</v>
      </c>
      <c r="C68" s="186"/>
      <c r="D68" s="175"/>
      <c r="E68" s="178"/>
      <c r="F68" s="195"/>
    </row>
    <row r="69" spans="2:6" s="39" customFormat="1" ht="15">
      <c r="B69" s="6" t="s">
        <v>131</v>
      </c>
      <c r="C69" s="186"/>
      <c r="D69" s="175"/>
      <c r="E69" s="178"/>
      <c r="F69" s="195"/>
    </row>
    <row r="70" spans="2:6" s="39" customFormat="1" thickBot="1">
      <c r="B70" s="8" t="s">
        <v>261</v>
      </c>
      <c r="C70" s="186"/>
      <c r="D70" s="175"/>
      <c r="E70" s="178"/>
      <c r="F70" s="195"/>
    </row>
    <row r="71" spans="2:6" s="39" customFormat="1" ht="16.5" thickBot="1">
      <c r="C71" s="169" t="s">
        <v>132</v>
      </c>
      <c r="D71" s="170"/>
      <c r="E71" s="170"/>
      <c r="F71" s="73">
        <f>E36</f>
        <v>0</v>
      </c>
    </row>
    <row r="72" spans="2:6">
      <c r="B72" s="36"/>
      <c r="C72" s="37"/>
      <c r="D72" s="38"/>
      <c r="E72" s="37"/>
      <c r="F72" s="38"/>
    </row>
    <row r="73" spans="2:6" ht="16.5" thickBot="1"/>
    <row r="74" spans="2:6" s="39" customFormat="1" ht="30.75" thickBot="1">
      <c r="B74" s="26" t="s">
        <v>26</v>
      </c>
      <c r="C74" s="27" t="s">
        <v>3</v>
      </c>
      <c r="D74" s="27" t="s">
        <v>8</v>
      </c>
      <c r="E74" s="27" t="s">
        <v>5</v>
      </c>
      <c r="F74" s="28" t="s">
        <v>240</v>
      </c>
    </row>
    <row r="75" spans="2:6" s="39" customFormat="1" ht="16.5" thickBot="1">
      <c r="B75" s="29" t="s">
        <v>6</v>
      </c>
      <c r="C75" s="45"/>
      <c r="D75" s="45"/>
      <c r="E75" s="45"/>
      <c r="F75" s="46"/>
    </row>
    <row r="76" spans="2:6" s="39" customFormat="1" ht="15">
      <c r="B76" s="32" t="s">
        <v>27</v>
      </c>
      <c r="C76" s="171"/>
      <c r="D76" s="174">
        <v>4</v>
      </c>
      <c r="E76" s="177">
        <f>C76*D76</f>
        <v>0</v>
      </c>
      <c r="F76" s="196"/>
    </row>
    <row r="77" spans="2:6" s="39" customFormat="1">
      <c r="B77" s="19" t="s">
        <v>215</v>
      </c>
      <c r="C77" s="172"/>
      <c r="D77" s="175"/>
      <c r="E77" s="178"/>
      <c r="F77" s="197"/>
    </row>
    <row r="78" spans="2:6" s="39" customFormat="1">
      <c r="B78" s="19" t="s">
        <v>216</v>
      </c>
      <c r="C78" s="172"/>
      <c r="D78" s="175"/>
      <c r="E78" s="178"/>
      <c r="F78" s="197"/>
    </row>
    <row r="79" spans="2:6" s="39" customFormat="1">
      <c r="B79" s="19" t="s">
        <v>217</v>
      </c>
      <c r="C79" s="172"/>
      <c r="D79" s="175"/>
      <c r="E79" s="178"/>
      <c r="F79" s="197"/>
    </row>
    <row r="80" spans="2:6" s="39" customFormat="1">
      <c r="B80" s="19" t="s">
        <v>218</v>
      </c>
      <c r="C80" s="172"/>
      <c r="D80" s="175"/>
      <c r="E80" s="178"/>
      <c r="F80" s="197"/>
    </row>
    <row r="81" spans="2:6" s="39" customFormat="1" ht="15">
      <c r="B81" s="19" t="s">
        <v>23</v>
      </c>
      <c r="C81" s="172"/>
      <c r="D81" s="175"/>
      <c r="E81" s="178"/>
      <c r="F81" s="197"/>
    </row>
    <row r="82" spans="2:6" s="39" customFormat="1" ht="15">
      <c r="B82" s="19" t="s">
        <v>28</v>
      </c>
      <c r="C82" s="172"/>
      <c r="D82" s="175"/>
      <c r="E82" s="178"/>
      <c r="F82" s="197"/>
    </row>
    <row r="83" spans="2:6" s="39" customFormat="1" ht="15">
      <c r="B83" s="19" t="s">
        <v>29</v>
      </c>
      <c r="C83" s="172"/>
      <c r="D83" s="175"/>
      <c r="E83" s="178"/>
      <c r="F83" s="197"/>
    </row>
    <row r="84" spans="2:6" s="39" customFormat="1" ht="15">
      <c r="B84" s="19" t="s">
        <v>133</v>
      </c>
      <c r="C84" s="172"/>
      <c r="D84" s="175"/>
      <c r="E84" s="178"/>
      <c r="F84" s="197"/>
    </row>
    <row r="85" spans="2:6" s="39" customFormat="1" ht="15">
      <c r="B85" s="22" t="s">
        <v>134</v>
      </c>
      <c r="C85" s="172"/>
      <c r="D85" s="175"/>
      <c r="E85" s="178"/>
      <c r="F85" s="197"/>
    </row>
    <row r="86" spans="2:6" s="39" customFormat="1" ht="30">
      <c r="B86" s="22" t="s">
        <v>135</v>
      </c>
      <c r="C86" s="172"/>
      <c r="D86" s="175"/>
      <c r="E86" s="178"/>
      <c r="F86" s="197"/>
    </row>
    <row r="87" spans="2:6" s="39" customFormat="1" ht="30">
      <c r="B87" s="22" t="s">
        <v>30</v>
      </c>
      <c r="C87" s="172"/>
      <c r="D87" s="175"/>
      <c r="E87" s="178"/>
      <c r="F87" s="197"/>
    </row>
    <row r="88" spans="2:6" s="39" customFormat="1" ht="15">
      <c r="B88" s="19" t="s">
        <v>136</v>
      </c>
      <c r="C88" s="172"/>
      <c r="D88" s="175"/>
      <c r="E88" s="178"/>
      <c r="F88" s="197"/>
    </row>
    <row r="89" spans="2:6" s="39" customFormat="1" ht="15">
      <c r="B89" s="19" t="s">
        <v>24</v>
      </c>
      <c r="C89" s="172"/>
      <c r="D89" s="175"/>
      <c r="E89" s="178"/>
      <c r="F89" s="197"/>
    </row>
    <row r="90" spans="2:6" s="39" customFormat="1">
      <c r="B90" s="19" t="s">
        <v>219</v>
      </c>
      <c r="C90" s="172"/>
      <c r="D90" s="175"/>
      <c r="E90" s="178"/>
      <c r="F90" s="197"/>
    </row>
    <row r="91" spans="2:6" s="39" customFormat="1" ht="15">
      <c r="B91" s="19" t="s">
        <v>31</v>
      </c>
      <c r="C91" s="172"/>
      <c r="D91" s="175"/>
      <c r="E91" s="178"/>
      <c r="F91" s="197"/>
    </row>
    <row r="92" spans="2:6" s="39" customFormat="1" ht="15">
      <c r="B92" s="19" t="s">
        <v>33</v>
      </c>
      <c r="C92" s="172"/>
      <c r="D92" s="175"/>
      <c r="E92" s="178"/>
      <c r="F92" s="197"/>
    </row>
    <row r="93" spans="2:6" s="39" customFormat="1" ht="15">
      <c r="B93" s="19" t="s">
        <v>32</v>
      </c>
      <c r="C93" s="172"/>
      <c r="D93" s="175"/>
      <c r="E93" s="178"/>
      <c r="F93" s="197"/>
    </row>
    <row r="94" spans="2:6" s="39" customFormat="1" thickBot="1">
      <c r="B94" s="47" t="s">
        <v>262</v>
      </c>
      <c r="C94" s="173"/>
      <c r="D94" s="176"/>
      <c r="E94" s="179"/>
      <c r="F94" s="198"/>
    </row>
    <row r="95" spans="2:6" s="39" customFormat="1" ht="16.5" thickBot="1">
      <c r="C95" s="169" t="s">
        <v>137</v>
      </c>
      <c r="D95" s="170"/>
      <c r="E95" s="170"/>
      <c r="F95" s="73">
        <f>E76</f>
        <v>0</v>
      </c>
    </row>
    <row r="97" spans="2:6" ht="16.5" thickBot="1"/>
    <row r="98" spans="2:6" s="39" customFormat="1" ht="32.25" thickBot="1">
      <c r="B98" s="29" t="s">
        <v>34</v>
      </c>
      <c r="C98" s="30" t="s">
        <v>3</v>
      </c>
      <c r="D98" s="30" t="s">
        <v>8</v>
      </c>
      <c r="E98" s="30" t="s">
        <v>5</v>
      </c>
      <c r="F98" s="31" t="s">
        <v>240</v>
      </c>
    </row>
    <row r="99" spans="2:6" s="39" customFormat="1" ht="16.5" thickBot="1">
      <c r="B99" s="29" t="s">
        <v>6</v>
      </c>
      <c r="C99" s="42"/>
      <c r="D99" s="42"/>
      <c r="E99" s="42"/>
      <c r="F99" s="43"/>
    </row>
    <row r="100" spans="2:6" s="39" customFormat="1">
      <c r="B100" s="18" t="s">
        <v>220</v>
      </c>
      <c r="C100" s="171"/>
      <c r="D100" s="174">
        <v>4</v>
      </c>
      <c r="E100" s="177">
        <f>C100*D100</f>
        <v>0</v>
      </c>
      <c r="F100" s="166"/>
    </row>
    <row r="101" spans="2:6" s="39" customFormat="1">
      <c r="B101" s="19" t="s">
        <v>221</v>
      </c>
      <c r="C101" s="172"/>
      <c r="D101" s="175"/>
      <c r="E101" s="178"/>
      <c r="F101" s="167"/>
    </row>
    <row r="102" spans="2:6" s="39" customFormat="1">
      <c r="B102" s="19" t="s">
        <v>289</v>
      </c>
      <c r="C102" s="172"/>
      <c r="D102" s="175"/>
      <c r="E102" s="178"/>
      <c r="F102" s="167"/>
    </row>
    <row r="103" spans="2:6" s="39" customFormat="1">
      <c r="B103" s="19" t="s">
        <v>322</v>
      </c>
      <c r="C103" s="172"/>
      <c r="D103" s="175"/>
      <c r="E103" s="178"/>
      <c r="F103" s="167"/>
    </row>
    <row r="104" spans="2:6" s="39" customFormat="1">
      <c r="B104" s="19" t="s">
        <v>222</v>
      </c>
      <c r="C104" s="172"/>
      <c r="D104" s="175"/>
      <c r="E104" s="178"/>
      <c r="F104" s="167"/>
    </row>
    <row r="105" spans="2:6" s="39" customFormat="1">
      <c r="B105" s="19" t="s">
        <v>223</v>
      </c>
      <c r="C105" s="172"/>
      <c r="D105" s="175"/>
      <c r="E105" s="178"/>
      <c r="F105" s="167"/>
    </row>
    <row r="106" spans="2:6" s="39" customFormat="1">
      <c r="B106" s="19" t="s">
        <v>224</v>
      </c>
      <c r="C106" s="172"/>
      <c r="D106" s="175"/>
      <c r="E106" s="178"/>
      <c r="F106" s="167"/>
    </row>
    <row r="107" spans="2:6" s="39" customFormat="1">
      <c r="B107" s="19" t="s">
        <v>225</v>
      </c>
      <c r="C107" s="172"/>
      <c r="D107" s="175"/>
      <c r="E107" s="178"/>
      <c r="F107" s="167"/>
    </row>
    <row r="108" spans="2:6" s="39" customFormat="1">
      <c r="B108" s="22" t="s">
        <v>226</v>
      </c>
      <c r="C108" s="172"/>
      <c r="D108" s="175"/>
      <c r="E108" s="178"/>
      <c r="F108" s="167"/>
    </row>
    <row r="109" spans="2:6" s="39" customFormat="1" ht="31.5" thickBot="1">
      <c r="B109" s="33" t="s">
        <v>290</v>
      </c>
      <c r="C109" s="173"/>
      <c r="D109" s="176"/>
      <c r="E109" s="179"/>
      <c r="F109" s="168"/>
    </row>
    <row r="110" spans="2:6" s="39" customFormat="1" ht="16.5" thickBot="1">
      <c r="B110" s="34"/>
      <c r="C110" s="180" t="s">
        <v>138</v>
      </c>
      <c r="D110" s="181"/>
      <c r="E110" s="181"/>
      <c r="F110" s="35">
        <f>E100</f>
        <v>0</v>
      </c>
    </row>
    <row r="112" spans="2:6" ht="16.5" thickBot="1">
      <c r="B112" s="36"/>
      <c r="C112" s="37"/>
      <c r="D112" s="38"/>
      <c r="E112" s="37"/>
      <c r="F112" s="38"/>
    </row>
    <row r="113" spans="2:6" s="39" customFormat="1" ht="30.75" thickBot="1">
      <c r="B113" s="48" t="s">
        <v>35</v>
      </c>
      <c r="C113" s="49" t="s">
        <v>3</v>
      </c>
      <c r="D113" s="49" t="s">
        <v>8</v>
      </c>
      <c r="E113" s="49" t="s">
        <v>5</v>
      </c>
      <c r="F113" s="50" t="s">
        <v>240</v>
      </c>
    </row>
    <row r="114" spans="2:6" s="39" customFormat="1" ht="16.5" thickBot="1">
      <c r="B114" s="51" t="s">
        <v>6</v>
      </c>
      <c r="C114" s="49"/>
      <c r="D114" s="49"/>
      <c r="E114" s="49"/>
      <c r="F114" s="50"/>
    </row>
    <row r="115" spans="2:6" s="39" customFormat="1">
      <c r="B115" s="9" t="s">
        <v>139</v>
      </c>
      <c r="C115" s="171"/>
      <c r="D115" s="188">
        <v>1</v>
      </c>
      <c r="E115" s="177">
        <f>C115*D115</f>
        <v>0</v>
      </c>
      <c r="F115" s="182"/>
    </row>
    <row r="116" spans="2:6" s="39" customFormat="1" ht="15">
      <c r="B116" s="10" t="s">
        <v>37</v>
      </c>
      <c r="C116" s="172"/>
      <c r="D116" s="189"/>
      <c r="E116" s="178"/>
      <c r="F116" s="183"/>
    </row>
    <row r="117" spans="2:6" s="39" customFormat="1" ht="15">
      <c r="B117" s="10" t="s">
        <v>36</v>
      </c>
      <c r="C117" s="172"/>
      <c r="D117" s="189"/>
      <c r="E117" s="178"/>
      <c r="F117" s="183"/>
    </row>
    <row r="118" spans="2:6" s="39" customFormat="1" ht="15">
      <c r="B118" s="10" t="s">
        <v>38</v>
      </c>
      <c r="C118" s="172"/>
      <c r="D118" s="189"/>
      <c r="E118" s="178"/>
      <c r="F118" s="183"/>
    </row>
    <row r="119" spans="2:6" s="39" customFormat="1" ht="15">
      <c r="B119" s="10" t="s">
        <v>39</v>
      </c>
      <c r="C119" s="172"/>
      <c r="D119" s="189"/>
      <c r="E119" s="178"/>
      <c r="F119" s="183"/>
    </row>
    <row r="120" spans="2:6" s="39" customFormat="1">
      <c r="B120" s="10" t="s">
        <v>310</v>
      </c>
      <c r="C120" s="172"/>
      <c r="D120" s="189"/>
      <c r="E120" s="178"/>
      <c r="F120" s="183"/>
    </row>
    <row r="121" spans="2:6" s="39" customFormat="1" ht="15">
      <c r="B121" s="10" t="s">
        <v>314</v>
      </c>
      <c r="C121" s="172"/>
      <c r="D121" s="189"/>
      <c r="E121" s="178"/>
      <c r="F121" s="183"/>
    </row>
    <row r="122" spans="2:6" s="39" customFormat="1">
      <c r="B122" s="10" t="s">
        <v>295</v>
      </c>
      <c r="C122" s="172"/>
      <c r="D122" s="189"/>
      <c r="E122" s="178"/>
      <c r="F122" s="183"/>
    </row>
    <row r="123" spans="2:6" s="39" customFormat="1" ht="18" customHeight="1">
      <c r="B123" s="2" t="s">
        <v>140</v>
      </c>
      <c r="C123" s="172"/>
      <c r="D123" s="189"/>
      <c r="E123" s="178"/>
      <c r="F123" s="183"/>
    </row>
    <row r="124" spans="2:6" s="39" customFormat="1">
      <c r="B124" s="10" t="s">
        <v>311</v>
      </c>
      <c r="C124" s="172"/>
      <c r="D124" s="189"/>
      <c r="E124" s="178"/>
      <c r="F124" s="183"/>
    </row>
    <row r="125" spans="2:6" s="39" customFormat="1">
      <c r="B125" s="10" t="s">
        <v>141</v>
      </c>
      <c r="C125" s="172"/>
      <c r="D125" s="189"/>
      <c r="E125" s="178"/>
      <c r="F125" s="183"/>
    </row>
    <row r="126" spans="2:6" s="39" customFormat="1" ht="30.75">
      <c r="B126" s="2" t="s">
        <v>142</v>
      </c>
      <c r="C126" s="172"/>
      <c r="D126" s="189"/>
      <c r="E126" s="178"/>
      <c r="F126" s="183"/>
    </row>
    <row r="127" spans="2:6" s="39" customFormat="1">
      <c r="B127" s="10" t="s">
        <v>143</v>
      </c>
      <c r="C127" s="172"/>
      <c r="D127" s="189"/>
      <c r="E127" s="178"/>
      <c r="F127" s="183"/>
    </row>
    <row r="128" spans="2:6" s="39" customFormat="1" ht="15">
      <c r="B128" s="10" t="s">
        <v>144</v>
      </c>
      <c r="C128" s="172"/>
      <c r="D128" s="189"/>
      <c r="E128" s="178"/>
      <c r="F128" s="183"/>
    </row>
    <row r="129" spans="2:6" s="39" customFormat="1" ht="15">
      <c r="B129" s="10" t="s">
        <v>145</v>
      </c>
      <c r="C129" s="172"/>
      <c r="D129" s="189"/>
      <c r="E129" s="178"/>
      <c r="F129" s="183"/>
    </row>
    <row r="130" spans="2:6" s="39" customFormat="1">
      <c r="B130" s="10" t="s">
        <v>146</v>
      </c>
      <c r="C130" s="172"/>
      <c r="D130" s="189"/>
      <c r="E130" s="178"/>
      <c r="F130" s="183"/>
    </row>
    <row r="131" spans="2:6" s="39" customFormat="1" ht="15">
      <c r="B131" s="10" t="s">
        <v>41</v>
      </c>
      <c r="C131" s="172"/>
      <c r="D131" s="189"/>
      <c r="E131" s="178"/>
      <c r="F131" s="183"/>
    </row>
    <row r="132" spans="2:6" s="39" customFormat="1" ht="30.75">
      <c r="B132" s="2" t="s">
        <v>341</v>
      </c>
      <c r="C132" s="172"/>
      <c r="D132" s="189"/>
      <c r="E132" s="178"/>
      <c r="F132" s="183"/>
    </row>
    <row r="133" spans="2:6" s="39" customFormat="1" ht="15">
      <c r="B133" s="10" t="s">
        <v>42</v>
      </c>
      <c r="C133" s="172"/>
      <c r="D133" s="189"/>
      <c r="E133" s="178"/>
      <c r="F133" s="183"/>
    </row>
    <row r="134" spans="2:6" s="39" customFormat="1" ht="15">
      <c r="B134" s="10" t="s">
        <v>147</v>
      </c>
      <c r="C134" s="172"/>
      <c r="D134" s="189"/>
      <c r="E134" s="178"/>
      <c r="F134" s="183"/>
    </row>
    <row r="135" spans="2:6" s="39" customFormat="1" ht="15">
      <c r="B135" s="10" t="s">
        <v>43</v>
      </c>
      <c r="C135" s="172"/>
      <c r="D135" s="189"/>
      <c r="E135" s="178"/>
      <c r="F135" s="183"/>
    </row>
    <row r="136" spans="2:6" s="39" customFormat="1" ht="15">
      <c r="B136" s="10" t="s">
        <v>44</v>
      </c>
      <c r="C136" s="172"/>
      <c r="D136" s="189"/>
      <c r="E136" s="178"/>
      <c r="F136" s="183"/>
    </row>
    <row r="137" spans="2:6" s="39" customFormat="1">
      <c r="B137" s="10" t="s">
        <v>148</v>
      </c>
      <c r="C137" s="172"/>
      <c r="D137" s="189"/>
      <c r="E137" s="178"/>
      <c r="F137" s="183"/>
    </row>
    <row r="138" spans="2:6" s="39" customFormat="1" ht="15">
      <c r="B138" s="10" t="s">
        <v>291</v>
      </c>
      <c r="C138" s="172"/>
      <c r="D138" s="189"/>
      <c r="E138" s="178"/>
      <c r="F138" s="183"/>
    </row>
    <row r="139" spans="2:6" s="39" customFormat="1" ht="15">
      <c r="B139" s="10" t="s">
        <v>45</v>
      </c>
      <c r="C139" s="172"/>
      <c r="D139" s="189"/>
      <c r="E139" s="178"/>
      <c r="F139" s="183"/>
    </row>
    <row r="140" spans="2:6" s="39" customFormat="1" ht="16.5" thickBot="1">
      <c r="B140" s="11" t="s">
        <v>263</v>
      </c>
      <c r="C140" s="172"/>
      <c r="D140" s="189"/>
      <c r="E140" s="178"/>
      <c r="F140" s="183"/>
    </row>
    <row r="141" spans="2:6" s="39" customFormat="1" thickBot="1">
      <c r="B141" s="48" t="s">
        <v>312</v>
      </c>
      <c r="C141" s="172"/>
      <c r="D141" s="189"/>
      <c r="E141" s="178"/>
      <c r="F141" s="183"/>
    </row>
    <row r="142" spans="2:6" s="39" customFormat="1" ht="30.75">
      <c r="B142" s="12" t="s">
        <v>149</v>
      </c>
      <c r="C142" s="172"/>
      <c r="D142" s="189"/>
      <c r="E142" s="178"/>
      <c r="F142" s="183"/>
    </row>
    <row r="143" spans="2:6" s="39" customFormat="1">
      <c r="B143" s="13" t="s">
        <v>150</v>
      </c>
      <c r="C143" s="172"/>
      <c r="D143" s="189"/>
      <c r="E143" s="178"/>
      <c r="F143" s="183"/>
    </row>
    <row r="144" spans="2:6" s="39" customFormat="1">
      <c r="B144" s="13" t="s">
        <v>151</v>
      </c>
      <c r="C144" s="172"/>
      <c r="D144" s="189"/>
      <c r="E144" s="178"/>
      <c r="F144" s="183"/>
    </row>
    <row r="145" spans="2:6" s="39" customFormat="1">
      <c r="B145" s="13" t="s">
        <v>152</v>
      </c>
      <c r="C145" s="172"/>
      <c r="D145" s="189"/>
      <c r="E145" s="178"/>
      <c r="F145" s="183"/>
    </row>
    <row r="146" spans="2:6" s="39" customFormat="1" ht="60.75">
      <c r="B146" s="11" t="s">
        <v>153</v>
      </c>
      <c r="C146" s="172"/>
      <c r="D146" s="189"/>
      <c r="E146" s="178"/>
      <c r="F146" s="183"/>
    </row>
    <row r="147" spans="2:6" s="39" customFormat="1">
      <c r="B147" s="13" t="s">
        <v>336</v>
      </c>
      <c r="C147" s="172"/>
      <c r="D147" s="189"/>
      <c r="E147" s="178"/>
      <c r="F147" s="183"/>
    </row>
    <row r="148" spans="2:6" s="39" customFormat="1">
      <c r="B148" s="11" t="s">
        <v>337</v>
      </c>
      <c r="C148" s="172"/>
      <c r="D148" s="189"/>
      <c r="E148" s="178"/>
      <c r="F148" s="183"/>
    </row>
    <row r="149" spans="2:6" s="39" customFormat="1" ht="189.4" customHeight="1">
      <c r="B149" s="11" t="s">
        <v>154</v>
      </c>
      <c r="C149" s="172"/>
      <c r="D149" s="189"/>
      <c r="E149" s="178"/>
      <c r="F149" s="183"/>
    </row>
    <row r="150" spans="2:6" s="39" customFormat="1">
      <c r="B150" s="11" t="s">
        <v>155</v>
      </c>
      <c r="C150" s="172"/>
      <c r="D150" s="189"/>
      <c r="E150" s="178"/>
      <c r="F150" s="183"/>
    </row>
    <row r="151" spans="2:6" s="39" customFormat="1" ht="30.75">
      <c r="B151" s="11" t="s">
        <v>156</v>
      </c>
      <c r="C151" s="172"/>
      <c r="D151" s="189"/>
      <c r="E151" s="178"/>
      <c r="F151" s="183"/>
    </row>
    <row r="152" spans="2:6" s="39" customFormat="1">
      <c r="B152" s="11" t="s">
        <v>157</v>
      </c>
      <c r="C152" s="172"/>
      <c r="D152" s="189"/>
      <c r="E152" s="178"/>
      <c r="F152" s="183"/>
    </row>
    <row r="153" spans="2:6" s="39" customFormat="1" ht="16.5" thickBot="1">
      <c r="B153" s="14" t="s">
        <v>323</v>
      </c>
      <c r="C153" s="172"/>
      <c r="D153" s="189"/>
      <c r="E153" s="178"/>
      <c r="F153" s="183"/>
    </row>
    <row r="154" spans="2:6" s="39" customFormat="1" thickBot="1">
      <c r="B154" s="52" t="s">
        <v>313</v>
      </c>
      <c r="C154" s="172"/>
      <c r="D154" s="189"/>
      <c r="E154" s="178"/>
      <c r="F154" s="183"/>
    </row>
    <row r="155" spans="2:6" s="39" customFormat="1">
      <c r="B155" s="10" t="s">
        <v>158</v>
      </c>
      <c r="C155" s="172"/>
      <c r="D155" s="189"/>
      <c r="E155" s="178"/>
      <c r="F155" s="183"/>
    </row>
    <row r="156" spans="2:6" s="39" customFormat="1">
      <c r="B156" s="10" t="s">
        <v>159</v>
      </c>
      <c r="C156" s="172"/>
      <c r="D156" s="189"/>
      <c r="E156" s="178"/>
      <c r="F156" s="183"/>
    </row>
    <row r="157" spans="2:6" s="39" customFormat="1">
      <c r="B157" s="10" t="s">
        <v>160</v>
      </c>
      <c r="C157" s="172"/>
      <c r="D157" s="189"/>
      <c r="E157" s="178"/>
      <c r="F157" s="183"/>
    </row>
    <row r="158" spans="2:6" s="39" customFormat="1">
      <c r="B158" s="10" t="s">
        <v>161</v>
      </c>
      <c r="C158" s="172"/>
      <c r="D158" s="189"/>
      <c r="E158" s="178"/>
      <c r="F158" s="183"/>
    </row>
    <row r="159" spans="2:6" s="39" customFormat="1">
      <c r="B159" s="10" t="s">
        <v>162</v>
      </c>
      <c r="C159" s="172"/>
      <c r="D159" s="189"/>
      <c r="E159" s="178"/>
      <c r="F159" s="183"/>
    </row>
    <row r="160" spans="2:6" s="39" customFormat="1">
      <c r="B160" s="10" t="s">
        <v>163</v>
      </c>
      <c r="C160" s="172"/>
      <c r="D160" s="189"/>
      <c r="E160" s="178"/>
      <c r="F160" s="183"/>
    </row>
    <row r="161" spans="2:6" s="39" customFormat="1">
      <c r="B161" s="10" t="s">
        <v>164</v>
      </c>
      <c r="C161" s="172"/>
      <c r="D161" s="189"/>
      <c r="E161" s="178"/>
      <c r="F161" s="183"/>
    </row>
    <row r="162" spans="2:6" s="39" customFormat="1">
      <c r="B162" s="10" t="s">
        <v>165</v>
      </c>
      <c r="C162" s="172"/>
      <c r="D162" s="189"/>
      <c r="E162" s="178"/>
      <c r="F162" s="183"/>
    </row>
    <row r="163" spans="2:6" s="39" customFormat="1">
      <c r="B163" s="10" t="s">
        <v>166</v>
      </c>
      <c r="C163" s="172"/>
      <c r="D163" s="189"/>
      <c r="E163" s="178"/>
      <c r="F163" s="183"/>
    </row>
    <row r="164" spans="2:6" s="39" customFormat="1">
      <c r="B164" s="10" t="s">
        <v>167</v>
      </c>
      <c r="C164" s="172"/>
      <c r="D164" s="189"/>
      <c r="E164" s="178"/>
      <c r="F164" s="183"/>
    </row>
    <row r="165" spans="2:6" s="39" customFormat="1" ht="135.75">
      <c r="B165" s="2" t="s">
        <v>168</v>
      </c>
      <c r="C165" s="172"/>
      <c r="D165" s="189"/>
      <c r="E165" s="178"/>
      <c r="F165" s="183"/>
    </row>
    <row r="166" spans="2:6" s="39" customFormat="1">
      <c r="B166" s="2" t="s">
        <v>169</v>
      </c>
      <c r="C166" s="172"/>
      <c r="D166" s="189"/>
      <c r="E166" s="178"/>
      <c r="F166" s="183"/>
    </row>
    <row r="167" spans="2:6" s="39" customFormat="1" ht="15">
      <c r="B167" s="2" t="s">
        <v>170</v>
      </c>
      <c r="C167" s="172"/>
      <c r="D167" s="189"/>
      <c r="E167" s="178"/>
      <c r="F167" s="183"/>
    </row>
    <row r="168" spans="2:6" s="39" customFormat="1">
      <c r="B168" s="11" t="s">
        <v>263</v>
      </c>
      <c r="C168" s="172"/>
      <c r="D168" s="189"/>
      <c r="E168" s="178"/>
      <c r="F168" s="183"/>
    </row>
    <row r="169" spans="2:6" s="39" customFormat="1" ht="31.5" thickBot="1">
      <c r="B169" s="11" t="s">
        <v>171</v>
      </c>
      <c r="C169" s="172"/>
      <c r="D169" s="189"/>
      <c r="E169" s="178"/>
      <c r="F169" s="183"/>
    </row>
    <row r="170" spans="2:6" s="39" customFormat="1" thickBot="1">
      <c r="B170" s="52" t="s">
        <v>0</v>
      </c>
      <c r="C170" s="172"/>
      <c r="D170" s="189"/>
      <c r="E170" s="178"/>
      <c r="F170" s="183"/>
    </row>
    <row r="171" spans="2:6" s="39" customFormat="1" ht="15">
      <c r="B171" s="2" t="s">
        <v>49</v>
      </c>
      <c r="C171" s="172"/>
      <c r="D171" s="189"/>
      <c r="E171" s="178"/>
      <c r="F171" s="183"/>
    </row>
    <row r="172" spans="2:6" s="39" customFormat="1" ht="15">
      <c r="B172" s="2" t="s">
        <v>50</v>
      </c>
      <c r="C172" s="172"/>
      <c r="D172" s="189"/>
      <c r="E172" s="178"/>
      <c r="F172" s="183"/>
    </row>
    <row r="173" spans="2:6" s="39" customFormat="1" ht="15">
      <c r="B173" s="22" t="s">
        <v>329</v>
      </c>
      <c r="C173" s="172"/>
      <c r="D173" s="189"/>
      <c r="E173" s="178"/>
      <c r="F173" s="183"/>
    </row>
    <row r="174" spans="2:6" s="39" customFormat="1" ht="15">
      <c r="B174" s="2" t="s">
        <v>292</v>
      </c>
      <c r="C174" s="172"/>
      <c r="D174" s="189"/>
      <c r="E174" s="178"/>
      <c r="F174" s="183"/>
    </row>
    <row r="175" spans="2:6" s="39" customFormat="1" ht="15">
      <c r="B175" s="2" t="s">
        <v>338</v>
      </c>
      <c r="C175" s="172"/>
      <c r="D175" s="189"/>
      <c r="E175" s="178"/>
      <c r="F175" s="183"/>
    </row>
    <row r="176" spans="2:6" s="39" customFormat="1" ht="15">
      <c r="B176" s="2" t="s">
        <v>51</v>
      </c>
      <c r="C176" s="172"/>
      <c r="D176" s="189"/>
      <c r="E176" s="178"/>
      <c r="F176" s="183"/>
    </row>
    <row r="177" spans="2:6" s="39" customFormat="1" ht="15">
      <c r="B177" s="2" t="s">
        <v>52</v>
      </c>
      <c r="C177" s="172"/>
      <c r="D177" s="189"/>
      <c r="E177" s="178"/>
      <c r="F177" s="183"/>
    </row>
    <row r="178" spans="2:6" s="39" customFormat="1" ht="15">
      <c r="B178" s="2" t="s">
        <v>53</v>
      </c>
      <c r="C178" s="172"/>
      <c r="D178" s="189"/>
      <c r="E178" s="178"/>
      <c r="F178" s="183"/>
    </row>
    <row r="179" spans="2:6" s="39" customFormat="1" ht="15">
      <c r="B179" s="2" t="s">
        <v>172</v>
      </c>
      <c r="C179" s="172"/>
      <c r="D179" s="189"/>
      <c r="E179" s="178"/>
      <c r="F179" s="183"/>
    </row>
    <row r="180" spans="2:6" s="39" customFormat="1" ht="15">
      <c r="B180" s="2" t="s">
        <v>54</v>
      </c>
      <c r="C180" s="172"/>
      <c r="D180" s="189"/>
      <c r="E180" s="178"/>
      <c r="F180" s="183"/>
    </row>
    <row r="181" spans="2:6" s="39" customFormat="1" ht="15">
      <c r="B181" s="2" t="s">
        <v>55</v>
      </c>
      <c r="C181" s="172"/>
      <c r="D181" s="189"/>
      <c r="E181" s="178"/>
      <c r="F181" s="183"/>
    </row>
    <row r="182" spans="2:6" s="39" customFormat="1" ht="15">
      <c r="B182" s="2" t="s">
        <v>56</v>
      </c>
      <c r="C182" s="172"/>
      <c r="D182" s="189"/>
      <c r="E182" s="178"/>
      <c r="F182" s="183"/>
    </row>
    <row r="183" spans="2:6" s="39" customFormat="1" ht="15">
      <c r="B183" s="2" t="s">
        <v>57</v>
      </c>
      <c r="C183" s="172"/>
      <c r="D183" s="189"/>
      <c r="E183" s="178"/>
      <c r="F183" s="183"/>
    </row>
    <row r="184" spans="2:6" s="39" customFormat="1" ht="15">
      <c r="B184" s="2" t="s">
        <v>58</v>
      </c>
      <c r="C184" s="172"/>
      <c r="D184" s="189"/>
      <c r="E184" s="178"/>
      <c r="F184" s="183"/>
    </row>
    <row r="185" spans="2:6" s="39" customFormat="1" ht="15">
      <c r="B185" s="2" t="s">
        <v>173</v>
      </c>
      <c r="C185" s="172"/>
      <c r="D185" s="189"/>
      <c r="E185" s="178"/>
      <c r="F185" s="183"/>
    </row>
    <row r="186" spans="2:6" s="39" customFormat="1" ht="15">
      <c r="B186" s="2" t="s">
        <v>263</v>
      </c>
      <c r="C186" s="172"/>
      <c r="D186" s="189"/>
      <c r="E186" s="178"/>
      <c r="F186" s="183"/>
    </row>
    <row r="187" spans="2:6" s="15" customFormat="1" ht="15">
      <c r="B187" s="2" t="s">
        <v>304</v>
      </c>
      <c r="C187" s="172"/>
      <c r="D187" s="189"/>
      <c r="E187" s="178"/>
      <c r="F187" s="183"/>
    </row>
    <row r="188" spans="2:6" s="15" customFormat="1" thickBot="1">
      <c r="B188" s="2" t="s">
        <v>334</v>
      </c>
      <c r="C188" s="173"/>
      <c r="D188" s="190"/>
      <c r="E188" s="179"/>
      <c r="F188" s="184"/>
    </row>
    <row r="189" spans="2:6" s="39" customFormat="1" thickBot="1">
      <c r="B189" s="52" t="s">
        <v>60</v>
      </c>
      <c r="C189" s="90"/>
      <c r="D189" s="90"/>
      <c r="E189" s="90"/>
      <c r="F189" s="91"/>
    </row>
    <row r="190" spans="2:6" s="39" customFormat="1" ht="30">
      <c r="B190" s="2" t="s">
        <v>61</v>
      </c>
      <c r="C190" s="171"/>
      <c r="D190" s="192">
        <v>9</v>
      </c>
      <c r="E190" s="177">
        <f>D190*C190</f>
        <v>0</v>
      </c>
      <c r="F190" s="182"/>
    </row>
    <row r="191" spans="2:6" s="39" customFormat="1" ht="15">
      <c r="B191" s="2" t="s">
        <v>174</v>
      </c>
      <c r="C191" s="172"/>
      <c r="D191" s="193"/>
      <c r="E191" s="178"/>
      <c r="F191" s="183"/>
    </row>
    <row r="192" spans="2:6" s="15" customFormat="1" ht="15">
      <c r="B192" s="2" t="s">
        <v>302</v>
      </c>
      <c r="C192" s="172"/>
      <c r="D192" s="193"/>
      <c r="E192" s="178"/>
      <c r="F192" s="183"/>
    </row>
    <row r="193" spans="2:6" s="15" customFormat="1" ht="15">
      <c r="B193" s="2" t="s">
        <v>304</v>
      </c>
      <c r="C193" s="172"/>
      <c r="D193" s="193"/>
      <c r="E193" s="178"/>
      <c r="F193" s="183"/>
    </row>
    <row r="194" spans="2:6" s="39" customFormat="1" ht="15">
      <c r="B194" s="2" t="s">
        <v>52</v>
      </c>
      <c r="C194" s="172"/>
      <c r="D194" s="193"/>
      <c r="E194" s="178"/>
      <c r="F194" s="183"/>
    </row>
    <row r="195" spans="2:6" s="39" customFormat="1" ht="15">
      <c r="B195" s="2" t="s">
        <v>63</v>
      </c>
      <c r="C195" s="172"/>
      <c r="D195" s="193"/>
      <c r="E195" s="178"/>
      <c r="F195" s="183"/>
    </row>
    <row r="196" spans="2:6" s="39" customFormat="1" ht="30">
      <c r="B196" s="2" t="s">
        <v>175</v>
      </c>
      <c r="C196" s="172"/>
      <c r="D196" s="193"/>
      <c r="E196" s="178"/>
      <c r="F196" s="183"/>
    </row>
    <row r="197" spans="2:6" s="39" customFormat="1" ht="15">
      <c r="B197" s="2" t="s">
        <v>64</v>
      </c>
      <c r="C197" s="172"/>
      <c r="D197" s="193"/>
      <c r="E197" s="178"/>
      <c r="F197" s="183"/>
    </row>
    <row r="198" spans="2:6" s="39" customFormat="1" ht="15">
      <c r="B198" s="2" t="s">
        <v>65</v>
      </c>
      <c r="C198" s="172"/>
      <c r="D198" s="193"/>
      <c r="E198" s="178"/>
      <c r="F198" s="183"/>
    </row>
    <row r="199" spans="2:6" s="39" customFormat="1" ht="30">
      <c r="B199" s="2" t="s">
        <v>66</v>
      </c>
      <c r="C199" s="172"/>
      <c r="D199" s="193"/>
      <c r="E199" s="178"/>
      <c r="F199" s="183"/>
    </row>
    <row r="200" spans="2:6" s="39" customFormat="1" ht="30">
      <c r="B200" s="2" t="s">
        <v>67</v>
      </c>
      <c r="C200" s="172"/>
      <c r="D200" s="193"/>
      <c r="E200" s="178"/>
      <c r="F200" s="183"/>
    </row>
    <row r="201" spans="2:6" s="39" customFormat="1" ht="15">
      <c r="B201" s="2" t="s">
        <v>68</v>
      </c>
      <c r="C201" s="172"/>
      <c r="D201" s="193"/>
      <c r="E201" s="178"/>
      <c r="F201" s="183"/>
    </row>
    <row r="202" spans="2:6" s="39" customFormat="1" ht="15">
      <c r="B202" s="2" t="s">
        <v>69</v>
      </c>
      <c r="C202" s="172"/>
      <c r="D202" s="193"/>
      <c r="E202" s="178"/>
      <c r="F202" s="183"/>
    </row>
    <row r="203" spans="2:6" s="39" customFormat="1" ht="15">
      <c r="B203" s="2" t="s">
        <v>70</v>
      </c>
      <c r="C203" s="172"/>
      <c r="D203" s="193"/>
      <c r="E203" s="178"/>
      <c r="F203" s="183"/>
    </row>
    <row r="204" spans="2:6" s="39" customFormat="1" ht="15">
      <c r="B204" s="2" t="s">
        <v>71</v>
      </c>
      <c r="C204" s="172"/>
      <c r="D204" s="193"/>
      <c r="E204" s="178"/>
      <c r="F204" s="183"/>
    </row>
    <row r="205" spans="2:6" s="39" customFormat="1" ht="34.15" customHeight="1">
      <c r="B205" s="2" t="s">
        <v>344</v>
      </c>
      <c r="C205" s="172"/>
      <c r="D205" s="193"/>
      <c r="E205" s="178"/>
      <c r="F205" s="183"/>
    </row>
    <row r="206" spans="2:6" s="39" customFormat="1" ht="15">
      <c r="B206" s="2" t="s">
        <v>72</v>
      </c>
      <c r="C206" s="172"/>
      <c r="D206" s="193"/>
      <c r="E206" s="178"/>
      <c r="F206" s="183"/>
    </row>
    <row r="207" spans="2:6" s="39" customFormat="1" ht="15">
      <c r="B207" s="2" t="s">
        <v>73</v>
      </c>
      <c r="C207" s="172"/>
      <c r="D207" s="193"/>
      <c r="E207" s="178"/>
      <c r="F207" s="183"/>
    </row>
    <row r="208" spans="2:6" s="39" customFormat="1" ht="15">
      <c r="B208" s="2" t="s">
        <v>176</v>
      </c>
      <c r="C208" s="172"/>
      <c r="D208" s="193"/>
      <c r="E208" s="178"/>
      <c r="F208" s="183"/>
    </row>
    <row r="209" spans="2:6" s="39" customFormat="1" ht="15">
      <c r="B209" s="2" t="s">
        <v>74</v>
      </c>
      <c r="C209" s="172"/>
      <c r="D209" s="193"/>
      <c r="E209" s="178"/>
      <c r="F209" s="183"/>
    </row>
    <row r="210" spans="2:6" s="39" customFormat="1" ht="15">
      <c r="B210" s="2" t="s">
        <v>75</v>
      </c>
      <c r="C210" s="172"/>
      <c r="D210" s="193"/>
      <c r="E210" s="178"/>
      <c r="F210" s="183"/>
    </row>
    <row r="211" spans="2:6" s="39" customFormat="1" ht="15">
      <c r="B211" s="2" t="s">
        <v>76</v>
      </c>
      <c r="C211" s="172"/>
      <c r="D211" s="193"/>
      <c r="E211" s="178"/>
      <c r="F211" s="183"/>
    </row>
    <row r="212" spans="2:6" s="39" customFormat="1" ht="15">
      <c r="B212" s="2" t="s">
        <v>342</v>
      </c>
      <c r="C212" s="172"/>
      <c r="D212" s="193"/>
      <c r="E212" s="178"/>
      <c r="F212" s="183"/>
    </row>
    <row r="213" spans="2:6" s="39" customFormat="1" ht="15">
      <c r="B213" s="2" t="s">
        <v>77</v>
      </c>
      <c r="C213" s="172"/>
      <c r="D213" s="193"/>
      <c r="E213" s="178"/>
      <c r="F213" s="183"/>
    </row>
    <row r="214" spans="2:6" s="39" customFormat="1" ht="15">
      <c r="B214" s="2" t="s">
        <v>78</v>
      </c>
      <c r="C214" s="172"/>
      <c r="D214" s="193"/>
      <c r="E214" s="178"/>
      <c r="F214" s="183"/>
    </row>
    <row r="215" spans="2:6" s="39" customFormat="1" ht="15">
      <c r="B215" s="2" t="s">
        <v>79</v>
      </c>
      <c r="C215" s="172"/>
      <c r="D215" s="193"/>
      <c r="E215" s="178"/>
      <c r="F215" s="183"/>
    </row>
    <row r="216" spans="2:6" s="39" customFormat="1" ht="15">
      <c r="B216" s="2" t="s">
        <v>80</v>
      </c>
      <c r="C216" s="172"/>
      <c r="D216" s="193"/>
      <c r="E216" s="178"/>
      <c r="F216" s="183"/>
    </row>
    <row r="217" spans="2:6" s="39" customFormat="1" ht="15">
      <c r="B217" s="2" t="s">
        <v>81</v>
      </c>
      <c r="C217" s="172"/>
      <c r="D217" s="193"/>
      <c r="E217" s="178"/>
      <c r="F217" s="183"/>
    </row>
    <row r="218" spans="2:6" s="39" customFormat="1" ht="30">
      <c r="B218" s="2" t="s">
        <v>177</v>
      </c>
      <c r="C218" s="172"/>
      <c r="D218" s="193"/>
      <c r="E218" s="178"/>
      <c r="F218" s="183"/>
    </row>
    <row r="219" spans="2:6" s="39" customFormat="1" thickBot="1">
      <c r="B219" s="16" t="s">
        <v>263</v>
      </c>
      <c r="C219" s="173"/>
      <c r="D219" s="193"/>
      <c r="E219" s="178"/>
      <c r="F219" s="184"/>
    </row>
    <row r="220" spans="2:6" s="39" customFormat="1" ht="16.5" thickBot="1">
      <c r="C220" s="169" t="s">
        <v>299</v>
      </c>
      <c r="D220" s="170"/>
      <c r="E220" s="170"/>
      <c r="F220" s="73">
        <f>E115+E190</f>
        <v>0</v>
      </c>
    </row>
    <row r="221" spans="2:6" s="39" customFormat="1" ht="15"/>
    <row r="222" spans="2:6" ht="16.5" thickBot="1"/>
    <row r="223" spans="2:6" s="39" customFormat="1" ht="32.25" thickBot="1">
      <c r="B223" s="29" t="s">
        <v>179</v>
      </c>
      <c r="C223" s="30" t="s">
        <v>3</v>
      </c>
      <c r="D223" s="30" t="s">
        <v>8</v>
      </c>
      <c r="E223" s="30" t="s">
        <v>5</v>
      </c>
      <c r="F223" s="31" t="s">
        <v>240</v>
      </c>
    </row>
    <row r="224" spans="2:6" s="39" customFormat="1" ht="16.5" thickBot="1">
      <c r="B224" s="29" t="s">
        <v>6</v>
      </c>
      <c r="C224" s="42"/>
      <c r="D224" s="42"/>
      <c r="E224" s="42"/>
      <c r="F224" s="43"/>
    </row>
    <row r="225" spans="2:6" s="39" customFormat="1" ht="30.75">
      <c r="B225" s="3" t="s">
        <v>180</v>
      </c>
      <c r="C225" s="185"/>
      <c r="D225" s="174">
        <v>7</v>
      </c>
      <c r="E225" s="177">
        <f>C225*D225</f>
        <v>0</v>
      </c>
      <c r="F225" s="164"/>
    </row>
    <row r="226" spans="2:6" s="39" customFormat="1">
      <c r="B226" s="4" t="s">
        <v>181</v>
      </c>
      <c r="C226" s="186"/>
      <c r="D226" s="175"/>
      <c r="E226" s="178"/>
      <c r="F226" s="165"/>
    </row>
    <row r="227" spans="2:6" s="39" customFormat="1">
      <c r="B227" s="4" t="s">
        <v>182</v>
      </c>
      <c r="C227" s="186"/>
      <c r="D227" s="175"/>
      <c r="E227" s="178"/>
      <c r="F227" s="165"/>
    </row>
    <row r="228" spans="2:6" s="39" customFormat="1">
      <c r="B228" s="4" t="s">
        <v>183</v>
      </c>
      <c r="C228" s="186"/>
      <c r="D228" s="175"/>
      <c r="E228" s="178"/>
      <c r="F228" s="165"/>
    </row>
    <row r="229" spans="2:6" s="39" customFormat="1">
      <c r="B229" s="4" t="s">
        <v>184</v>
      </c>
      <c r="C229" s="186"/>
      <c r="D229" s="175"/>
      <c r="E229" s="178"/>
      <c r="F229" s="165"/>
    </row>
    <row r="230" spans="2:6" s="39" customFormat="1">
      <c r="B230" s="4" t="s">
        <v>324</v>
      </c>
      <c r="C230" s="186"/>
      <c r="D230" s="175"/>
      <c r="E230" s="178"/>
      <c r="F230" s="165"/>
    </row>
    <row r="231" spans="2:6" s="39" customFormat="1">
      <c r="B231" s="4" t="s">
        <v>325</v>
      </c>
      <c r="C231" s="186"/>
      <c r="D231" s="175"/>
      <c r="E231" s="178"/>
      <c r="F231" s="165"/>
    </row>
    <row r="232" spans="2:6" s="39" customFormat="1" ht="90.75">
      <c r="B232" s="4" t="s">
        <v>185</v>
      </c>
      <c r="C232" s="186"/>
      <c r="D232" s="175"/>
      <c r="E232" s="178"/>
      <c r="F232" s="165"/>
    </row>
    <row r="233" spans="2:6" s="39" customFormat="1">
      <c r="B233" s="4" t="s">
        <v>186</v>
      </c>
      <c r="C233" s="186"/>
      <c r="D233" s="175"/>
      <c r="E233" s="178"/>
      <c r="F233" s="165"/>
    </row>
    <row r="234" spans="2:6" s="39" customFormat="1" ht="75.75">
      <c r="B234" s="4" t="s">
        <v>187</v>
      </c>
      <c r="C234" s="186"/>
      <c r="D234" s="175"/>
      <c r="E234" s="178"/>
      <c r="F234" s="165"/>
    </row>
    <row r="235" spans="2:6" s="39" customFormat="1">
      <c r="B235" s="4" t="s">
        <v>117</v>
      </c>
      <c r="C235" s="186"/>
      <c r="D235" s="175"/>
      <c r="E235" s="178"/>
      <c r="F235" s="165"/>
    </row>
    <row r="236" spans="2:6" s="39" customFormat="1">
      <c r="B236" s="4" t="s">
        <v>118</v>
      </c>
      <c r="C236" s="186"/>
      <c r="D236" s="175"/>
      <c r="E236" s="178"/>
      <c r="F236" s="165"/>
    </row>
    <row r="237" spans="2:6" s="39" customFormat="1">
      <c r="B237" s="4" t="s">
        <v>326</v>
      </c>
      <c r="C237" s="186"/>
      <c r="D237" s="175"/>
      <c r="E237" s="178"/>
      <c r="F237" s="165"/>
    </row>
    <row r="238" spans="2:6" s="39" customFormat="1">
      <c r="B238" s="4" t="s">
        <v>119</v>
      </c>
      <c r="C238" s="186"/>
      <c r="D238" s="175"/>
      <c r="E238" s="178"/>
      <c r="F238" s="165"/>
    </row>
    <row r="239" spans="2:6" s="39" customFormat="1" ht="30.75">
      <c r="B239" s="17" t="s">
        <v>120</v>
      </c>
      <c r="C239" s="186"/>
      <c r="D239" s="175"/>
      <c r="E239" s="178"/>
      <c r="F239" s="165"/>
    </row>
    <row r="240" spans="2:6" s="39" customFormat="1" ht="31.5">
      <c r="B240" s="29" t="s">
        <v>82</v>
      </c>
      <c r="C240" s="30" t="s">
        <v>3</v>
      </c>
      <c r="D240" s="30" t="s">
        <v>8</v>
      </c>
      <c r="E240" s="30" t="s">
        <v>5</v>
      </c>
      <c r="F240" s="31" t="s">
        <v>240</v>
      </c>
    </row>
    <row r="241" spans="1:6" s="39" customFormat="1">
      <c r="B241" s="29" t="s">
        <v>6</v>
      </c>
      <c r="C241" s="30"/>
      <c r="D241" s="30"/>
      <c r="E241" s="30"/>
      <c r="F241" s="31"/>
    </row>
    <row r="242" spans="1:6" s="39" customFormat="1">
      <c r="B242" s="3" t="s">
        <v>188</v>
      </c>
      <c r="C242" s="185"/>
      <c r="D242" s="174">
        <v>7</v>
      </c>
      <c r="E242" s="177">
        <f>C242*D242</f>
        <v>0</v>
      </c>
      <c r="F242" s="164"/>
    </row>
    <row r="243" spans="1:6" s="39" customFormat="1">
      <c r="B243" s="4" t="s">
        <v>83</v>
      </c>
      <c r="C243" s="186"/>
      <c r="D243" s="175"/>
      <c r="E243" s="178"/>
      <c r="F243" s="165"/>
    </row>
    <row r="244" spans="1:6" s="39" customFormat="1">
      <c r="B244" s="4" t="s">
        <v>84</v>
      </c>
      <c r="C244" s="186"/>
      <c r="D244" s="175"/>
      <c r="E244" s="178"/>
      <c r="F244" s="165"/>
    </row>
    <row r="245" spans="1:6" s="39" customFormat="1">
      <c r="B245" s="4" t="s">
        <v>46</v>
      </c>
      <c r="C245" s="186"/>
      <c r="D245" s="175"/>
      <c r="E245" s="178"/>
      <c r="F245" s="165"/>
    </row>
    <row r="246" spans="1:6" s="39" customFormat="1">
      <c r="B246" s="4" t="s">
        <v>85</v>
      </c>
      <c r="C246" s="186"/>
      <c r="D246" s="175"/>
      <c r="E246" s="178"/>
      <c r="F246" s="165"/>
    </row>
    <row r="247" spans="1:6" s="39" customFormat="1">
      <c r="B247" s="4" t="s">
        <v>86</v>
      </c>
      <c r="C247" s="186"/>
      <c r="D247" s="175"/>
      <c r="E247" s="178"/>
      <c r="F247" s="165"/>
    </row>
    <row r="248" spans="1:6" s="39" customFormat="1">
      <c r="B248" s="4" t="s">
        <v>87</v>
      </c>
      <c r="C248" s="186"/>
      <c r="D248" s="175"/>
      <c r="E248" s="178"/>
      <c r="F248" s="165"/>
    </row>
    <row r="249" spans="1:6" s="39" customFormat="1">
      <c r="B249" s="4" t="s">
        <v>88</v>
      </c>
      <c r="C249" s="186"/>
      <c r="D249" s="175"/>
      <c r="E249" s="178"/>
      <c r="F249" s="165"/>
    </row>
    <row r="250" spans="1:6" s="39" customFormat="1">
      <c r="B250" s="4" t="s">
        <v>89</v>
      </c>
      <c r="C250" s="186"/>
      <c r="D250" s="175"/>
      <c r="E250" s="178"/>
      <c r="F250" s="165"/>
    </row>
    <row r="251" spans="1:6" s="39" customFormat="1">
      <c r="B251" s="4" t="s">
        <v>189</v>
      </c>
      <c r="C251" s="186"/>
      <c r="D251" s="175"/>
      <c r="E251" s="178"/>
      <c r="F251" s="165"/>
    </row>
    <row r="252" spans="1:6" s="39" customFormat="1">
      <c r="B252" s="4" t="s">
        <v>47</v>
      </c>
      <c r="C252" s="186"/>
      <c r="D252" s="175"/>
      <c r="E252" s="178"/>
      <c r="F252" s="165"/>
    </row>
    <row r="253" spans="1:6" s="39" customFormat="1" ht="244.15" customHeight="1">
      <c r="B253" s="4" t="s">
        <v>190</v>
      </c>
      <c r="C253" s="186"/>
      <c r="D253" s="175"/>
      <c r="E253" s="178"/>
      <c r="F253" s="165"/>
    </row>
    <row r="254" spans="1:6" s="39" customFormat="1" ht="30.75">
      <c r="B254" s="4" t="s">
        <v>191</v>
      </c>
      <c r="C254" s="186"/>
      <c r="D254" s="175"/>
      <c r="E254" s="178"/>
      <c r="F254" s="165"/>
    </row>
    <row r="255" spans="1:6" s="39" customFormat="1" ht="75.75">
      <c r="B255" s="4" t="s">
        <v>192</v>
      </c>
      <c r="C255" s="186"/>
      <c r="D255" s="175"/>
      <c r="E255" s="178"/>
      <c r="F255" s="165"/>
    </row>
    <row r="256" spans="1:6" s="39" customFormat="1" ht="120.75">
      <c r="A256" s="34"/>
      <c r="B256" s="4" t="s">
        <v>335</v>
      </c>
      <c r="C256" s="186"/>
      <c r="D256" s="175"/>
      <c r="E256" s="178"/>
      <c r="F256" s="165"/>
    </row>
    <row r="257" spans="2:6" s="39" customFormat="1">
      <c r="B257" s="4" t="s">
        <v>48</v>
      </c>
      <c r="C257" s="186"/>
      <c r="D257" s="175"/>
      <c r="E257" s="178"/>
      <c r="F257" s="165"/>
    </row>
    <row r="258" spans="2:6" s="39" customFormat="1">
      <c r="B258" s="69" t="s">
        <v>270</v>
      </c>
      <c r="C258" s="186"/>
      <c r="D258" s="175"/>
      <c r="E258" s="178"/>
      <c r="F258" s="165"/>
    </row>
    <row r="259" spans="2:6" s="39" customFormat="1">
      <c r="B259" s="5" t="s">
        <v>319</v>
      </c>
      <c r="C259" s="187"/>
      <c r="D259" s="176"/>
      <c r="E259" s="179"/>
      <c r="F259" s="191"/>
    </row>
    <row r="260" spans="2:6" s="39" customFormat="1">
      <c r="C260" s="180" t="s">
        <v>193</v>
      </c>
      <c r="D260" s="181"/>
      <c r="E260" s="181"/>
      <c r="F260" s="35">
        <f>E225+E242</f>
        <v>0</v>
      </c>
    </row>
    <row r="261" spans="2:6">
      <c r="B261" s="36"/>
      <c r="C261" s="37"/>
      <c r="D261" s="38"/>
      <c r="E261" s="37"/>
      <c r="F261" s="38"/>
    </row>
    <row r="262" spans="2:6">
      <c r="B262" s="36"/>
      <c r="C262" s="37"/>
      <c r="D262" s="38"/>
      <c r="E262" s="37"/>
      <c r="F262" s="38"/>
    </row>
    <row r="263" spans="2:6" s="39" customFormat="1" ht="30">
      <c r="B263" s="26" t="s">
        <v>194</v>
      </c>
      <c r="C263" s="27" t="s">
        <v>3</v>
      </c>
      <c r="D263" s="27" t="s">
        <v>8</v>
      </c>
      <c r="E263" s="27" t="s">
        <v>5</v>
      </c>
      <c r="F263" s="28" t="s">
        <v>240</v>
      </c>
    </row>
    <row r="264" spans="2:6" s="39" customFormat="1">
      <c r="B264" s="29" t="s">
        <v>6</v>
      </c>
      <c r="C264" s="45"/>
      <c r="D264" s="45"/>
      <c r="E264" s="45"/>
      <c r="F264" s="46"/>
    </row>
    <row r="265" spans="2:6" s="39" customFormat="1" ht="15">
      <c r="B265" s="18" t="s">
        <v>91</v>
      </c>
      <c r="C265" s="171"/>
      <c r="D265" s="174">
        <v>1</v>
      </c>
      <c r="E265" s="177">
        <f>C265 * D265</f>
        <v>0</v>
      </c>
      <c r="F265" s="166"/>
    </row>
    <row r="266" spans="2:6" s="39" customFormat="1" ht="15">
      <c r="B266" s="19" t="s">
        <v>92</v>
      </c>
      <c r="C266" s="172"/>
      <c r="D266" s="175"/>
      <c r="E266" s="178"/>
      <c r="F266" s="167"/>
    </row>
    <row r="267" spans="2:6" s="39" customFormat="1" ht="15">
      <c r="B267" s="19" t="s">
        <v>93</v>
      </c>
      <c r="C267" s="172"/>
      <c r="D267" s="175"/>
      <c r="E267" s="178"/>
      <c r="F267" s="167"/>
    </row>
    <row r="268" spans="2:6" s="39" customFormat="1" ht="15">
      <c r="B268" s="19" t="s">
        <v>94</v>
      </c>
      <c r="C268" s="172"/>
      <c r="D268" s="175"/>
      <c r="E268" s="178"/>
      <c r="F268" s="167"/>
    </row>
    <row r="269" spans="2:6" s="39" customFormat="1" ht="15">
      <c r="B269" s="19" t="s">
        <v>95</v>
      </c>
      <c r="C269" s="172"/>
      <c r="D269" s="175"/>
      <c r="E269" s="178"/>
      <c r="F269" s="167"/>
    </row>
    <row r="270" spans="2:6" s="39" customFormat="1" ht="15">
      <c r="B270" s="19" t="s">
        <v>96</v>
      </c>
      <c r="C270" s="172"/>
      <c r="D270" s="175"/>
      <c r="E270" s="178"/>
      <c r="F270" s="167"/>
    </row>
    <row r="271" spans="2:6" s="39" customFormat="1" ht="15">
      <c r="B271" s="22" t="s">
        <v>97</v>
      </c>
      <c r="C271" s="172"/>
      <c r="D271" s="175"/>
      <c r="E271" s="178"/>
      <c r="F271" s="167"/>
    </row>
    <row r="272" spans="2:6" s="39" customFormat="1" ht="30">
      <c r="B272" s="22" t="s">
        <v>195</v>
      </c>
      <c r="C272" s="172"/>
      <c r="D272" s="175"/>
      <c r="E272" s="178"/>
      <c r="F272" s="167"/>
    </row>
    <row r="273" spans="2:6" s="39" customFormat="1" ht="15">
      <c r="B273" s="19" t="s">
        <v>99</v>
      </c>
      <c r="C273" s="172"/>
      <c r="D273" s="175"/>
      <c r="E273" s="178"/>
      <c r="F273" s="167"/>
    </row>
    <row r="274" spans="2:6" s="39" customFormat="1" ht="15">
      <c r="B274" s="19" t="s">
        <v>100</v>
      </c>
      <c r="C274" s="172"/>
      <c r="D274" s="175"/>
      <c r="E274" s="178"/>
      <c r="F274" s="167"/>
    </row>
    <row r="275" spans="2:6" s="39" customFormat="1" ht="15">
      <c r="B275" s="19" t="s">
        <v>101</v>
      </c>
      <c r="C275" s="172"/>
      <c r="D275" s="175"/>
      <c r="E275" s="178"/>
      <c r="F275" s="167"/>
    </row>
    <row r="276" spans="2:6" s="39" customFormat="1" ht="15">
      <c r="B276" s="22" t="s">
        <v>102</v>
      </c>
      <c r="C276" s="172"/>
      <c r="D276" s="175"/>
      <c r="E276" s="178"/>
      <c r="F276" s="167"/>
    </row>
    <row r="277" spans="2:6" s="39" customFormat="1" ht="15">
      <c r="B277" s="19" t="s">
        <v>103</v>
      </c>
      <c r="C277" s="172"/>
      <c r="D277" s="175"/>
      <c r="E277" s="178"/>
      <c r="F277" s="167"/>
    </row>
    <row r="278" spans="2:6" s="39" customFormat="1" ht="15">
      <c r="B278" s="19" t="s">
        <v>104</v>
      </c>
      <c r="C278" s="172"/>
      <c r="D278" s="175"/>
      <c r="E278" s="178"/>
      <c r="F278" s="167"/>
    </row>
    <row r="279" spans="2:6" s="39" customFormat="1" ht="15">
      <c r="B279" s="22" t="s">
        <v>105</v>
      </c>
      <c r="C279" s="172"/>
      <c r="D279" s="175"/>
      <c r="E279" s="178"/>
      <c r="F279" s="167"/>
    </row>
    <row r="280" spans="2:6" s="39" customFormat="1" ht="15">
      <c r="B280" s="22" t="s">
        <v>106</v>
      </c>
      <c r="C280" s="172"/>
      <c r="D280" s="175"/>
      <c r="E280" s="178"/>
      <c r="F280" s="167"/>
    </row>
    <row r="281" spans="2:6" s="39" customFormat="1" ht="15">
      <c r="B281" s="22" t="s">
        <v>107</v>
      </c>
      <c r="C281" s="172"/>
      <c r="D281" s="175"/>
      <c r="E281" s="178"/>
      <c r="F281" s="167"/>
    </row>
    <row r="282" spans="2:6" s="39" customFormat="1" ht="15">
      <c r="B282" s="22" t="s">
        <v>108</v>
      </c>
      <c r="C282" s="172"/>
      <c r="D282" s="175"/>
      <c r="E282" s="178"/>
      <c r="F282" s="167"/>
    </row>
    <row r="283" spans="2:6" s="39" customFormat="1" ht="30">
      <c r="B283" s="22" t="s">
        <v>109</v>
      </c>
      <c r="C283" s="172"/>
      <c r="D283" s="175"/>
      <c r="E283" s="178"/>
      <c r="F283" s="167"/>
    </row>
    <row r="284" spans="2:6" s="39" customFormat="1" ht="15">
      <c r="B284" s="22" t="s">
        <v>196</v>
      </c>
      <c r="C284" s="172"/>
      <c r="D284" s="175"/>
      <c r="E284" s="178"/>
      <c r="F284" s="167"/>
    </row>
    <row r="285" spans="2:6" s="39" customFormat="1" ht="15">
      <c r="B285" s="19" t="s">
        <v>349</v>
      </c>
      <c r="C285" s="172"/>
      <c r="D285" s="175"/>
      <c r="E285" s="178"/>
      <c r="F285" s="167"/>
    </row>
    <row r="286" spans="2:6" s="39" customFormat="1" thickBot="1">
      <c r="B286" s="23" t="s">
        <v>263</v>
      </c>
      <c r="C286" s="173"/>
      <c r="D286" s="176"/>
      <c r="E286" s="179"/>
      <c r="F286" s="168"/>
    </row>
    <row r="287" spans="2:6" s="39" customFormat="1" ht="16.5" thickBot="1">
      <c r="C287" s="169" t="s">
        <v>197</v>
      </c>
      <c r="D287" s="170"/>
      <c r="E287" s="170"/>
      <c r="F287" s="73">
        <f>E265</f>
        <v>0</v>
      </c>
    </row>
    <row r="288" spans="2:6">
      <c r="E288" s="61"/>
      <c r="F288" s="62"/>
    </row>
    <row r="289" spans="2:6" s="39" customFormat="1" ht="16.5" thickBot="1">
      <c r="C289" s="40"/>
      <c r="D289" s="40"/>
      <c r="E289" s="40"/>
      <c r="F289" s="41"/>
    </row>
    <row r="290" spans="2:6" s="39" customFormat="1" ht="32.25" thickBot="1">
      <c r="B290" s="29" t="s">
        <v>286</v>
      </c>
      <c r="C290" s="30" t="s">
        <v>3</v>
      </c>
      <c r="D290" s="30" t="s">
        <v>8</v>
      </c>
      <c r="E290" s="30" t="s">
        <v>5</v>
      </c>
      <c r="F290" s="31" t="s">
        <v>240</v>
      </c>
    </row>
    <row r="291" spans="2:6" s="39" customFormat="1" ht="16.5" thickBot="1">
      <c r="B291" s="29" t="s">
        <v>6</v>
      </c>
      <c r="C291" s="30"/>
      <c r="D291" s="30"/>
      <c r="E291" s="30"/>
      <c r="F291" s="31"/>
    </row>
    <row r="292" spans="2:6" s="39" customFormat="1" ht="30">
      <c r="B292" s="22" t="s">
        <v>339</v>
      </c>
      <c r="C292" s="199"/>
      <c r="D292" s="200">
        <v>1</v>
      </c>
      <c r="E292" s="201">
        <f>D292*C292</f>
        <v>0</v>
      </c>
      <c r="F292" s="202"/>
    </row>
    <row r="293" spans="2:6" s="39" customFormat="1" ht="30.75" thickBot="1">
      <c r="B293" s="33" t="s">
        <v>340</v>
      </c>
      <c r="C293" s="199"/>
      <c r="D293" s="200"/>
      <c r="E293" s="201"/>
      <c r="F293" s="202"/>
    </row>
    <row r="294" spans="2:6" s="39" customFormat="1" ht="15.4" customHeight="1" thickBot="1">
      <c r="B294" s="81"/>
      <c r="C294" s="169" t="s">
        <v>287</v>
      </c>
      <c r="D294" s="170"/>
      <c r="E294" s="170"/>
      <c r="F294" s="73">
        <f>E292</f>
        <v>0</v>
      </c>
    </row>
    <row r="295" spans="2:6" ht="16.5" thickBot="1">
      <c r="B295" s="59"/>
      <c r="C295" s="57"/>
    </row>
    <row r="296" spans="2:6" ht="21" thickBot="1">
      <c r="B296" s="76" t="s">
        <v>272</v>
      </c>
      <c r="C296" s="74"/>
      <c r="D296" s="74"/>
      <c r="E296" s="74"/>
      <c r="F296" s="75">
        <f>SUM(F287,F260,F220,F110,F95,F71,F31,F19,F294)</f>
        <v>0</v>
      </c>
    </row>
  </sheetData>
  <mergeCells count="53">
    <mergeCell ref="C292:C293"/>
    <mergeCell ref="D292:D293"/>
    <mergeCell ref="E292:E293"/>
    <mergeCell ref="F292:F293"/>
    <mergeCell ref="C294:E294"/>
    <mergeCell ref="F4:F18"/>
    <mergeCell ref="C19:E19"/>
    <mergeCell ref="F23:F30"/>
    <mergeCell ref="C31:E31"/>
    <mergeCell ref="C100:C109"/>
    <mergeCell ref="D100:D109"/>
    <mergeCell ref="E100:E109"/>
    <mergeCell ref="F100:F109"/>
    <mergeCell ref="C36:C70"/>
    <mergeCell ref="D36:D70"/>
    <mergeCell ref="E36:E70"/>
    <mergeCell ref="F36:F70"/>
    <mergeCell ref="C71:E71"/>
    <mergeCell ref="E76:E94"/>
    <mergeCell ref="F76:F94"/>
    <mergeCell ref="C23:C30"/>
    <mergeCell ref="E23:E30"/>
    <mergeCell ref="E242:E259"/>
    <mergeCell ref="D190:D219"/>
    <mergeCell ref="E190:E219"/>
    <mergeCell ref="C4:C18"/>
    <mergeCell ref="D4:D18"/>
    <mergeCell ref="E4:E18"/>
    <mergeCell ref="D23:D30"/>
    <mergeCell ref="C76:C94"/>
    <mergeCell ref="F115:F188"/>
    <mergeCell ref="C190:C219"/>
    <mergeCell ref="D76:D94"/>
    <mergeCell ref="C242:C259"/>
    <mergeCell ref="D242:D259"/>
    <mergeCell ref="C95:E95"/>
    <mergeCell ref="C110:E110"/>
    <mergeCell ref="C220:E220"/>
    <mergeCell ref="C225:C239"/>
    <mergeCell ref="D225:D239"/>
    <mergeCell ref="E225:E239"/>
    <mergeCell ref="C115:C188"/>
    <mergeCell ref="D115:D188"/>
    <mergeCell ref="E115:E188"/>
    <mergeCell ref="F190:F219"/>
    <mergeCell ref="F242:F259"/>
    <mergeCell ref="F225:F239"/>
    <mergeCell ref="F265:F286"/>
    <mergeCell ref="C287:E287"/>
    <mergeCell ref="C265:C286"/>
    <mergeCell ref="D265:D286"/>
    <mergeCell ref="E265:E286"/>
    <mergeCell ref="C260:E260"/>
  </mergeCells>
  <pageMargins left="0.7" right="0.7" top="0.75" bottom="0.75" header="0.3" footer="0.3"/>
  <pageSetup paperSize="9" scale="3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44"/>
  <sheetViews>
    <sheetView showGridLines="0" topLeftCell="A306" zoomScale="85" zoomScaleNormal="85" workbookViewId="0">
      <selection activeCell="B328" sqref="B328"/>
    </sheetView>
  </sheetViews>
  <sheetFormatPr defaultColWidth="8.75" defaultRowHeight="15.75"/>
  <cols>
    <col min="2" max="2" width="113.625" style="25" customWidth="1"/>
    <col min="3" max="3" width="24.75" style="25" customWidth="1"/>
    <col min="4" max="4" width="15.125" style="25" customWidth="1"/>
    <col min="5" max="5" width="24.5" style="25" customWidth="1"/>
    <col min="6" max="6" width="54" style="25" bestFit="1" customWidth="1"/>
  </cols>
  <sheetData>
    <row r="1" spans="2:6" ht="16.5" thickBot="1"/>
    <row r="2" spans="2:6" ht="32.25" thickBot="1">
      <c r="B2" s="29" t="s">
        <v>2</v>
      </c>
      <c r="C2" s="30" t="s">
        <v>3</v>
      </c>
      <c r="D2" s="30" t="s">
        <v>4</v>
      </c>
      <c r="E2" s="30" t="s">
        <v>5</v>
      </c>
      <c r="F2" s="31" t="s">
        <v>240</v>
      </c>
    </row>
    <row r="3" spans="2:6" ht="16.5" thickBot="1">
      <c r="B3" s="29" t="s">
        <v>6</v>
      </c>
      <c r="C3" s="30"/>
      <c r="D3" s="30"/>
      <c r="E3" s="30"/>
      <c r="F3" s="31"/>
    </row>
    <row r="4" spans="2:6" ht="30.75">
      <c r="B4" s="3" t="s">
        <v>111</v>
      </c>
      <c r="C4" s="185"/>
      <c r="D4" s="174">
        <f>9+3</f>
        <v>12</v>
      </c>
      <c r="E4" s="177">
        <f>C4*D4</f>
        <v>0</v>
      </c>
      <c r="F4" s="164"/>
    </row>
    <row r="5" spans="2:6" ht="30.75">
      <c r="B5" s="4" t="s">
        <v>112</v>
      </c>
      <c r="C5" s="186"/>
      <c r="D5" s="175"/>
      <c r="E5" s="178"/>
      <c r="F5" s="165"/>
    </row>
    <row r="6" spans="2:6">
      <c r="B6" s="4" t="s">
        <v>315</v>
      </c>
      <c r="C6" s="186"/>
      <c r="D6" s="175"/>
      <c r="E6" s="178"/>
      <c r="F6" s="165"/>
    </row>
    <row r="7" spans="2:6">
      <c r="B7" s="4" t="s">
        <v>113</v>
      </c>
      <c r="C7" s="186"/>
      <c r="D7" s="175"/>
      <c r="E7" s="178"/>
      <c r="F7" s="165"/>
    </row>
    <row r="8" spans="2:6">
      <c r="B8" s="4" t="s">
        <v>316</v>
      </c>
      <c r="C8" s="186"/>
      <c r="D8" s="175"/>
      <c r="E8" s="178"/>
      <c r="F8" s="165"/>
    </row>
    <row r="9" spans="2:6" ht="30.75">
      <c r="B9" s="4" t="s">
        <v>114</v>
      </c>
      <c r="C9" s="186"/>
      <c r="D9" s="175"/>
      <c r="E9" s="178"/>
      <c r="F9" s="165"/>
    </row>
    <row r="10" spans="2:6">
      <c r="B10" s="4" t="s">
        <v>317</v>
      </c>
      <c r="C10" s="186"/>
      <c r="D10" s="175"/>
      <c r="E10" s="178"/>
      <c r="F10" s="165"/>
    </row>
    <row r="11" spans="2:6" ht="90.75">
      <c r="B11" s="4" t="s">
        <v>115</v>
      </c>
      <c r="C11" s="186"/>
      <c r="D11" s="175"/>
      <c r="E11" s="178"/>
      <c r="F11" s="165"/>
    </row>
    <row r="12" spans="2:6" ht="60.75">
      <c r="B12" s="4" t="s">
        <v>116</v>
      </c>
      <c r="C12" s="186"/>
      <c r="D12" s="175"/>
      <c r="E12" s="178"/>
      <c r="F12" s="165"/>
    </row>
    <row r="13" spans="2:6">
      <c r="B13" s="4" t="s">
        <v>117</v>
      </c>
      <c r="C13" s="186"/>
      <c r="D13" s="175"/>
      <c r="E13" s="178"/>
      <c r="F13" s="165"/>
    </row>
    <row r="14" spans="2:6">
      <c r="B14" s="4" t="s">
        <v>118</v>
      </c>
      <c r="C14" s="186"/>
      <c r="D14" s="175"/>
      <c r="E14" s="178"/>
      <c r="F14" s="165"/>
    </row>
    <row r="15" spans="2:6">
      <c r="B15" s="4" t="s">
        <v>318</v>
      </c>
      <c r="C15" s="186"/>
      <c r="D15" s="175"/>
      <c r="E15" s="178"/>
      <c r="F15" s="165"/>
    </row>
    <row r="16" spans="2:6">
      <c r="B16" s="4" t="s">
        <v>319</v>
      </c>
      <c r="C16" s="186"/>
      <c r="D16" s="175"/>
      <c r="E16" s="178"/>
      <c r="F16" s="165"/>
    </row>
    <row r="17" spans="2:6">
      <c r="B17" s="4" t="s">
        <v>119</v>
      </c>
      <c r="C17" s="186"/>
      <c r="D17" s="175"/>
      <c r="E17" s="178"/>
      <c r="F17" s="165"/>
    </row>
    <row r="18" spans="2:6" ht="31.5" thickBot="1">
      <c r="B18" s="5" t="s">
        <v>120</v>
      </c>
      <c r="C18" s="187"/>
      <c r="D18" s="176"/>
      <c r="E18" s="179"/>
      <c r="F18" s="191"/>
    </row>
    <row r="19" spans="2:6" ht="16.5" thickBot="1">
      <c r="B19" s="34"/>
      <c r="C19" s="180" t="s">
        <v>121</v>
      </c>
      <c r="D19" s="181"/>
      <c r="E19" s="181"/>
      <c r="F19" s="35">
        <f>E4</f>
        <v>0</v>
      </c>
    </row>
    <row r="20" spans="2:6" ht="16.5" thickBot="1">
      <c r="B20" s="34"/>
      <c r="C20" s="40"/>
      <c r="D20" s="40"/>
      <c r="E20" s="40"/>
      <c r="F20" s="41"/>
    </row>
    <row r="21" spans="2:6" ht="32.25" thickBot="1">
      <c r="B21" s="29" t="s">
        <v>7</v>
      </c>
      <c r="C21" s="30" t="s">
        <v>3</v>
      </c>
      <c r="D21" s="30" t="s">
        <v>8</v>
      </c>
      <c r="E21" s="30" t="s">
        <v>5</v>
      </c>
      <c r="F21" s="31" t="s">
        <v>240</v>
      </c>
    </row>
    <row r="22" spans="2:6" ht="16.5" thickBot="1">
      <c r="B22" s="29" t="s">
        <v>6</v>
      </c>
      <c r="C22" s="42"/>
      <c r="D22" s="42"/>
      <c r="E22" s="42"/>
      <c r="F22" s="43"/>
    </row>
    <row r="23" spans="2:6">
      <c r="B23" s="18" t="s">
        <v>210</v>
      </c>
      <c r="C23" s="185"/>
      <c r="D23" s="174">
        <v>16</v>
      </c>
      <c r="E23" s="177">
        <f>C23*D23</f>
        <v>0</v>
      </c>
      <c r="F23" s="164"/>
    </row>
    <row r="24" spans="2:6">
      <c r="B24" s="19" t="s">
        <v>211</v>
      </c>
      <c r="C24" s="186"/>
      <c r="D24" s="175"/>
      <c r="E24" s="178"/>
      <c r="F24" s="165"/>
    </row>
    <row r="25" spans="2:6" s="39" customFormat="1">
      <c r="B25" s="19" t="s">
        <v>288</v>
      </c>
      <c r="C25" s="186"/>
      <c r="D25" s="175"/>
      <c r="E25" s="178"/>
      <c r="F25" s="165"/>
    </row>
    <row r="26" spans="2:6">
      <c r="B26" s="19" t="s">
        <v>212</v>
      </c>
      <c r="C26" s="186"/>
      <c r="D26" s="175"/>
      <c r="E26" s="178"/>
      <c r="F26" s="165"/>
    </row>
    <row r="27" spans="2:6">
      <c r="B27" s="19" t="s">
        <v>213</v>
      </c>
      <c r="C27" s="186"/>
      <c r="D27" s="175"/>
      <c r="E27" s="178"/>
      <c r="F27" s="165"/>
    </row>
    <row r="28" spans="2:6" ht="30.75">
      <c r="B28" s="22" t="s">
        <v>214</v>
      </c>
      <c r="C28" s="186"/>
      <c r="D28" s="175"/>
      <c r="E28" s="178"/>
      <c r="F28" s="165"/>
    </row>
    <row r="29" spans="2:6">
      <c r="B29" s="2" t="s">
        <v>122</v>
      </c>
      <c r="C29" s="186"/>
      <c r="D29" s="175"/>
      <c r="E29" s="178"/>
      <c r="F29" s="165"/>
    </row>
    <row r="30" spans="2:6" thickBot="1">
      <c r="B30" s="33" t="s">
        <v>9</v>
      </c>
      <c r="C30" s="187"/>
      <c r="D30" s="176"/>
      <c r="E30" s="179"/>
      <c r="F30" s="191"/>
    </row>
    <row r="31" spans="2:6" ht="16.5" thickBot="1">
      <c r="B31" s="39"/>
      <c r="C31" s="180" t="s">
        <v>123</v>
      </c>
      <c r="D31" s="181"/>
      <c r="E31" s="181"/>
      <c r="F31" s="35">
        <f>E23</f>
        <v>0</v>
      </c>
    </row>
    <row r="32" spans="2:6">
      <c r="B32" s="39"/>
      <c r="C32" s="40"/>
      <c r="D32" s="40"/>
      <c r="E32" s="40"/>
      <c r="F32" s="41"/>
    </row>
    <row r="33" spans="2:6" ht="16.5" thickBot="1">
      <c r="B33" s="34"/>
      <c r="C33" s="40"/>
      <c r="D33" s="40"/>
      <c r="E33" s="40"/>
      <c r="F33" s="41"/>
    </row>
    <row r="34" spans="2:6" ht="32.25" thickBot="1">
      <c r="B34" s="44" t="s">
        <v>10</v>
      </c>
      <c r="C34" s="30" t="s">
        <v>3</v>
      </c>
      <c r="D34" s="30" t="s">
        <v>8</v>
      </c>
      <c r="E34" s="30" t="s">
        <v>5</v>
      </c>
      <c r="F34" s="31" t="s">
        <v>240</v>
      </c>
    </row>
    <row r="35" spans="2:6" ht="16.5" thickBot="1">
      <c r="B35" s="29" t="s">
        <v>6</v>
      </c>
      <c r="C35" s="42"/>
      <c r="D35" s="42"/>
      <c r="E35" s="42"/>
      <c r="F35" s="43"/>
    </row>
    <row r="36" spans="2:6" ht="16.5" thickBot="1">
      <c r="B36" s="29" t="s">
        <v>11</v>
      </c>
      <c r="C36" s="185"/>
      <c r="D36" s="174">
        <v>1</v>
      </c>
      <c r="E36" s="177">
        <f>C36*D36</f>
        <v>0</v>
      </c>
      <c r="F36" s="194"/>
    </row>
    <row r="37" spans="2:6">
      <c r="B37" s="6" t="s">
        <v>124</v>
      </c>
      <c r="C37" s="186"/>
      <c r="D37" s="175"/>
      <c r="E37" s="178"/>
      <c r="F37" s="195"/>
    </row>
    <row r="38" spans="2:6">
      <c r="B38" s="6" t="s">
        <v>125</v>
      </c>
      <c r="C38" s="186"/>
      <c r="D38" s="175"/>
      <c r="E38" s="178"/>
      <c r="F38" s="195"/>
    </row>
    <row r="39" spans="2:6">
      <c r="B39" s="7" t="s">
        <v>126</v>
      </c>
      <c r="C39" s="186"/>
      <c r="D39" s="175"/>
      <c r="E39" s="178"/>
      <c r="F39" s="195"/>
    </row>
    <row r="40" spans="2:6" ht="15">
      <c r="B40" s="6" t="s">
        <v>12</v>
      </c>
      <c r="C40" s="186"/>
      <c r="D40" s="175"/>
      <c r="E40" s="178"/>
      <c r="F40" s="195"/>
    </row>
    <row r="41" spans="2:6" ht="15">
      <c r="B41" s="6" t="s">
        <v>13</v>
      </c>
      <c r="C41" s="186"/>
      <c r="D41" s="175"/>
      <c r="E41" s="178"/>
      <c r="F41" s="195"/>
    </row>
    <row r="42" spans="2:6">
      <c r="B42" s="6" t="s">
        <v>127</v>
      </c>
      <c r="C42" s="186"/>
      <c r="D42" s="175"/>
      <c r="E42" s="178"/>
      <c r="F42" s="195"/>
    </row>
    <row r="43" spans="2:6">
      <c r="B43" s="6" t="s">
        <v>128</v>
      </c>
      <c r="C43" s="186"/>
      <c r="D43" s="175"/>
      <c r="E43" s="178"/>
      <c r="F43" s="195"/>
    </row>
    <row r="44" spans="2:6" ht="16.5" thickBot="1">
      <c r="B44" s="6" t="s">
        <v>129</v>
      </c>
      <c r="C44" s="186"/>
      <c r="D44" s="175"/>
      <c r="E44" s="178"/>
      <c r="F44" s="195"/>
    </row>
    <row r="45" spans="2:6" ht="16.5" thickBot="1">
      <c r="B45" s="29" t="s">
        <v>14</v>
      </c>
      <c r="C45" s="186"/>
      <c r="D45" s="175"/>
      <c r="E45" s="178"/>
      <c r="F45" s="195"/>
    </row>
    <row r="46" spans="2:6" ht="30.75">
      <c r="B46" s="3" t="s">
        <v>111</v>
      </c>
      <c r="C46" s="186"/>
      <c r="D46" s="175"/>
      <c r="E46" s="178"/>
      <c r="F46" s="195"/>
    </row>
    <row r="47" spans="2:6" ht="30.75">
      <c r="B47" s="4" t="s">
        <v>112</v>
      </c>
      <c r="C47" s="186"/>
      <c r="D47" s="175"/>
      <c r="E47" s="178"/>
      <c r="F47" s="195"/>
    </row>
    <row r="48" spans="2:6">
      <c r="B48" s="4" t="s">
        <v>320</v>
      </c>
      <c r="C48" s="186"/>
      <c r="D48" s="175"/>
      <c r="E48" s="178"/>
      <c r="F48" s="195"/>
    </row>
    <row r="49" spans="2:6">
      <c r="B49" s="4" t="s">
        <v>113</v>
      </c>
      <c r="C49" s="186"/>
      <c r="D49" s="175"/>
      <c r="E49" s="178"/>
      <c r="F49" s="195"/>
    </row>
    <row r="50" spans="2:6">
      <c r="B50" s="4" t="s">
        <v>316</v>
      </c>
      <c r="C50" s="186"/>
      <c r="D50" s="175"/>
      <c r="E50" s="178"/>
      <c r="F50" s="195"/>
    </row>
    <row r="51" spans="2:6" ht="30.75">
      <c r="B51" s="4" t="s">
        <v>114</v>
      </c>
      <c r="C51" s="186"/>
      <c r="D51" s="175"/>
      <c r="E51" s="178"/>
      <c r="F51" s="195"/>
    </row>
    <row r="52" spans="2:6">
      <c r="B52" s="4" t="s">
        <v>317</v>
      </c>
      <c r="C52" s="186"/>
      <c r="D52" s="175"/>
      <c r="E52" s="178"/>
      <c r="F52" s="195"/>
    </row>
    <row r="53" spans="2:6" ht="90.75">
      <c r="B53" s="4" t="s">
        <v>115</v>
      </c>
      <c r="C53" s="186"/>
      <c r="D53" s="175"/>
      <c r="E53" s="178"/>
      <c r="F53" s="195"/>
    </row>
    <row r="54" spans="2:6" ht="60.75">
      <c r="B54" s="4" t="s">
        <v>116</v>
      </c>
      <c r="C54" s="186"/>
      <c r="D54" s="175"/>
      <c r="E54" s="178"/>
      <c r="F54" s="195"/>
    </row>
    <row r="55" spans="2:6">
      <c r="B55" s="4" t="s">
        <v>117</v>
      </c>
      <c r="C55" s="186"/>
      <c r="D55" s="175"/>
      <c r="E55" s="178"/>
      <c r="F55" s="195"/>
    </row>
    <row r="56" spans="2:6">
      <c r="B56" s="4" t="s">
        <v>118</v>
      </c>
      <c r="C56" s="186"/>
      <c r="D56" s="175"/>
      <c r="E56" s="178"/>
      <c r="F56" s="195"/>
    </row>
    <row r="57" spans="2:6">
      <c r="B57" s="4" t="s">
        <v>321</v>
      </c>
      <c r="C57" s="186"/>
      <c r="D57" s="175"/>
      <c r="E57" s="178"/>
      <c r="F57" s="195"/>
    </row>
    <row r="58" spans="2:6">
      <c r="B58" s="4" t="s">
        <v>319</v>
      </c>
      <c r="C58" s="186"/>
      <c r="D58" s="175"/>
      <c r="E58" s="178"/>
      <c r="F58" s="195"/>
    </row>
    <row r="59" spans="2:6">
      <c r="B59" s="4" t="s">
        <v>119</v>
      </c>
      <c r="C59" s="186"/>
      <c r="D59" s="175"/>
      <c r="E59" s="178"/>
      <c r="F59" s="195"/>
    </row>
    <row r="60" spans="2:6" ht="31.5" thickBot="1">
      <c r="B60" s="5" t="s">
        <v>120</v>
      </c>
      <c r="C60" s="186"/>
      <c r="D60" s="175"/>
      <c r="E60" s="178"/>
      <c r="F60" s="195"/>
    </row>
    <row r="61" spans="2:6" ht="16.5" thickBot="1">
      <c r="B61" s="29" t="s">
        <v>15</v>
      </c>
      <c r="C61" s="186"/>
      <c r="D61" s="175"/>
      <c r="E61" s="178"/>
      <c r="F61" s="195"/>
    </row>
    <row r="62" spans="2:6" ht="15">
      <c r="B62" s="6" t="s">
        <v>268</v>
      </c>
      <c r="C62" s="186"/>
      <c r="D62" s="175"/>
      <c r="E62" s="178"/>
      <c r="F62" s="195"/>
    </row>
    <row r="63" spans="2:6" ht="15">
      <c r="B63" s="7" t="s">
        <v>130</v>
      </c>
      <c r="C63" s="186"/>
      <c r="D63" s="175"/>
      <c r="E63" s="178"/>
      <c r="F63" s="195"/>
    </row>
    <row r="64" spans="2:6" ht="15">
      <c r="B64" s="6" t="s">
        <v>16</v>
      </c>
      <c r="C64" s="186"/>
      <c r="D64" s="175"/>
      <c r="E64" s="178"/>
      <c r="F64" s="195"/>
    </row>
    <row r="65" spans="2:6" ht="15">
      <c r="B65" s="6" t="s">
        <v>17</v>
      </c>
      <c r="C65" s="186"/>
      <c r="D65" s="175"/>
      <c r="E65" s="178"/>
      <c r="F65" s="195"/>
    </row>
    <row r="66" spans="2:6" thickBot="1">
      <c r="B66" s="6" t="s">
        <v>273</v>
      </c>
      <c r="C66" s="186"/>
      <c r="D66" s="175"/>
      <c r="E66" s="178"/>
      <c r="F66" s="195"/>
    </row>
    <row r="67" spans="2:6" ht="16.5" thickBot="1">
      <c r="B67" s="29" t="s">
        <v>18</v>
      </c>
      <c r="C67" s="186"/>
      <c r="D67" s="175"/>
      <c r="E67" s="178"/>
      <c r="F67" s="195"/>
    </row>
    <row r="68" spans="2:6" ht="15">
      <c r="B68" s="7" t="s">
        <v>305</v>
      </c>
      <c r="C68" s="186"/>
      <c r="D68" s="175"/>
      <c r="E68" s="178"/>
      <c r="F68" s="195"/>
    </row>
    <row r="69" spans="2:6" ht="15">
      <c r="B69" s="6" t="s">
        <v>131</v>
      </c>
      <c r="C69" s="186"/>
      <c r="D69" s="175"/>
      <c r="E69" s="178"/>
      <c r="F69" s="195"/>
    </row>
    <row r="70" spans="2:6" thickBot="1">
      <c r="B70" s="8" t="s">
        <v>261</v>
      </c>
      <c r="C70" s="186"/>
      <c r="D70" s="175"/>
      <c r="E70" s="178"/>
      <c r="F70" s="195"/>
    </row>
    <row r="71" spans="2:6" ht="16.5" thickBot="1">
      <c r="B71" s="39"/>
      <c r="C71" s="169" t="s">
        <v>132</v>
      </c>
      <c r="D71" s="170"/>
      <c r="E71" s="170"/>
      <c r="F71" s="73">
        <f>E36</f>
        <v>0</v>
      </c>
    </row>
    <row r="72" spans="2:6">
      <c r="B72" s="63"/>
      <c r="C72" s="20"/>
      <c r="D72" s="21"/>
      <c r="E72" s="64"/>
      <c r="F72" s="65"/>
    </row>
    <row r="73" spans="2:6" ht="16.5" thickBot="1">
      <c r="B73" s="63"/>
      <c r="C73" s="20"/>
      <c r="D73" s="21"/>
      <c r="E73" s="64"/>
      <c r="F73" s="65"/>
    </row>
    <row r="74" spans="2:6" thickBot="1">
      <c r="B74" s="26" t="s">
        <v>19</v>
      </c>
      <c r="C74" s="27" t="s">
        <v>3</v>
      </c>
      <c r="D74" s="27" t="s">
        <v>8</v>
      </c>
      <c r="E74" s="27" t="s">
        <v>5</v>
      </c>
      <c r="F74" s="28" t="s">
        <v>240</v>
      </c>
    </row>
    <row r="75" spans="2:6" ht="16.5" thickBot="1">
      <c r="B75" s="29" t="s">
        <v>6</v>
      </c>
      <c r="C75" s="45"/>
      <c r="D75" s="45"/>
      <c r="E75" s="45"/>
      <c r="F75" s="46"/>
    </row>
    <row r="76" spans="2:6" ht="15">
      <c r="B76" s="18" t="s">
        <v>20</v>
      </c>
      <c r="C76" s="185"/>
      <c r="D76" s="174">
        <v>2</v>
      </c>
      <c r="E76" s="177">
        <f>C76*D76</f>
        <v>0</v>
      </c>
      <c r="F76" s="204"/>
    </row>
    <row r="77" spans="2:6">
      <c r="B77" s="19" t="s">
        <v>227</v>
      </c>
      <c r="C77" s="186"/>
      <c r="D77" s="175"/>
      <c r="E77" s="178"/>
      <c r="F77" s="205"/>
    </row>
    <row r="78" spans="2:6">
      <c r="B78" s="19" t="s">
        <v>228</v>
      </c>
      <c r="C78" s="186"/>
      <c r="D78" s="175"/>
      <c r="E78" s="178"/>
      <c r="F78" s="205"/>
    </row>
    <row r="79" spans="2:6">
      <c r="B79" s="19" t="s">
        <v>229</v>
      </c>
      <c r="C79" s="186"/>
      <c r="D79" s="175"/>
      <c r="E79" s="178"/>
      <c r="F79" s="205"/>
    </row>
    <row r="80" spans="2:6">
      <c r="B80" s="19" t="s">
        <v>230</v>
      </c>
      <c r="C80" s="186"/>
      <c r="D80" s="175"/>
      <c r="E80" s="178"/>
      <c r="F80" s="205"/>
    </row>
    <row r="81" spans="2:6">
      <c r="B81" s="19" t="s">
        <v>218</v>
      </c>
      <c r="C81" s="186"/>
      <c r="D81" s="175"/>
      <c r="E81" s="178"/>
      <c r="F81" s="205"/>
    </row>
    <row r="82" spans="2:6" ht="15">
      <c r="B82" s="19" t="s">
        <v>21</v>
      </c>
      <c r="C82" s="186"/>
      <c r="D82" s="175"/>
      <c r="E82" s="178"/>
      <c r="F82" s="205"/>
    </row>
    <row r="83" spans="2:6" ht="15">
      <c r="B83" s="19" t="s">
        <v>231</v>
      </c>
      <c r="C83" s="186"/>
      <c r="D83" s="175"/>
      <c r="E83" s="178"/>
      <c r="F83" s="205"/>
    </row>
    <row r="84" spans="2:6" ht="15">
      <c r="B84" s="19" t="s">
        <v>22</v>
      </c>
      <c r="C84" s="186"/>
      <c r="D84" s="175"/>
      <c r="E84" s="178"/>
      <c r="F84" s="205"/>
    </row>
    <row r="85" spans="2:6" ht="15">
      <c r="B85" s="19" t="s">
        <v>23</v>
      </c>
      <c r="C85" s="186"/>
      <c r="D85" s="175"/>
      <c r="E85" s="178"/>
      <c r="F85" s="205"/>
    </row>
    <row r="86" spans="2:6" ht="15">
      <c r="B86" s="19" t="s">
        <v>24</v>
      </c>
      <c r="C86" s="186"/>
      <c r="D86" s="175"/>
      <c r="E86" s="178"/>
      <c r="F86" s="205"/>
    </row>
    <row r="87" spans="2:6">
      <c r="B87" s="19" t="s">
        <v>219</v>
      </c>
      <c r="C87" s="186"/>
      <c r="D87" s="175"/>
      <c r="E87" s="178"/>
      <c r="F87" s="205"/>
    </row>
    <row r="88" spans="2:6" ht="15">
      <c r="B88" s="19" t="s">
        <v>25</v>
      </c>
      <c r="C88" s="186"/>
      <c r="D88" s="175"/>
      <c r="E88" s="178"/>
      <c r="F88" s="205"/>
    </row>
    <row r="89" spans="2:6" thickBot="1">
      <c r="B89" s="47" t="s">
        <v>262</v>
      </c>
      <c r="C89" s="187"/>
      <c r="D89" s="176"/>
      <c r="E89" s="179"/>
      <c r="F89" s="206"/>
    </row>
    <row r="90" spans="2:6" ht="16.5" thickBot="1">
      <c r="B90" s="39"/>
      <c r="C90" s="169" t="s">
        <v>232</v>
      </c>
      <c r="D90" s="170"/>
      <c r="E90" s="170"/>
      <c r="F90" s="73">
        <f>E76</f>
        <v>0</v>
      </c>
    </row>
    <row r="91" spans="2:6">
      <c r="B91" s="36"/>
      <c r="C91" s="37"/>
      <c r="D91" s="38"/>
      <c r="E91" s="37"/>
      <c r="F91" s="38"/>
    </row>
    <row r="93" spans="2:6" thickBot="1">
      <c r="B93" s="26" t="s">
        <v>26</v>
      </c>
      <c r="C93" s="27" t="s">
        <v>3</v>
      </c>
      <c r="D93" s="27" t="s">
        <v>8</v>
      </c>
      <c r="E93" s="27" t="s">
        <v>5</v>
      </c>
      <c r="F93" s="28" t="s">
        <v>240</v>
      </c>
    </row>
    <row r="94" spans="2:6" ht="16.5" thickBot="1">
      <c r="B94" s="29" t="s">
        <v>6</v>
      </c>
      <c r="C94" s="45"/>
      <c r="D94" s="45"/>
      <c r="E94" s="45"/>
      <c r="F94" s="46"/>
    </row>
    <row r="95" spans="2:6" ht="15">
      <c r="B95" s="32" t="s">
        <v>27</v>
      </c>
      <c r="C95" s="185"/>
      <c r="D95" s="174">
        <v>2</v>
      </c>
      <c r="E95" s="177">
        <f>C95*D95</f>
        <v>0</v>
      </c>
      <c r="F95" s="204"/>
    </row>
    <row r="96" spans="2:6">
      <c r="B96" s="19" t="s">
        <v>215</v>
      </c>
      <c r="C96" s="186"/>
      <c r="D96" s="175"/>
      <c r="E96" s="178"/>
      <c r="F96" s="205"/>
    </row>
    <row r="97" spans="2:6">
      <c r="B97" s="19" t="s">
        <v>216</v>
      </c>
      <c r="C97" s="186"/>
      <c r="D97" s="175"/>
      <c r="E97" s="178"/>
      <c r="F97" s="205"/>
    </row>
    <row r="98" spans="2:6">
      <c r="B98" s="19" t="s">
        <v>217</v>
      </c>
      <c r="C98" s="186"/>
      <c r="D98" s="175"/>
      <c r="E98" s="178"/>
      <c r="F98" s="205"/>
    </row>
    <row r="99" spans="2:6">
      <c r="B99" s="19" t="s">
        <v>218</v>
      </c>
      <c r="C99" s="186"/>
      <c r="D99" s="175"/>
      <c r="E99" s="178"/>
      <c r="F99" s="205"/>
    </row>
    <row r="100" spans="2:6" ht="15">
      <c r="B100" s="19" t="s">
        <v>23</v>
      </c>
      <c r="C100" s="186"/>
      <c r="D100" s="175"/>
      <c r="E100" s="178"/>
      <c r="F100" s="205"/>
    </row>
    <row r="101" spans="2:6" ht="15">
      <c r="B101" s="19" t="s">
        <v>28</v>
      </c>
      <c r="C101" s="186"/>
      <c r="D101" s="175"/>
      <c r="E101" s="178"/>
      <c r="F101" s="205"/>
    </row>
    <row r="102" spans="2:6" ht="15">
      <c r="B102" s="19" t="s">
        <v>29</v>
      </c>
      <c r="C102" s="186"/>
      <c r="D102" s="175"/>
      <c r="E102" s="178"/>
      <c r="F102" s="205"/>
    </row>
    <row r="103" spans="2:6" ht="15">
      <c r="B103" s="19" t="s">
        <v>133</v>
      </c>
      <c r="C103" s="186"/>
      <c r="D103" s="175"/>
      <c r="E103" s="178"/>
      <c r="F103" s="205"/>
    </row>
    <row r="104" spans="2:6" ht="15">
      <c r="B104" s="22" t="s">
        <v>134</v>
      </c>
      <c r="C104" s="186"/>
      <c r="D104" s="175"/>
      <c r="E104" s="178"/>
      <c r="F104" s="205"/>
    </row>
    <row r="105" spans="2:6" ht="30">
      <c r="B105" s="22" t="s">
        <v>135</v>
      </c>
      <c r="C105" s="186"/>
      <c r="D105" s="175"/>
      <c r="E105" s="178"/>
      <c r="F105" s="205"/>
    </row>
    <row r="106" spans="2:6" ht="30">
      <c r="B106" s="22" t="s">
        <v>30</v>
      </c>
      <c r="C106" s="186"/>
      <c r="D106" s="175"/>
      <c r="E106" s="178"/>
      <c r="F106" s="205"/>
    </row>
    <row r="107" spans="2:6" ht="15">
      <c r="B107" s="19" t="s">
        <v>136</v>
      </c>
      <c r="C107" s="186"/>
      <c r="D107" s="175"/>
      <c r="E107" s="178"/>
      <c r="F107" s="205"/>
    </row>
    <row r="108" spans="2:6" ht="15">
      <c r="B108" s="19" t="s">
        <v>24</v>
      </c>
      <c r="C108" s="186"/>
      <c r="D108" s="175"/>
      <c r="E108" s="178"/>
      <c r="F108" s="205"/>
    </row>
    <row r="109" spans="2:6">
      <c r="B109" s="19" t="s">
        <v>219</v>
      </c>
      <c r="C109" s="186"/>
      <c r="D109" s="175"/>
      <c r="E109" s="178"/>
      <c r="F109" s="205"/>
    </row>
    <row r="110" spans="2:6" ht="15">
      <c r="B110" s="19" t="s">
        <v>31</v>
      </c>
      <c r="C110" s="186"/>
      <c r="D110" s="175"/>
      <c r="E110" s="178"/>
      <c r="F110" s="205"/>
    </row>
    <row r="111" spans="2:6" ht="15">
      <c r="B111" s="19" t="s">
        <v>33</v>
      </c>
      <c r="C111" s="186"/>
      <c r="D111" s="175"/>
      <c r="E111" s="178"/>
      <c r="F111" s="205"/>
    </row>
    <row r="112" spans="2:6" ht="15">
      <c r="B112" s="19" t="s">
        <v>32</v>
      </c>
      <c r="C112" s="186"/>
      <c r="D112" s="175"/>
      <c r="E112" s="178"/>
      <c r="F112" s="205"/>
    </row>
    <row r="113" spans="2:6" thickBot="1">
      <c r="B113" s="47" t="s">
        <v>262</v>
      </c>
      <c r="C113" s="187"/>
      <c r="D113" s="176"/>
      <c r="E113" s="179"/>
      <c r="F113" s="206"/>
    </row>
    <row r="114" spans="2:6" ht="16.5" thickBot="1">
      <c r="B114" s="39"/>
      <c r="C114" s="169" t="s">
        <v>137</v>
      </c>
      <c r="D114" s="170"/>
      <c r="E114" s="170"/>
      <c r="F114" s="73">
        <f>E95</f>
        <v>0</v>
      </c>
    </row>
    <row r="116" spans="2:6" ht="16.5" thickBot="1"/>
    <row r="117" spans="2:6" thickBot="1">
      <c r="B117" s="26" t="s">
        <v>26</v>
      </c>
      <c r="C117" s="27" t="s">
        <v>3</v>
      </c>
      <c r="D117" s="27" t="s">
        <v>8</v>
      </c>
      <c r="E117" s="27" t="s">
        <v>5</v>
      </c>
      <c r="F117" s="28" t="s">
        <v>240</v>
      </c>
    </row>
    <row r="118" spans="2:6" ht="16.5" thickBot="1">
      <c r="B118" s="29" t="s">
        <v>6</v>
      </c>
      <c r="C118" s="45"/>
      <c r="D118" s="45"/>
      <c r="E118" s="45"/>
      <c r="F118" s="46"/>
    </row>
    <row r="119" spans="2:6" ht="15">
      <c r="B119" s="32" t="s">
        <v>27</v>
      </c>
      <c r="C119" s="185"/>
      <c r="D119" s="174">
        <v>2</v>
      </c>
      <c r="E119" s="177">
        <f>C119*D119</f>
        <v>0</v>
      </c>
      <c r="F119" s="204"/>
    </row>
    <row r="120" spans="2:6">
      <c r="B120" s="19" t="s">
        <v>233</v>
      </c>
      <c r="C120" s="186"/>
      <c r="D120" s="175"/>
      <c r="E120" s="178"/>
      <c r="F120" s="205"/>
    </row>
    <row r="121" spans="2:6">
      <c r="B121" s="19" t="s">
        <v>216</v>
      </c>
      <c r="C121" s="186"/>
      <c r="D121" s="175"/>
      <c r="E121" s="178"/>
      <c r="F121" s="205"/>
    </row>
    <row r="122" spans="2:6">
      <c r="B122" s="19" t="s">
        <v>217</v>
      </c>
      <c r="C122" s="186"/>
      <c r="D122" s="175"/>
      <c r="E122" s="178"/>
      <c r="F122" s="205"/>
    </row>
    <row r="123" spans="2:6">
      <c r="B123" s="19" t="s">
        <v>218</v>
      </c>
      <c r="C123" s="186"/>
      <c r="D123" s="175"/>
      <c r="E123" s="178"/>
      <c r="F123" s="205"/>
    </row>
    <row r="124" spans="2:6" ht="15">
      <c r="B124" s="19" t="s">
        <v>23</v>
      </c>
      <c r="C124" s="186"/>
      <c r="D124" s="175"/>
      <c r="E124" s="178"/>
      <c r="F124" s="205"/>
    </row>
    <row r="125" spans="2:6" ht="15">
      <c r="B125" s="19" t="s">
        <v>28</v>
      </c>
      <c r="C125" s="186"/>
      <c r="D125" s="175"/>
      <c r="E125" s="178"/>
      <c r="F125" s="205"/>
    </row>
    <row r="126" spans="2:6" ht="15">
      <c r="B126" s="19" t="s">
        <v>29</v>
      </c>
      <c r="C126" s="186"/>
      <c r="D126" s="175"/>
      <c r="E126" s="178"/>
      <c r="F126" s="205"/>
    </row>
    <row r="127" spans="2:6" ht="15">
      <c r="B127" s="19" t="s">
        <v>133</v>
      </c>
      <c r="C127" s="186"/>
      <c r="D127" s="175"/>
      <c r="E127" s="178"/>
      <c r="F127" s="205"/>
    </row>
    <row r="128" spans="2:6" ht="15">
      <c r="B128" s="22" t="s">
        <v>133</v>
      </c>
      <c r="C128" s="186"/>
      <c r="D128" s="175"/>
      <c r="E128" s="178"/>
      <c r="F128" s="205"/>
    </row>
    <row r="129" spans="2:6" ht="30">
      <c r="B129" s="22" t="s">
        <v>135</v>
      </c>
      <c r="C129" s="186"/>
      <c r="D129" s="175"/>
      <c r="E129" s="178"/>
      <c r="F129" s="205"/>
    </row>
    <row r="130" spans="2:6" ht="30">
      <c r="B130" s="22" t="s">
        <v>30</v>
      </c>
      <c r="C130" s="186"/>
      <c r="D130" s="175"/>
      <c r="E130" s="178"/>
      <c r="F130" s="205"/>
    </row>
    <row r="131" spans="2:6" ht="15">
      <c r="B131" s="19" t="s">
        <v>136</v>
      </c>
      <c r="C131" s="186"/>
      <c r="D131" s="175"/>
      <c r="E131" s="178"/>
      <c r="F131" s="205"/>
    </row>
    <row r="132" spans="2:6" ht="15">
      <c r="B132" s="19" t="s">
        <v>24</v>
      </c>
      <c r="C132" s="186"/>
      <c r="D132" s="175"/>
      <c r="E132" s="178"/>
      <c r="F132" s="205"/>
    </row>
    <row r="133" spans="2:6">
      <c r="B133" s="19" t="s">
        <v>219</v>
      </c>
      <c r="C133" s="186"/>
      <c r="D133" s="175"/>
      <c r="E133" s="178"/>
      <c r="F133" s="205"/>
    </row>
    <row r="134" spans="2:6" ht="15">
      <c r="B134" s="19" t="s">
        <v>31</v>
      </c>
      <c r="C134" s="186"/>
      <c r="D134" s="175"/>
      <c r="E134" s="178"/>
      <c r="F134" s="205"/>
    </row>
    <row r="135" spans="2:6" ht="15">
      <c r="B135" s="19" t="s">
        <v>33</v>
      </c>
      <c r="C135" s="186"/>
      <c r="D135" s="175"/>
      <c r="E135" s="178"/>
      <c r="F135" s="205"/>
    </row>
    <row r="136" spans="2:6" ht="15">
      <c r="B136" s="19" t="s">
        <v>32</v>
      </c>
      <c r="C136" s="186"/>
      <c r="D136" s="175"/>
      <c r="E136" s="178"/>
      <c r="F136" s="205"/>
    </row>
    <row r="137" spans="2:6" thickBot="1">
      <c r="B137" s="47" t="s">
        <v>262</v>
      </c>
      <c r="C137" s="187"/>
      <c r="D137" s="176"/>
      <c r="E137" s="179"/>
      <c r="F137" s="206"/>
    </row>
    <row r="138" spans="2:6" ht="16.5" thickBot="1">
      <c r="B138" s="39"/>
      <c r="C138" s="169" t="s">
        <v>137</v>
      </c>
      <c r="D138" s="170"/>
      <c r="E138" s="170"/>
      <c r="F138" s="73">
        <f>E119</f>
        <v>0</v>
      </c>
    </row>
    <row r="140" spans="2:6" ht="16.5" thickBot="1"/>
    <row r="141" spans="2:6" ht="32.25" thickBot="1">
      <c r="B141" s="29" t="s">
        <v>34</v>
      </c>
      <c r="C141" s="30" t="s">
        <v>3</v>
      </c>
      <c r="D141" s="30" t="s">
        <v>8</v>
      </c>
      <c r="E141" s="30" t="s">
        <v>5</v>
      </c>
      <c r="F141" s="31" t="s">
        <v>240</v>
      </c>
    </row>
    <row r="142" spans="2:6" ht="16.5" thickBot="1">
      <c r="B142" s="29" t="s">
        <v>6</v>
      </c>
      <c r="C142" s="42"/>
      <c r="D142" s="42"/>
      <c r="E142" s="42"/>
      <c r="F142" s="43"/>
    </row>
    <row r="143" spans="2:6">
      <c r="B143" s="18" t="s">
        <v>220</v>
      </c>
      <c r="C143" s="185"/>
      <c r="D143" s="174">
        <v>1</v>
      </c>
      <c r="E143" s="177">
        <f>C143*D143</f>
        <v>0</v>
      </c>
      <c r="F143" s="164"/>
    </row>
    <row r="144" spans="2:6">
      <c r="B144" s="19" t="s">
        <v>221</v>
      </c>
      <c r="C144" s="186"/>
      <c r="D144" s="175"/>
      <c r="E144" s="178"/>
      <c r="F144" s="165"/>
    </row>
    <row r="145" spans="2:6" s="39" customFormat="1">
      <c r="B145" s="19" t="s">
        <v>289</v>
      </c>
      <c r="C145" s="186"/>
      <c r="D145" s="175"/>
      <c r="E145" s="178"/>
      <c r="F145" s="165"/>
    </row>
    <row r="146" spans="2:6">
      <c r="B146" s="19" t="s">
        <v>322</v>
      </c>
      <c r="C146" s="186"/>
      <c r="D146" s="175"/>
      <c r="E146" s="178"/>
      <c r="F146" s="165"/>
    </row>
    <row r="147" spans="2:6">
      <c r="B147" s="19" t="s">
        <v>222</v>
      </c>
      <c r="C147" s="186"/>
      <c r="D147" s="175"/>
      <c r="E147" s="178"/>
      <c r="F147" s="165"/>
    </row>
    <row r="148" spans="2:6">
      <c r="B148" s="19" t="s">
        <v>223</v>
      </c>
      <c r="C148" s="186"/>
      <c r="D148" s="175"/>
      <c r="E148" s="178"/>
      <c r="F148" s="165"/>
    </row>
    <row r="149" spans="2:6">
      <c r="B149" s="19" t="s">
        <v>224</v>
      </c>
      <c r="C149" s="186"/>
      <c r="D149" s="175"/>
      <c r="E149" s="178"/>
      <c r="F149" s="165"/>
    </row>
    <row r="150" spans="2:6">
      <c r="B150" s="19" t="s">
        <v>225</v>
      </c>
      <c r="C150" s="186"/>
      <c r="D150" s="175"/>
      <c r="E150" s="178"/>
      <c r="F150" s="165"/>
    </row>
    <row r="151" spans="2:6">
      <c r="B151" s="22" t="s">
        <v>226</v>
      </c>
      <c r="C151" s="186"/>
      <c r="D151" s="175"/>
      <c r="E151" s="178"/>
      <c r="F151" s="165"/>
    </row>
    <row r="152" spans="2:6" s="39" customFormat="1" ht="31.5" thickBot="1">
      <c r="B152" s="33" t="s">
        <v>290</v>
      </c>
      <c r="C152" s="187"/>
      <c r="D152" s="176"/>
      <c r="E152" s="179"/>
      <c r="F152" s="191"/>
    </row>
    <row r="153" spans="2:6" ht="16.5" thickBot="1">
      <c r="B153" s="34"/>
      <c r="C153" s="180" t="s">
        <v>138</v>
      </c>
      <c r="D153" s="181"/>
      <c r="E153" s="181"/>
      <c r="F153" s="35">
        <f>E143</f>
        <v>0</v>
      </c>
    </row>
    <row r="155" spans="2:6" ht="16.5" thickBot="1">
      <c r="B155" s="36"/>
      <c r="C155" s="37"/>
      <c r="D155" s="38"/>
      <c r="E155" s="37"/>
      <c r="F155" s="38"/>
    </row>
    <row r="156" spans="2:6" thickBot="1">
      <c r="B156" s="48" t="s">
        <v>35</v>
      </c>
      <c r="C156" s="49" t="s">
        <v>3</v>
      </c>
      <c r="D156" s="49" t="s">
        <v>8</v>
      </c>
      <c r="E156" s="49" t="s">
        <v>5</v>
      </c>
      <c r="F156" s="50" t="s">
        <v>240</v>
      </c>
    </row>
    <row r="157" spans="2:6" ht="16.5" thickBot="1">
      <c r="B157" s="51" t="s">
        <v>6</v>
      </c>
      <c r="C157" s="49"/>
      <c r="D157" s="49"/>
      <c r="E157" s="49"/>
      <c r="F157" s="50"/>
    </row>
    <row r="158" spans="2:6">
      <c r="B158" s="9" t="s">
        <v>139</v>
      </c>
      <c r="C158" s="185"/>
      <c r="D158" s="188">
        <v>1</v>
      </c>
      <c r="E158" s="177">
        <f>C158*D158</f>
        <v>0</v>
      </c>
      <c r="F158" s="194"/>
    </row>
    <row r="159" spans="2:6" ht="15">
      <c r="B159" s="10" t="s">
        <v>37</v>
      </c>
      <c r="C159" s="186"/>
      <c r="D159" s="189"/>
      <c r="E159" s="178"/>
      <c r="F159" s="195"/>
    </row>
    <row r="160" spans="2:6" ht="15">
      <c r="B160" s="10" t="s">
        <v>36</v>
      </c>
      <c r="C160" s="186"/>
      <c r="D160" s="189"/>
      <c r="E160" s="178"/>
      <c r="F160" s="195"/>
    </row>
    <row r="161" spans="2:6" ht="15">
      <c r="B161" s="10" t="s">
        <v>38</v>
      </c>
      <c r="C161" s="186"/>
      <c r="D161" s="189"/>
      <c r="E161" s="178"/>
      <c r="F161" s="195"/>
    </row>
    <row r="162" spans="2:6" ht="15">
      <c r="B162" s="10" t="s">
        <v>39</v>
      </c>
      <c r="C162" s="186"/>
      <c r="D162" s="189"/>
      <c r="E162" s="178"/>
      <c r="F162" s="195"/>
    </row>
    <row r="163" spans="2:6">
      <c r="B163" s="10" t="s">
        <v>310</v>
      </c>
      <c r="C163" s="186"/>
      <c r="D163" s="189"/>
      <c r="E163" s="178"/>
      <c r="F163" s="195"/>
    </row>
    <row r="164" spans="2:6" ht="15">
      <c r="B164" s="10" t="s">
        <v>314</v>
      </c>
      <c r="C164" s="186"/>
      <c r="D164" s="189"/>
      <c r="E164" s="178"/>
      <c r="F164" s="195"/>
    </row>
    <row r="165" spans="2:6">
      <c r="B165" s="10" t="s">
        <v>295</v>
      </c>
      <c r="C165" s="186"/>
      <c r="D165" s="189"/>
      <c r="E165" s="178"/>
      <c r="F165" s="195"/>
    </row>
    <row r="166" spans="2:6">
      <c r="B166" s="2" t="s">
        <v>140</v>
      </c>
      <c r="C166" s="186"/>
      <c r="D166" s="189"/>
      <c r="E166" s="178"/>
      <c r="F166" s="195"/>
    </row>
    <row r="167" spans="2:6">
      <c r="B167" s="10" t="s">
        <v>311</v>
      </c>
      <c r="C167" s="186"/>
      <c r="D167" s="189"/>
      <c r="E167" s="178"/>
      <c r="F167" s="195"/>
    </row>
    <row r="168" spans="2:6">
      <c r="B168" s="10" t="s">
        <v>141</v>
      </c>
      <c r="C168" s="186"/>
      <c r="D168" s="189"/>
      <c r="E168" s="178"/>
      <c r="F168" s="195"/>
    </row>
    <row r="169" spans="2:6" ht="30.75">
      <c r="B169" s="2" t="s">
        <v>142</v>
      </c>
      <c r="C169" s="186"/>
      <c r="D169" s="189"/>
      <c r="E169" s="178"/>
      <c r="F169" s="195"/>
    </row>
    <row r="170" spans="2:6">
      <c r="B170" s="10" t="s">
        <v>143</v>
      </c>
      <c r="C170" s="186"/>
      <c r="D170" s="189"/>
      <c r="E170" s="178"/>
      <c r="F170" s="195"/>
    </row>
    <row r="171" spans="2:6" ht="15">
      <c r="B171" s="10" t="s">
        <v>144</v>
      </c>
      <c r="C171" s="186"/>
      <c r="D171" s="189"/>
      <c r="E171" s="178"/>
      <c r="F171" s="195"/>
    </row>
    <row r="172" spans="2:6" ht="15">
      <c r="B172" s="10" t="s">
        <v>145</v>
      </c>
      <c r="C172" s="186"/>
      <c r="D172" s="189"/>
      <c r="E172" s="178"/>
      <c r="F172" s="195"/>
    </row>
    <row r="173" spans="2:6">
      <c r="B173" s="10" t="s">
        <v>146</v>
      </c>
      <c r="C173" s="186"/>
      <c r="D173" s="189"/>
      <c r="E173" s="178"/>
      <c r="F173" s="195"/>
    </row>
    <row r="174" spans="2:6" ht="15">
      <c r="B174" s="10" t="s">
        <v>41</v>
      </c>
      <c r="C174" s="186"/>
      <c r="D174" s="189"/>
      <c r="E174" s="178"/>
      <c r="F174" s="195"/>
    </row>
    <row r="175" spans="2:6" ht="30.75">
      <c r="B175" s="2" t="s">
        <v>341</v>
      </c>
      <c r="C175" s="186"/>
      <c r="D175" s="189"/>
      <c r="E175" s="178"/>
      <c r="F175" s="195"/>
    </row>
    <row r="176" spans="2:6" ht="15">
      <c r="B176" s="10" t="s">
        <v>42</v>
      </c>
      <c r="C176" s="186"/>
      <c r="D176" s="189"/>
      <c r="E176" s="178"/>
      <c r="F176" s="195"/>
    </row>
    <row r="177" spans="2:6" ht="15">
      <c r="B177" s="10" t="s">
        <v>147</v>
      </c>
      <c r="C177" s="186"/>
      <c r="D177" s="189"/>
      <c r="E177" s="178"/>
      <c r="F177" s="195"/>
    </row>
    <row r="178" spans="2:6" ht="15">
      <c r="B178" s="10" t="s">
        <v>43</v>
      </c>
      <c r="C178" s="186"/>
      <c r="D178" s="189"/>
      <c r="E178" s="178"/>
      <c r="F178" s="195"/>
    </row>
    <row r="179" spans="2:6" ht="15">
      <c r="B179" s="10" t="s">
        <v>44</v>
      </c>
      <c r="C179" s="186"/>
      <c r="D179" s="189"/>
      <c r="E179" s="178"/>
      <c r="F179" s="195"/>
    </row>
    <row r="180" spans="2:6">
      <c r="B180" s="10" t="s">
        <v>148</v>
      </c>
      <c r="C180" s="186"/>
      <c r="D180" s="189"/>
      <c r="E180" s="178"/>
      <c r="F180" s="195"/>
    </row>
    <row r="181" spans="2:6" s="39" customFormat="1" ht="15.4" customHeight="1">
      <c r="B181" s="10" t="s">
        <v>291</v>
      </c>
      <c r="C181" s="186"/>
      <c r="D181" s="189"/>
      <c r="E181" s="178"/>
      <c r="F181" s="195"/>
    </row>
    <row r="182" spans="2:6" ht="15">
      <c r="B182" s="10" t="s">
        <v>45</v>
      </c>
      <c r="C182" s="186"/>
      <c r="D182" s="189"/>
      <c r="E182" s="178"/>
      <c r="F182" s="195"/>
    </row>
    <row r="183" spans="2:6" ht="16.5" thickBot="1">
      <c r="B183" s="11" t="s">
        <v>263</v>
      </c>
      <c r="C183" s="186"/>
      <c r="D183" s="189"/>
      <c r="E183" s="178"/>
      <c r="F183" s="195"/>
    </row>
    <row r="184" spans="2:6" s="39" customFormat="1" ht="16.149999999999999" customHeight="1" thickBot="1">
      <c r="B184" s="48" t="s">
        <v>312</v>
      </c>
      <c r="C184" s="186"/>
      <c r="D184" s="189"/>
      <c r="E184" s="178"/>
      <c r="F184" s="195"/>
    </row>
    <row r="185" spans="2:6" ht="30.75">
      <c r="B185" s="12" t="s">
        <v>149</v>
      </c>
      <c r="C185" s="186"/>
      <c r="D185" s="189"/>
      <c r="E185" s="178"/>
      <c r="F185" s="195"/>
    </row>
    <row r="186" spans="2:6">
      <c r="B186" s="13" t="s">
        <v>150</v>
      </c>
      <c r="C186" s="186"/>
      <c r="D186" s="189"/>
      <c r="E186" s="178"/>
      <c r="F186" s="195"/>
    </row>
    <row r="187" spans="2:6">
      <c r="B187" s="13" t="s">
        <v>151</v>
      </c>
      <c r="C187" s="186"/>
      <c r="D187" s="189"/>
      <c r="E187" s="178"/>
      <c r="F187" s="195"/>
    </row>
    <row r="188" spans="2:6">
      <c r="B188" s="13" t="s">
        <v>152</v>
      </c>
      <c r="C188" s="186"/>
      <c r="D188" s="189"/>
      <c r="E188" s="178"/>
      <c r="F188" s="195"/>
    </row>
    <row r="189" spans="2:6" ht="60.75">
      <c r="B189" s="11" t="s">
        <v>153</v>
      </c>
      <c r="C189" s="186"/>
      <c r="D189" s="189"/>
      <c r="E189" s="178"/>
      <c r="F189" s="195"/>
    </row>
    <row r="190" spans="2:6">
      <c r="B190" s="13" t="s">
        <v>336</v>
      </c>
      <c r="C190" s="186"/>
      <c r="D190" s="189"/>
      <c r="E190" s="178"/>
      <c r="F190" s="195"/>
    </row>
    <row r="191" spans="2:6">
      <c r="B191" s="11" t="s">
        <v>337</v>
      </c>
      <c r="C191" s="186"/>
      <c r="D191" s="189"/>
      <c r="E191" s="178"/>
      <c r="F191" s="195"/>
    </row>
    <row r="192" spans="2:6" ht="195" customHeight="1">
      <c r="B192" s="11" t="s">
        <v>154</v>
      </c>
      <c r="C192" s="186"/>
      <c r="D192" s="189"/>
      <c r="E192" s="178"/>
      <c r="F192" s="195"/>
    </row>
    <row r="193" spans="2:6">
      <c r="B193" s="11" t="s">
        <v>155</v>
      </c>
      <c r="C193" s="186"/>
      <c r="D193" s="189"/>
      <c r="E193" s="178"/>
      <c r="F193" s="195"/>
    </row>
    <row r="194" spans="2:6" ht="30.75">
      <c r="B194" s="11" t="s">
        <v>156</v>
      </c>
      <c r="C194" s="186"/>
      <c r="D194" s="189"/>
      <c r="E194" s="178"/>
      <c r="F194" s="195"/>
    </row>
    <row r="195" spans="2:6">
      <c r="B195" s="11" t="s">
        <v>157</v>
      </c>
      <c r="C195" s="186"/>
      <c r="D195" s="189"/>
      <c r="E195" s="178"/>
      <c r="F195" s="195"/>
    </row>
    <row r="196" spans="2:6" ht="16.5" thickBot="1">
      <c r="B196" s="14" t="s">
        <v>323</v>
      </c>
      <c r="C196" s="186"/>
      <c r="D196" s="189"/>
      <c r="E196" s="178"/>
      <c r="F196" s="195"/>
    </row>
    <row r="197" spans="2:6" ht="15" customHeight="1" thickBot="1">
      <c r="B197" s="52" t="s">
        <v>313</v>
      </c>
      <c r="C197" s="186"/>
      <c r="D197" s="189"/>
      <c r="E197" s="178"/>
      <c r="F197" s="195"/>
    </row>
    <row r="198" spans="2:6">
      <c r="B198" s="10" t="s">
        <v>158</v>
      </c>
      <c r="C198" s="186"/>
      <c r="D198" s="189"/>
      <c r="E198" s="178"/>
      <c r="F198" s="195"/>
    </row>
    <row r="199" spans="2:6">
      <c r="B199" s="10" t="s">
        <v>159</v>
      </c>
      <c r="C199" s="186"/>
      <c r="D199" s="189"/>
      <c r="E199" s="178"/>
      <c r="F199" s="195"/>
    </row>
    <row r="200" spans="2:6">
      <c r="B200" s="10" t="s">
        <v>160</v>
      </c>
      <c r="C200" s="186"/>
      <c r="D200" s="189"/>
      <c r="E200" s="178"/>
      <c r="F200" s="195"/>
    </row>
    <row r="201" spans="2:6">
      <c r="B201" s="10" t="s">
        <v>161</v>
      </c>
      <c r="C201" s="186"/>
      <c r="D201" s="189"/>
      <c r="E201" s="178"/>
      <c r="F201" s="195"/>
    </row>
    <row r="202" spans="2:6">
      <c r="B202" s="10" t="s">
        <v>162</v>
      </c>
      <c r="C202" s="186"/>
      <c r="D202" s="189"/>
      <c r="E202" s="178"/>
      <c r="F202" s="195"/>
    </row>
    <row r="203" spans="2:6">
      <c r="B203" s="10" t="s">
        <v>163</v>
      </c>
      <c r="C203" s="186"/>
      <c r="D203" s="189"/>
      <c r="E203" s="178"/>
      <c r="F203" s="195"/>
    </row>
    <row r="204" spans="2:6">
      <c r="B204" s="10" t="s">
        <v>164</v>
      </c>
      <c r="C204" s="186"/>
      <c r="D204" s="189"/>
      <c r="E204" s="178"/>
      <c r="F204" s="195"/>
    </row>
    <row r="205" spans="2:6">
      <c r="B205" s="10" t="s">
        <v>165</v>
      </c>
      <c r="C205" s="186"/>
      <c r="D205" s="189"/>
      <c r="E205" s="178"/>
      <c r="F205" s="195"/>
    </row>
    <row r="206" spans="2:6">
      <c r="B206" s="10" t="s">
        <v>166</v>
      </c>
      <c r="C206" s="186"/>
      <c r="D206" s="189"/>
      <c r="E206" s="178"/>
      <c r="F206" s="195"/>
    </row>
    <row r="207" spans="2:6">
      <c r="B207" s="10" t="s">
        <v>167</v>
      </c>
      <c r="C207" s="186"/>
      <c r="D207" s="189"/>
      <c r="E207" s="178"/>
      <c r="F207" s="195"/>
    </row>
    <row r="208" spans="2:6" ht="135.75">
      <c r="B208" s="2" t="s">
        <v>168</v>
      </c>
      <c r="C208" s="186"/>
      <c r="D208" s="189"/>
      <c r="E208" s="178"/>
      <c r="F208" s="195"/>
    </row>
    <row r="209" spans="2:6">
      <c r="B209" s="2" t="s">
        <v>169</v>
      </c>
      <c r="C209" s="186"/>
      <c r="D209" s="189"/>
      <c r="E209" s="178"/>
      <c r="F209" s="195"/>
    </row>
    <row r="210" spans="2:6" ht="15">
      <c r="B210" s="2" t="s">
        <v>170</v>
      </c>
      <c r="C210" s="186"/>
      <c r="D210" s="189"/>
      <c r="E210" s="178"/>
      <c r="F210" s="195"/>
    </row>
    <row r="211" spans="2:6">
      <c r="B211" s="11" t="s">
        <v>263</v>
      </c>
      <c r="C211" s="186"/>
      <c r="D211" s="189"/>
      <c r="E211" s="178"/>
      <c r="F211" s="195"/>
    </row>
    <row r="212" spans="2:6" ht="31.5" thickBot="1">
      <c r="B212" s="11" t="s">
        <v>171</v>
      </c>
      <c r="C212" s="186"/>
      <c r="D212" s="189"/>
      <c r="E212" s="178"/>
      <c r="F212" s="195"/>
    </row>
    <row r="213" spans="2:6" ht="15" customHeight="1" thickBot="1">
      <c r="B213" s="52" t="s">
        <v>0</v>
      </c>
      <c r="C213" s="186"/>
      <c r="D213" s="189"/>
      <c r="E213" s="178"/>
      <c r="F213" s="195"/>
    </row>
    <row r="214" spans="2:6" ht="15">
      <c r="B214" s="2" t="s">
        <v>49</v>
      </c>
      <c r="C214" s="186"/>
      <c r="D214" s="189"/>
      <c r="E214" s="178"/>
      <c r="F214" s="195"/>
    </row>
    <row r="215" spans="2:6" ht="15">
      <c r="B215" s="2" t="s">
        <v>50</v>
      </c>
      <c r="C215" s="186"/>
      <c r="D215" s="189"/>
      <c r="E215" s="178"/>
      <c r="F215" s="195"/>
    </row>
    <row r="216" spans="2:6" ht="15">
      <c r="B216" s="22" t="s">
        <v>329</v>
      </c>
      <c r="C216" s="186"/>
      <c r="D216" s="189"/>
      <c r="E216" s="178"/>
      <c r="F216" s="195"/>
    </row>
    <row r="217" spans="2:6" ht="15">
      <c r="B217" s="2" t="s">
        <v>292</v>
      </c>
      <c r="C217" s="186"/>
      <c r="D217" s="189"/>
      <c r="E217" s="178"/>
      <c r="F217" s="195"/>
    </row>
    <row r="218" spans="2:6" ht="15">
      <c r="B218" s="2" t="s">
        <v>338</v>
      </c>
      <c r="C218" s="186"/>
      <c r="D218" s="189"/>
      <c r="E218" s="178"/>
      <c r="F218" s="195"/>
    </row>
    <row r="219" spans="2:6" ht="15">
      <c r="B219" s="2" t="s">
        <v>51</v>
      </c>
      <c r="C219" s="186"/>
      <c r="D219" s="189"/>
      <c r="E219" s="178"/>
      <c r="F219" s="195"/>
    </row>
    <row r="220" spans="2:6" ht="15">
      <c r="B220" s="2" t="s">
        <v>52</v>
      </c>
      <c r="C220" s="186"/>
      <c r="D220" s="189"/>
      <c r="E220" s="178"/>
      <c r="F220" s="195"/>
    </row>
    <row r="221" spans="2:6" ht="15">
      <c r="B221" s="2" t="s">
        <v>53</v>
      </c>
      <c r="C221" s="186"/>
      <c r="D221" s="189"/>
      <c r="E221" s="178"/>
      <c r="F221" s="195"/>
    </row>
    <row r="222" spans="2:6" ht="15">
      <c r="B222" s="2" t="s">
        <v>172</v>
      </c>
      <c r="C222" s="186"/>
      <c r="D222" s="189"/>
      <c r="E222" s="178"/>
      <c r="F222" s="195"/>
    </row>
    <row r="223" spans="2:6" ht="15">
      <c r="B223" s="2" t="s">
        <v>54</v>
      </c>
      <c r="C223" s="186"/>
      <c r="D223" s="189"/>
      <c r="E223" s="178"/>
      <c r="F223" s="195"/>
    </row>
    <row r="224" spans="2:6" ht="15">
      <c r="B224" s="2" t="s">
        <v>55</v>
      </c>
      <c r="C224" s="186"/>
      <c r="D224" s="189"/>
      <c r="E224" s="178"/>
      <c r="F224" s="195"/>
    </row>
    <row r="225" spans="2:6" ht="15">
      <c r="B225" s="2" t="s">
        <v>56</v>
      </c>
      <c r="C225" s="186"/>
      <c r="D225" s="189"/>
      <c r="E225" s="178"/>
      <c r="F225" s="195"/>
    </row>
    <row r="226" spans="2:6" ht="15">
      <c r="B226" s="2" t="s">
        <v>57</v>
      </c>
      <c r="C226" s="186"/>
      <c r="D226" s="189"/>
      <c r="E226" s="178"/>
      <c r="F226" s="195"/>
    </row>
    <row r="227" spans="2:6" ht="15">
      <c r="B227" s="2" t="s">
        <v>58</v>
      </c>
      <c r="C227" s="186"/>
      <c r="D227" s="189"/>
      <c r="E227" s="178"/>
      <c r="F227" s="195"/>
    </row>
    <row r="228" spans="2:6" ht="15">
      <c r="B228" s="2" t="s">
        <v>173</v>
      </c>
      <c r="C228" s="186"/>
      <c r="D228" s="189"/>
      <c r="E228" s="178"/>
      <c r="F228" s="195"/>
    </row>
    <row r="229" spans="2:6" ht="15">
      <c r="B229" s="2" t="s">
        <v>263</v>
      </c>
      <c r="C229" s="186"/>
      <c r="D229" s="189"/>
      <c r="E229" s="178"/>
      <c r="F229" s="195"/>
    </row>
    <row r="230" spans="2:6" ht="15">
      <c r="B230" s="2" t="s">
        <v>304</v>
      </c>
      <c r="C230" s="186"/>
      <c r="D230" s="189"/>
      <c r="E230" s="178"/>
      <c r="F230" s="195"/>
    </row>
    <row r="231" spans="2:6" thickBot="1">
      <c r="B231" s="2" t="s">
        <v>333</v>
      </c>
      <c r="C231" s="186"/>
      <c r="D231" s="190"/>
      <c r="E231" s="179"/>
      <c r="F231" s="203"/>
    </row>
    <row r="232" spans="2:6" ht="15" customHeight="1" thickBot="1">
      <c r="B232" s="52" t="s">
        <v>60</v>
      </c>
      <c r="C232" s="90"/>
      <c r="D232" s="90"/>
      <c r="E232" s="90"/>
      <c r="F232" s="90"/>
    </row>
    <row r="233" spans="2:6" ht="30.75" thickBot="1">
      <c r="B233" s="2" t="s">
        <v>61</v>
      </c>
      <c r="C233" s="185"/>
      <c r="D233" s="192">
        <v>6</v>
      </c>
      <c r="E233" s="177">
        <f>D233*C233</f>
        <v>0</v>
      </c>
      <c r="F233" s="194"/>
    </row>
    <row r="234" spans="2:6" ht="15">
      <c r="B234" s="2" t="s">
        <v>174</v>
      </c>
      <c r="C234" s="186"/>
      <c r="D234" s="193"/>
      <c r="E234" s="178"/>
      <c r="F234" s="195"/>
    </row>
    <row r="235" spans="2:6" ht="15">
      <c r="B235" s="2" t="s">
        <v>300</v>
      </c>
      <c r="C235" s="186"/>
      <c r="D235" s="193"/>
      <c r="E235" s="178"/>
      <c r="F235" s="195"/>
    </row>
    <row r="236" spans="2:6" ht="15">
      <c r="B236" s="2" t="s">
        <v>304</v>
      </c>
      <c r="C236" s="186"/>
      <c r="D236" s="193"/>
      <c r="E236" s="178"/>
      <c r="F236" s="195"/>
    </row>
    <row r="237" spans="2:6" ht="15">
      <c r="B237" s="2" t="s">
        <v>52</v>
      </c>
      <c r="C237" s="186"/>
      <c r="D237" s="193"/>
      <c r="E237" s="178"/>
      <c r="F237" s="195"/>
    </row>
    <row r="238" spans="2:6" ht="15">
      <c r="B238" s="2" t="s">
        <v>63</v>
      </c>
      <c r="C238" s="186"/>
      <c r="D238" s="193"/>
      <c r="E238" s="178"/>
      <c r="F238" s="195"/>
    </row>
    <row r="239" spans="2:6" ht="30">
      <c r="B239" s="2" t="s">
        <v>175</v>
      </c>
      <c r="C239" s="186"/>
      <c r="D239" s="193"/>
      <c r="E239" s="178"/>
      <c r="F239" s="195"/>
    </row>
    <row r="240" spans="2:6" ht="15">
      <c r="B240" s="2" t="s">
        <v>64</v>
      </c>
      <c r="C240" s="186"/>
      <c r="D240" s="193"/>
      <c r="E240" s="178"/>
      <c r="F240" s="195"/>
    </row>
    <row r="241" spans="2:6" ht="15">
      <c r="B241" s="2" t="s">
        <v>65</v>
      </c>
      <c r="C241" s="186"/>
      <c r="D241" s="193"/>
      <c r="E241" s="178"/>
      <c r="F241" s="195"/>
    </row>
    <row r="242" spans="2:6" ht="30">
      <c r="B242" s="2" t="s">
        <v>66</v>
      </c>
      <c r="C242" s="186"/>
      <c r="D242" s="193"/>
      <c r="E242" s="178"/>
      <c r="F242" s="195"/>
    </row>
    <row r="243" spans="2:6" ht="30">
      <c r="B243" s="2" t="s">
        <v>67</v>
      </c>
      <c r="C243" s="186"/>
      <c r="D243" s="193"/>
      <c r="E243" s="178"/>
      <c r="F243" s="195"/>
    </row>
    <row r="244" spans="2:6" ht="15">
      <c r="B244" s="2" t="s">
        <v>68</v>
      </c>
      <c r="C244" s="186"/>
      <c r="D244" s="193"/>
      <c r="E244" s="178"/>
      <c r="F244" s="195"/>
    </row>
    <row r="245" spans="2:6" ht="15">
      <c r="B245" s="2" t="s">
        <v>69</v>
      </c>
      <c r="C245" s="186"/>
      <c r="D245" s="193"/>
      <c r="E245" s="178"/>
      <c r="F245" s="195"/>
    </row>
    <row r="246" spans="2:6" ht="15">
      <c r="B246" s="2" t="s">
        <v>70</v>
      </c>
      <c r="C246" s="186"/>
      <c r="D246" s="193"/>
      <c r="E246" s="178"/>
      <c r="F246" s="195"/>
    </row>
    <row r="247" spans="2:6" ht="15">
      <c r="B247" s="2" t="s">
        <v>71</v>
      </c>
      <c r="C247" s="186"/>
      <c r="D247" s="193"/>
      <c r="E247" s="178"/>
      <c r="F247" s="195"/>
    </row>
    <row r="248" spans="2:6" ht="15">
      <c r="B248" s="2" t="s">
        <v>343</v>
      </c>
      <c r="C248" s="186"/>
      <c r="D248" s="193"/>
      <c r="E248" s="178"/>
      <c r="F248" s="195"/>
    </row>
    <row r="249" spans="2:6" ht="15">
      <c r="B249" s="2" t="s">
        <v>72</v>
      </c>
      <c r="C249" s="186"/>
      <c r="D249" s="193"/>
      <c r="E249" s="178"/>
      <c r="F249" s="195"/>
    </row>
    <row r="250" spans="2:6" ht="15">
      <c r="B250" s="2" t="s">
        <v>73</v>
      </c>
      <c r="C250" s="186"/>
      <c r="D250" s="193"/>
      <c r="E250" s="178"/>
      <c r="F250" s="195"/>
    </row>
    <row r="251" spans="2:6" ht="15">
      <c r="B251" s="2" t="s">
        <v>176</v>
      </c>
      <c r="C251" s="186"/>
      <c r="D251" s="193"/>
      <c r="E251" s="178"/>
      <c r="F251" s="195"/>
    </row>
    <row r="252" spans="2:6" ht="15">
      <c r="B252" s="2" t="s">
        <v>74</v>
      </c>
      <c r="C252" s="186"/>
      <c r="D252" s="193"/>
      <c r="E252" s="178"/>
      <c r="F252" s="195"/>
    </row>
    <row r="253" spans="2:6" ht="15">
      <c r="B253" s="2" t="s">
        <v>75</v>
      </c>
      <c r="C253" s="186"/>
      <c r="D253" s="193"/>
      <c r="E253" s="178"/>
      <c r="F253" s="195"/>
    </row>
    <row r="254" spans="2:6" ht="15">
      <c r="B254" s="2" t="s">
        <v>76</v>
      </c>
      <c r="C254" s="186"/>
      <c r="D254" s="193"/>
      <c r="E254" s="178"/>
      <c r="F254" s="195"/>
    </row>
    <row r="255" spans="2:6" ht="15">
      <c r="B255" s="2" t="s">
        <v>342</v>
      </c>
      <c r="C255" s="186"/>
      <c r="D255" s="193"/>
      <c r="E255" s="178"/>
      <c r="F255" s="195"/>
    </row>
    <row r="256" spans="2:6" ht="15">
      <c r="B256" s="2" t="s">
        <v>77</v>
      </c>
      <c r="C256" s="186"/>
      <c r="D256" s="193"/>
      <c r="E256" s="178"/>
      <c r="F256" s="195"/>
    </row>
    <row r="257" spans="2:6" ht="15">
      <c r="B257" s="2" t="s">
        <v>78</v>
      </c>
      <c r="C257" s="186"/>
      <c r="D257" s="193"/>
      <c r="E257" s="178"/>
      <c r="F257" s="195"/>
    </row>
    <row r="258" spans="2:6" ht="15">
      <c r="B258" s="2" t="s">
        <v>79</v>
      </c>
      <c r="C258" s="186"/>
      <c r="D258" s="193"/>
      <c r="E258" s="178"/>
      <c r="F258" s="195"/>
    </row>
    <row r="259" spans="2:6" ht="15">
      <c r="B259" s="2" t="s">
        <v>80</v>
      </c>
      <c r="C259" s="186"/>
      <c r="D259" s="193"/>
      <c r="E259" s="178"/>
      <c r="F259" s="195"/>
    </row>
    <row r="260" spans="2:6" ht="15">
      <c r="B260" s="2" t="s">
        <v>81</v>
      </c>
      <c r="C260" s="186"/>
      <c r="D260" s="193"/>
      <c r="E260" s="178"/>
      <c r="F260" s="195"/>
    </row>
    <row r="261" spans="2:6" ht="30">
      <c r="B261" s="2" t="s">
        <v>177</v>
      </c>
      <c r="C261" s="186"/>
      <c r="D261" s="193"/>
      <c r="E261" s="178"/>
      <c r="F261" s="195"/>
    </row>
    <row r="262" spans="2:6" ht="15">
      <c r="B262" s="16" t="s">
        <v>263</v>
      </c>
      <c r="C262" s="187"/>
      <c r="D262" s="193"/>
      <c r="E262" s="178"/>
      <c r="F262" s="203"/>
    </row>
    <row r="263" spans="2:6">
      <c r="B263" s="39"/>
      <c r="C263" s="169" t="s">
        <v>299</v>
      </c>
      <c r="D263" s="170"/>
      <c r="E263" s="170"/>
      <c r="F263" s="73">
        <f>E233+E158</f>
        <v>0</v>
      </c>
    </row>
    <row r="264" spans="2:6" ht="15">
      <c r="B264" s="39"/>
      <c r="C264" s="39"/>
      <c r="D264" s="39"/>
      <c r="E264" s="39"/>
      <c r="F264" s="39"/>
    </row>
    <row r="266" spans="2:6" ht="31.5">
      <c r="B266" s="29" t="s">
        <v>179</v>
      </c>
      <c r="C266" s="30" t="s">
        <v>3</v>
      </c>
      <c r="D266" s="30" t="s">
        <v>8</v>
      </c>
      <c r="E266" s="30" t="s">
        <v>5</v>
      </c>
      <c r="F266" s="31" t="s">
        <v>240</v>
      </c>
    </row>
    <row r="267" spans="2:6">
      <c r="B267" s="29" t="s">
        <v>6</v>
      </c>
      <c r="C267" s="42"/>
      <c r="D267" s="42"/>
      <c r="E267" s="42"/>
      <c r="F267" s="43"/>
    </row>
    <row r="268" spans="2:6" ht="30.75">
      <c r="B268" s="3" t="s">
        <v>180</v>
      </c>
      <c r="C268" s="185"/>
      <c r="D268" s="174">
        <v>4</v>
      </c>
      <c r="E268" s="177">
        <f>C268*D268</f>
        <v>0</v>
      </c>
      <c r="F268" s="164"/>
    </row>
    <row r="269" spans="2:6">
      <c r="B269" s="4" t="s">
        <v>181</v>
      </c>
      <c r="C269" s="186"/>
      <c r="D269" s="175"/>
      <c r="E269" s="178"/>
      <c r="F269" s="165"/>
    </row>
    <row r="270" spans="2:6">
      <c r="B270" s="4" t="s">
        <v>182</v>
      </c>
      <c r="C270" s="186"/>
      <c r="D270" s="175"/>
      <c r="E270" s="178"/>
      <c r="F270" s="165"/>
    </row>
    <row r="271" spans="2:6">
      <c r="B271" s="4" t="s">
        <v>183</v>
      </c>
      <c r="C271" s="186"/>
      <c r="D271" s="175"/>
      <c r="E271" s="178"/>
      <c r="F271" s="165"/>
    </row>
    <row r="272" spans="2:6">
      <c r="B272" s="4" t="s">
        <v>184</v>
      </c>
      <c r="C272" s="186"/>
      <c r="D272" s="175"/>
      <c r="E272" s="178"/>
      <c r="F272" s="165"/>
    </row>
    <row r="273" spans="2:6">
      <c r="B273" s="4" t="s">
        <v>324</v>
      </c>
      <c r="C273" s="186"/>
      <c r="D273" s="175"/>
      <c r="E273" s="178"/>
      <c r="F273" s="165"/>
    </row>
    <row r="274" spans="2:6">
      <c r="B274" s="4" t="s">
        <v>325</v>
      </c>
      <c r="C274" s="186"/>
      <c r="D274" s="175"/>
      <c r="E274" s="178"/>
      <c r="F274" s="165"/>
    </row>
    <row r="275" spans="2:6" ht="90.75">
      <c r="B275" s="4" t="s">
        <v>185</v>
      </c>
      <c r="C275" s="186"/>
      <c r="D275" s="175"/>
      <c r="E275" s="178"/>
      <c r="F275" s="165"/>
    </row>
    <row r="276" spans="2:6">
      <c r="B276" s="4" t="s">
        <v>186</v>
      </c>
      <c r="C276" s="186"/>
      <c r="D276" s="175"/>
      <c r="E276" s="178"/>
      <c r="F276" s="165"/>
    </row>
    <row r="277" spans="2:6" ht="75.75">
      <c r="B277" s="4" t="s">
        <v>187</v>
      </c>
      <c r="C277" s="186"/>
      <c r="D277" s="175"/>
      <c r="E277" s="178"/>
      <c r="F277" s="165"/>
    </row>
    <row r="278" spans="2:6">
      <c r="B278" s="4" t="s">
        <v>117</v>
      </c>
      <c r="C278" s="186"/>
      <c r="D278" s="175"/>
      <c r="E278" s="178"/>
      <c r="F278" s="165"/>
    </row>
    <row r="279" spans="2:6">
      <c r="B279" s="4" t="s">
        <v>118</v>
      </c>
      <c r="C279" s="186"/>
      <c r="D279" s="175"/>
      <c r="E279" s="178"/>
      <c r="F279" s="165"/>
    </row>
    <row r="280" spans="2:6">
      <c r="B280" s="4" t="s">
        <v>326</v>
      </c>
      <c r="C280" s="186"/>
      <c r="D280" s="175"/>
      <c r="E280" s="178"/>
      <c r="F280" s="165"/>
    </row>
    <row r="281" spans="2:6">
      <c r="B281" s="4" t="s">
        <v>119</v>
      </c>
      <c r="C281" s="186"/>
      <c r="D281" s="175"/>
      <c r="E281" s="178"/>
      <c r="F281" s="165"/>
    </row>
    <row r="282" spans="2:6" ht="30.75">
      <c r="B282" s="17" t="s">
        <v>120</v>
      </c>
      <c r="C282" s="186"/>
      <c r="D282" s="175"/>
      <c r="E282" s="178"/>
      <c r="F282" s="165"/>
    </row>
    <row r="283" spans="2:6" ht="31.5">
      <c r="B283" s="29" t="s">
        <v>82</v>
      </c>
      <c r="C283" s="30" t="s">
        <v>3</v>
      </c>
      <c r="D283" s="30" t="s">
        <v>8</v>
      </c>
      <c r="E283" s="30" t="s">
        <v>5</v>
      </c>
      <c r="F283" s="31" t="s">
        <v>240</v>
      </c>
    </row>
    <row r="284" spans="2:6">
      <c r="B284" s="29" t="s">
        <v>6</v>
      </c>
      <c r="C284" s="30"/>
      <c r="D284" s="30"/>
      <c r="E284" s="30"/>
      <c r="F284" s="31"/>
    </row>
    <row r="285" spans="2:6">
      <c r="B285" s="3" t="s">
        <v>188</v>
      </c>
      <c r="C285" s="185"/>
      <c r="D285" s="174">
        <v>4</v>
      </c>
      <c r="E285" s="177">
        <f>C285*D285</f>
        <v>0</v>
      </c>
      <c r="F285" s="164"/>
    </row>
    <row r="286" spans="2:6">
      <c r="B286" s="4" t="s">
        <v>83</v>
      </c>
      <c r="C286" s="186"/>
      <c r="D286" s="175"/>
      <c r="E286" s="178"/>
      <c r="F286" s="165"/>
    </row>
    <row r="287" spans="2:6">
      <c r="B287" s="4" t="s">
        <v>84</v>
      </c>
      <c r="C287" s="186"/>
      <c r="D287" s="175"/>
      <c r="E287" s="178"/>
      <c r="F287" s="165"/>
    </row>
    <row r="288" spans="2:6">
      <c r="B288" s="4" t="s">
        <v>46</v>
      </c>
      <c r="C288" s="186"/>
      <c r="D288" s="175"/>
      <c r="E288" s="178"/>
      <c r="F288" s="165"/>
    </row>
    <row r="289" spans="2:6">
      <c r="B289" s="4" t="s">
        <v>85</v>
      </c>
      <c r="C289" s="186"/>
      <c r="D289" s="175"/>
      <c r="E289" s="178"/>
      <c r="F289" s="165"/>
    </row>
    <row r="290" spans="2:6">
      <c r="B290" s="4" t="s">
        <v>86</v>
      </c>
      <c r="C290" s="186"/>
      <c r="D290" s="175"/>
      <c r="E290" s="178"/>
      <c r="F290" s="165"/>
    </row>
    <row r="291" spans="2:6">
      <c r="B291" s="4" t="s">
        <v>87</v>
      </c>
      <c r="C291" s="186"/>
      <c r="D291" s="175"/>
      <c r="E291" s="178"/>
      <c r="F291" s="165"/>
    </row>
    <row r="292" spans="2:6">
      <c r="B292" s="4" t="s">
        <v>88</v>
      </c>
      <c r="C292" s="186"/>
      <c r="D292" s="175"/>
      <c r="E292" s="178"/>
      <c r="F292" s="165"/>
    </row>
    <row r="293" spans="2:6">
      <c r="B293" s="4" t="s">
        <v>89</v>
      </c>
      <c r="C293" s="186"/>
      <c r="D293" s="175"/>
      <c r="E293" s="178"/>
      <c r="F293" s="165"/>
    </row>
    <row r="294" spans="2:6">
      <c r="B294" s="4" t="s">
        <v>189</v>
      </c>
      <c r="C294" s="186"/>
      <c r="D294" s="175"/>
      <c r="E294" s="178"/>
      <c r="F294" s="165"/>
    </row>
    <row r="295" spans="2:6">
      <c r="B295" s="4" t="s">
        <v>47</v>
      </c>
      <c r="C295" s="186"/>
      <c r="D295" s="175"/>
      <c r="E295" s="178"/>
      <c r="F295" s="165"/>
    </row>
    <row r="296" spans="2:6" ht="238.15" customHeight="1">
      <c r="B296" s="4" t="s">
        <v>190</v>
      </c>
      <c r="C296" s="186"/>
      <c r="D296" s="175"/>
      <c r="E296" s="178"/>
      <c r="F296" s="165"/>
    </row>
    <row r="297" spans="2:6" ht="30.75">
      <c r="B297" s="4" t="s">
        <v>191</v>
      </c>
      <c r="C297" s="186"/>
      <c r="D297" s="175"/>
      <c r="E297" s="178"/>
      <c r="F297" s="165"/>
    </row>
    <row r="298" spans="2:6" ht="75.75">
      <c r="B298" s="4" t="s">
        <v>192</v>
      </c>
      <c r="C298" s="186"/>
      <c r="D298" s="175"/>
      <c r="E298" s="178"/>
      <c r="F298" s="165"/>
    </row>
    <row r="299" spans="2:6" ht="120.75">
      <c r="B299" s="4" t="s">
        <v>335</v>
      </c>
      <c r="C299" s="186"/>
      <c r="D299" s="175"/>
      <c r="E299" s="178"/>
      <c r="F299" s="165"/>
    </row>
    <row r="300" spans="2:6">
      <c r="B300" s="4" t="s">
        <v>48</v>
      </c>
      <c r="C300" s="186"/>
      <c r="D300" s="175"/>
      <c r="E300" s="178"/>
      <c r="F300" s="165"/>
    </row>
    <row r="301" spans="2:6">
      <c r="B301" s="69" t="s">
        <v>270</v>
      </c>
      <c r="C301" s="186"/>
      <c r="D301" s="175"/>
      <c r="E301" s="178"/>
      <c r="F301" s="165"/>
    </row>
    <row r="302" spans="2:6">
      <c r="B302" s="5" t="s">
        <v>319</v>
      </c>
      <c r="C302" s="187"/>
      <c r="D302" s="176"/>
      <c r="E302" s="179"/>
      <c r="F302" s="191"/>
    </row>
    <row r="303" spans="2:6">
      <c r="B303" s="39"/>
      <c r="C303" s="180" t="s">
        <v>193</v>
      </c>
      <c r="D303" s="181"/>
      <c r="E303" s="181"/>
      <c r="F303" s="35">
        <f>E268+E285</f>
        <v>0</v>
      </c>
    </row>
    <row r="304" spans="2:6">
      <c r="B304" s="36"/>
      <c r="C304" s="37"/>
      <c r="D304" s="38"/>
      <c r="E304" s="37"/>
      <c r="F304" s="38"/>
    </row>
    <row r="305" spans="2:6">
      <c r="B305" s="36"/>
      <c r="C305" s="37"/>
      <c r="D305" s="38"/>
      <c r="E305" s="37"/>
      <c r="F305" s="38"/>
    </row>
    <row r="306" spans="2:6" ht="15">
      <c r="B306" s="26" t="s">
        <v>194</v>
      </c>
      <c r="C306" s="27" t="s">
        <v>3</v>
      </c>
      <c r="D306" s="27" t="s">
        <v>8</v>
      </c>
      <c r="E306" s="27" t="s">
        <v>5</v>
      </c>
      <c r="F306" s="28" t="s">
        <v>240</v>
      </c>
    </row>
    <row r="307" spans="2:6">
      <c r="B307" s="29" t="s">
        <v>6</v>
      </c>
      <c r="C307" s="45"/>
      <c r="D307" s="45"/>
      <c r="E307" s="45"/>
      <c r="F307" s="46"/>
    </row>
    <row r="308" spans="2:6" ht="15">
      <c r="B308" s="18" t="s">
        <v>91</v>
      </c>
      <c r="C308" s="185"/>
      <c r="D308" s="174">
        <v>1</v>
      </c>
      <c r="E308" s="177">
        <f>C308 * D308</f>
        <v>0</v>
      </c>
      <c r="F308" s="164"/>
    </row>
    <row r="309" spans="2:6" ht="15">
      <c r="B309" s="19" t="s">
        <v>92</v>
      </c>
      <c r="C309" s="186"/>
      <c r="D309" s="175"/>
      <c r="E309" s="178"/>
      <c r="F309" s="165"/>
    </row>
    <row r="310" spans="2:6" ht="15">
      <c r="B310" s="19" t="s">
        <v>93</v>
      </c>
      <c r="C310" s="186"/>
      <c r="D310" s="175"/>
      <c r="E310" s="178"/>
      <c r="F310" s="165"/>
    </row>
    <row r="311" spans="2:6" ht="15">
      <c r="B311" s="19" t="s">
        <v>94</v>
      </c>
      <c r="C311" s="186"/>
      <c r="D311" s="175"/>
      <c r="E311" s="178"/>
      <c r="F311" s="165"/>
    </row>
    <row r="312" spans="2:6" ht="15">
      <c r="B312" s="19" t="s">
        <v>95</v>
      </c>
      <c r="C312" s="186"/>
      <c r="D312" s="175"/>
      <c r="E312" s="178"/>
      <c r="F312" s="165"/>
    </row>
    <row r="313" spans="2:6" ht="15">
      <c r="B313" s="19" t="s">
        <v>96</v>
      </c>
      <c r="C313" s="186"/>
      <c r="D313" s="175"/>
      <c r="E313" s="178"/>
      <c r="F313" s="165"/>
    </row>
    <row r="314" spans="2:6" ht="15">
      <c r="B314" s="22" t="s">
        <v>97</v>
      </c>
      <c r="C314" s="186"/>
      <c r="D314" s="175"/>
      <c r="E314" s="178"/>
      <c r="F314" s="165"/>
    </row>
    <row r="315" spans="2:6" ht="30">
      <c r="B315" s="2" t="s">
        <v>195</v>
      </c>
      <c r="C315" s="186"/>
      <c r="D315" s="175"/>
      <c r="E315" s="178"/>
      <c r="F315" s="165"/>
    </row>
    <row r="316" spans="2:6" ht="15">
      <c r="B316" s="19" t="s">
        <v>99</v>
      </c>
      <c r="C316" s="186"/>
      <c r="D316" s="175"/>
      <c r="E316" s="178"/>
      <c r="F316" s="165"/>
    </row>
    <row r="317" spans="2:6" ht="15">
      <c r="B317" s="19" t="s">
        <v>100</v>
      </c>
      <c r="C317" s="186"/>
      <c r="D317" s="175"/>
      <c r="E317" s="178"/>
      <c r="F317" s="165"/>
    </row>
    <row r="318" spans="2:6" ht="15">
      <c r="B318" s="19" t="s">
        <v>101</v>
      </c>
      <c r="C318" s="186"/>
      <c r="D318" s="175"/>
      <c r="E318" s="178"/>
      <c r="F318" s="165"/>
    </row>
    <row r="319" spans="2:6" ht="15">
      <c r="B319" s="22" t="s">
        <v>102</v>
      </c>
      <c r="C319" s="186"/>
      <c r="D319" s="175"/>
      <c r="E319" s="178"/>
      <c r="F319" s="165"/>
    </row>
    <row r="320" spans="2:6" ht="15">
      <c r="B320" s="19" t="s">
        <v>103</v>
      </c>
      <c r="C320" s="186"/>
      <c r="D320" s="175"/>
      <c r="E320" s="178"/>
      <c r="F320" s="165"/>
    </row>
    <row r="321" spans="2:6" ht="15">
      <c r="B321" s="19" t="s">
        <v>104</v>
      </c>
      <c r="C321" s="186"/>
      <c r="D321" s="175"/>
      <c r="E321" s="178"/>
      <c r="F321" s="165"/>
    </row>
    <row r="322" spans="2:6" ht="15">
      <c r="B322" s="22" t="s">
        <v>105</v>
      </c>
      <c r="C322" s="186"/>
      <c r="D322" s="175"/>
      <c r="E322" s="178"/>
      <c r="F322" s="165"/>
    </row>
    <row r="323" spans="2:6" ht="15">
      <c r="B323" s="22" t="s">
        <v>106</v>
      </c>
      <c r="C323" s="186"/>
      <c r="D323" s="175"/>
      <c r="E323" s="178"/>
      <c r="F323" s="165"/>
    </row>
    <row r="324" spans="2:6" ht="15">
      <c r="B324" s="22" t="s">
        <v>107</v>
      </c>
      <c r="C324" s="186"/>
      <c r="D324" s="175"/>
      <c r="E324" s="178"/>
      <c r="F324" s="165"/>
    </row>
    <row r="325" spans="2:6" ht="15">
      <c r="B325" s="22" t="s">
        <v>108</v>
      </c>
      <c r="C325" s="186"/>
      <c r="D325" s="175"/>
      <c r="E325" s="178"/>
      <c r="F325" s="165"/>
    </row>
    <row r="326" spans="2:6" ht="30">
      <c r="B326" s="22" t="s">
        <v>109</v>
      </c>
      <c r="C326" s="186"/>
      <c r="D326" s="175"/>
      <c r="E326" s="178"/>
      <c r="F326" s="165"/>
    </row>
    <row r="327" spans="2:6" ht="15">
      <c r="B327" s="22" t="s">
        <v>196</v>
      </c>
      <c r="C327" s="186"/>
      <c r="D327" s="175"/>
      <c r="E327" s="178"/>
      <c r="F327" s="165"/>
    </row>
    <row r="328" spans="2:6" ht="15">
      <c r="B328" s="19" t="s">
        <v>350</v>
      </c>
      <c r="C328" s="186"/>
      <c r="D328" s="175"/>
      <c r="E328" s="178"/>
      <c r="F328" s="165"/>
    </row>
    <row r="329" spans="2:6" ht="15">
      <c r="B329" s="23" t="s">
        <v>263</v>
      </c>
      <c r="C329" s="187"/>
      <c r="D329" s="176"/>
      <c r="E329" s="179"/>
      <c r="F329" s="191"/>
    </row>
    <row r="330" spans="2:6">
      <c r="B330" s="39"/>
      <c r="C330" s="169" t="s">
        <v>197</v>
      </c>
      <c r="D330" s="170"/>
      <c r="E330" s="170"/>
      <c r="F330" s="73">
        <f>E308</f>
        <v>0</v>
      </c>
    </row>
    <row r="331" spans="2:6" ht="15">
      <c r="B331" s="39"/>
      <c r="C331" s="39"/>
      <c r="D331" s="39"/>
      <c r="E331" s="39"/>
      <c r="F331" s="39"/>
    </row>
    <row r="332" spans="2:6" ht="16.5" thickBot="1">
      <c r="B332" s="1"/>
      <c r="E332" s="61"/>
      <c r="F332" s="62"/>
    </row>
    <row r="333" spans="2:6" ht="32.25" thickBot="1">
      <c r="B333" s="29" t="s">
        <v>246</v>
      </c>
      <c r="C333" s="30" t="s">
        <v>3</v>
      </c>
      <c r="D333" s="30" t="s">
        <v>8</v>
      </c>
      <c r="E333" s="30" t="s">
        <v>5</v>
      </c>
      <c r="F333" s="31" t="s">
        <v>240</v>
      </c>
    </row>
    <row r="334" spans="2:6">
      <c r="B334" s="29" t="s">
        <v>6</v>
      </c>
      <c r="C334" s="30"/>
      <c r="D334" s="30"/>
      <c r="E334" s="30"/>
      <c r="F334" s="31"/>
    </row>
    <row r="335" spans="2:6" ht="30">
      <c r="B335" s="33" t="s">
        <v>260</v>
      </c>
      <c r="C335" s="92"/>
      <c r="D335" s="24">
        <v>1</v>
      </c>
      <c r="E335" s="84">
        <f>D335*C335</f>
        <v>0</v>
      </c>
      <c r="F335" s="93"/>
    </row>
    <row r="336" spans="2:6">
      <c r="B336" s="39"/>
      <c r="C336" s="169" t="s">
        <v>264</v>
      </c>
      <c r="D336" s="170"/>
      <c r="E336" s="170"/>
      <c r="F336" s="73">
        <f>E335</f>
        <v>0</v>
      </c>
    </row>
    <row r="338" spans="2:6" s="39" customFormat="1" ht="31.5">
      <c r="B338" s="29" t="s">
        <v>286</v>
      </c>
      <c r="C338" s="30" t="s">
        <v>3</v>
      </c>
      <c r="D338" s="30" t="s">
        <v>8</v>
      </c>
      <c r="E338" s="30" t="s">
        <v>5</v>
      </c>
      <c r="F338" s="31" t="s">
        <v>240</v>
      </c>
    </row>
    <row r="339" spans="2:6" s="39" customFormat="1" ht="16.5" thickBot="1">
      <c r="B339" s="29" t="s">
        <v>6</v>
      </c>
      <c r="C339" s="30"/>
      <c r="D339" s="30"/>
      <c r="E339" s="30"/>
      <c r="F339" s="31"/>
    </row>
    <row r="340" spans="2:6" s="39" customFormat="1" ht="30">
      <c r="B340" s="22" t="s">
        <v>339</v>
      </c>
      <c r="C340" s="207"/>
      <c r="D340" s="200">
        <v>1</v>
      </c>
      <c r="E340" s="208">
        <f>D340*C340</f>
        <v>0</v>
      </c>
      <c r="F340" s="209"/>
    </row>
    <row r="341" spans="2:6" s="39" customFormat="1" ht="30.75" thickBot="1">
      <c r="B341" s="33" t="s">
        <v>340</v>
      </c>
      <c r="C341" s="207"/>
      <c r="D341" s="200"/>
      <c r="E341" s="208"/>
      <c r="F341" s="209"/>
    </row>
    <row r="342" spans="2:6" s="39" customFormat="1" ht="15.4" customHeight="1" thickBot="1">
      <c r="B342" s="81"/>
      <c r="C342" s="169" t="s">
        <v>287</v>
      </c>
      <c r="D342" s="170"/>
      <c r="E342" s="170"/>
      <c r="F342" s="73">
        <f>E340</f>
        <v>0</v>
      </c>
    </row>
    <row r="343" spans="2:6" ht="16.5" thickBot="1"/>
    <row r="344" spans="2:6" ht="21" thickBot="1">
      <c r="B344" s="76" t="s">
        <v>272</v>
      </c>
      <c r="C344" s="74"/>
      <c r="D344" s="74"/>
      <c r="E344" s="74"/>
      <c r="F344" s="75">
        <f>SUM(F336,F330,F303,F263,F153,F138,F114,F90,F71,F31,F19,F342)</f>
        <v>0</v>
      </c>
    </row>
  </sheetData>
  <mergeCells count="64">
    <mergeCell ref="C340:C341"/>
    <mergeCell ref="D340:D341"/>
    <mergeCell ref="E340:E341"/>
    <mergeCell ref="F340:F341"/>
    <mergeCell ref="C342:E342"/>
    <mergeCell ref="C31:E31"/>
    <mergeCell ref="C4:C18"/>
    <mergeCell ref="D4:D18"/>
    <mergeCell ref="E4:E18"/>
    <mergeCell ref="F4:F18"/>
    <mergeCell ref="C19:E19"/>
    <mergeCell ref="C23:C30"/>
    <mergeCell ref="D23:D30"/>
    <mergeCell ref="E23:E30"/>
    <mergeCell ref="F23:F30"/>
    <mergeCell ref="C95:C113"/>
    <mergeCell ref="D95:D113"/>
    <mergeCell ref="E95:E113"/>
    <mergeCell ref="F95:F113"/>
    <mergeCell ref="C114:E114"/>
    <mergeCell ref="C90:E90"/>
    <mergeCell ref="C36:C70"/>
    <mergeCell ref="D36:D70"/>
    <mergeCell ref="E36:E70"/>
    <mergeCell ref="F36:F70"/>
    <mergeCell ref="C71:E71"/>
    <mergeCell ref="C76:C89"/>
    <mergeCell ref="D76:D89"/>
    <mergeCell ref="E76:E89"/>
    <mergeCell ref="F76:F89"/>
    <mergeCell ref="F119:F137"/>
    <mergeCell ref="C263:E263"/>
    <mergeCell ref="C138:E138"/>
    <mergeCell ref="C143:C152"/>
    <mergeCell ref="D143:D152"/>
    <mergeCell ref="E143:E152"/>
    <mergeCell ref="C233:C262"/>
    <mergeCell ref="D233:D262"/>
    <mergeCell ref="E233:E262"/>
    <mergeCell ref="F143:F152"/>
    <mergeCell ref="C153:E153"/>
    <mergeCell ref="C158:C231"/>
    <mergeCell ref="D158:D231"/>
    <mergeCell ref="D285:D302"/>
    <mergeCell ref="C119:C137"/>
    <mergeCell ref="D119:D137"/>
    <mergeCell ref="E119:E137"/>
    <mergeCell ref="E285:E302"/>
    <mergeCell ref="F285:F302"/>
    <mergeCell ref="E158:E231"/>
    <mergeCell ref="F158:F231"/>
    <mergeCell ref="C336:E336"/>
    <mergeCell ref="C330:E330"/>
    <mergeCell ref="C308:C329"/>
    <mergeCell ref="D308:D329"/>
    <mergeCell ref="E308:E329"/>
    <mergeCell ref="F308:F329"/>
    <mergeCell ref="C268:C282"/>
    <mergeCell ref="D268:D282"/>
    <mergeCell ref="E268:E282"/>
    <mergeCell ref="F233:F262"/>
    <mergeCell ref="C303:E303"/>
    <mergeCell ref="F268:F282"/>
    <mergeCell ref="C285:C302"/>
  </mergeCells>
  <pageMargins left="0.7" right="0.7" top="0.75" bottom="0.75" header="0.3" footer="0.3"/>
  <pageSetup paperSize="9" scale="3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60"/>
  <sheetViews>
    <sheetView showGridLines="0" topLeftCell="A309" zoomScale="70" zoomScaleNormal="70" workbookViewId="0">
      <selection activeCell="B327" sqref="B327"/>
    </sheetView>
  </sheetViews>
  <sheetFormatPr defaultColWidth="12.125" defaultRowHeight="15.75"/>
  <cols>
    <col min="1" max="1" width="12.125" style="25"/>
    <col min="2" max="2" width="113.625" style="25" customWidth="1"/>
    <col min="3" max="3" width="24.75" style="25" customWidth="1"/>
    <col min="4" max="4" width="15.125" style="25" customWidth="1"/>
    <col min="5" max="5" width="25.625" style="25" customWidth="1"/>
    <col min="6" max="6" width="54" style="25" bestFit="1" customWidth="1"/>
    <col min="7" max="16384" width="12.125" style="25"/>
  </cols>
  <sheetData>
    <row r="1" spans="2:6" ht="20.65" customHeight="1" thickBot="1">
      <c r="B1" s="86"/>
    </row>
    <row r="2" spans="2:6" s="39" customFormat="1" ht="32.25" thickBot="1">
      <c r="B2" s="29" t="s">
        <v>2</v>
      </c>
      <c r="C2" s="30" t="s">
        <v>3</v>
      </c>
      <c r="D2" s="30" t="s">
        <v>4</v>
      </c>
      <c r="E2" s="30" t="s">
        <v>5</v>
      </c>
      <c r="F2" s="31" t="s">
        <v>240</v>
      </c>
    </row>
    <row r="3" spans="2:6" s="39" customFormat="1" ht="16.5" thickBot="1">
      <c r="B3" s="29" t="s">
        <v>6</v>
      </c>
      <c r="C3" s="30"/>
      <c r="D3" s="30"/>
      <c r="E3" s="30"/>
      <c r="F3" s="31"/>
    </row>
    <row r="4" spans="2:6" s="39" customFormat="1" ht="45.4" customHeight="1">
      <c r="B4" s="3" t="s">
        <v>111</v>
      </c>
      <c r="C4" s="185"/>
      <c r="D4" s="174">
        <v>6</v>
      </c>
      <c r="E4" s="177">
        <f>C4*D4</f>
        <v>0</v>
      </c>
      <c r="F4" s="164"/>
    </row>
    <row r="5" spans="2:6" s="39" customFormat="1" ht="30.75">
      <c r="B5" s="4" t="s">
        <v>112</v>
      </c>
      <c r="C5" s="186"/>
      <c r="D5" s="175"/>
      <c r="E5" s="178"/>
      <c r="F5" s="165"/>
    </row>
    <row r="6" spans="2:6" s="39" customFormat="1">
      <c r="B6" s="4" t="s">
        <v>315</v>
      </c>
      <c r="C6" s="186"/>
      <c r="D6" s="175"/>
      <c r="E6" s="178"/>
      <c r="F6" s="165"/>
    </row>
    <row r="7" spans="2:6" s="39" customFormat="1">
      <c r="B7" s="4" t="s">
        <v>113</v>
      </c>
      <c r="C7" s="186"/>
      <c r="D7" s="175"/>
      <c r="E7" s="178"/>
      <c r="F7" s="165"/>
    </row>
    <row r="8" spans="2:6" s="39" customFormat="1">
      <c r="B8" s="4" t="s">
        <v>316</v>
      </c>
      <c r="C8" s="186"/>
      <c r="D8" s="175"/>
      <c r="E8" s="178"/>
      <c r="F8" s="165"/>
    </row>
    <row r="9" spans="2:6" s="39" customFormat="1" ht="30.75">
      <c r="B9" s="4" t="s">
        <v>114</v>
      </c>
      <c r="C9" s="186"/>
      <c r="D9" s="175"/>
      <c r="E9" s="178"/>
      <c r="F9" s="165"/>
    </row>
    <row r="10" spans="2:6" s="39" customFormat="1">
      <c r="B10" s="4" t="s">
        <v>317</v>
      </c>
      <c r="C10" s="186"/>
      <c r="D10" s="175"/>
      <c r="E10" s="178"/>
      <c r="F10" s="165"/>
    </row>
    <row r="11" spans="2:6" s="39" customFormat="1" ht="90.75">
      <c r="B11" s="4" t="s">
        <v>115</v>
      </c>
      <c r="C11" s="186"/>
      <c r="D11" s="175"/>
      <c r="E11" s="178"/>
      <c r="F11" s="165"/>
    </row>
    <row r="12" spans="2:6" s="39" customFormat="1" ht="60.75">
      <c r="B12" s="4" t="s">
        <v>116</v>
      </c>
      <c r="C12" s="186"/>
      <c r="D12" s="175"/>
      <c r="E12" s="178"/>
      <c r="F12" s="165"/>
    </row>
    <row r="13" spans="2:6" s="39" customFormat="1">
      <c r="B13" s="4" t="s">
        <v>117</v>
      </c>
      <c r="C13" s="186"/>
      <c r="D13" s="175"/>
      <c r="E13" s="178"/>
      <c r="F13" s="165"/>
    </row>
    <row r="14" spans="2:6" s="39" customFormat="1">
      <c r="B14" s="4" t="s">
        <v>118</v>
      </c>
      <c r="C14" s="186"/>
      <c r="D14" s="175"/>
      <c r="E14" s="178"/>
      <c r="F14" s="165"/>
    </row>
    <row r="15" spans="2:6" s="39" customFormat="1">
      <c r="B15" s="4" t="s">
        <v>318</v>
      </c>
      <c r="C15" s="186"/>
      <c r="D15" s="175"/>
      <c r="E15" s="178"/>
      <c r="F15" s="165"/>
    </row>
    <row r="16" spans="2:6" s="39" customFormat="1">
      <c r="B16" s="4" t="s">
        <v>319</v>
      </c>
      <c r="C16" s="186"/>
      <c r="D16" s="175"/>
      <c r="E16" s="178"/>
      <c r="F16" s="165"/>
    </row>
    <row r="17" spans="2:6" s="39" customFormat="1">
      <c r="B17" s="4" t="s">
        <v>119</v>
      </c>
      <c r="C17" s="186"/>
      <c r="D17" s="175"/>
      <c r="E17" s="178"/>
      <c r="F17" s="165"/>
    </row>
    <row r="18" spans="2:6" s="39" customFormat="1" ht="31.5" thickBot="1">
      <c r="B18" s="5" t="s">
        <v>120</v>
      </c>
      <c r="C18" s="187"/>
      <c r="D18" s="176"/>
      <c r="E18" s="179"/>
      <c r="F18" s="191"/>
    </row>
    <row r="19" spans="2:6" s="39" customFormat="1" ht="16.5" thickBot="1">
      <c r="B19" s="34"/>
      <c r="C19" s="180" t="s">
        <v>121</v>
      </c>
      <c r="D19" s="181"/>
      <c r="E19" s="181"/>
      <c r="F19" s="35">
        <f>E4</f>
        <v>0</v>
      </c>
    </row>
    <row r="20" spans="2:6" s="39" customFormat="1" ht="16.149999999999999" customHeight="1" thickBot="1">
      <c r="B20" s="34"/>
      <c r="C20" s="40"/>
      <c r="D20" s="40"/>
      <c r="E20" s="40"/>
      <c r="F20" s="41"/>
    </row>
    <row r="21" spans="2:6" s="39" customFormat="1" ht="32.25" thickBot="1">
      <c r="B21" s="29" t="s">
        <v>7</v>
      </c>
      <c r="C21" s="30" t="s">
        <v>3</v>
      </c>
      <c r="D21" s="30" t="s">
        <v>8</v>
      </c>
      <c r="E21" s="30" t="s">
        <v>5</v>
      </c>
      <c r="F21" s="31" t="s">
        <v>240</v>
      </c>
    </row>
    <row r="22" spans="2:6" s="39" customFormat="1" ht="16.5" thickBot="1">
      <c r="B22" s="29" t="s">
        <v>6</v>
      </c>
      <c r="C22" s="42"/>
      <c r="D22" s="42"/>
      <c r="E22" s="42"/>
      <c r="F22" s="43"/>
    </row>
    <row r="23" spans="2:6" s="39" customFormat="1">
      <c r="B23" s="18" t="s">
        <v>210</v>
      </c>
      <c r="C23" s="185"/>
      <c r="D23" s="174">
        <v>8</v>
      </c>
      <c r="E23" s="177">
        <f>C23*D23</f>
        <v>0</v>
      </c>
      <c r="F23" s="164"/>
    </row>
    <row r="24" spans="2:6" s="39" customFormat="1">
      <c r="B24" s="19" t="s">
        <v>211</v>
      </c>
      <c r="C24" s="186"/>
      <c r="D24" s="175"/>
      <c r="E24" s="178"/>
      <c r="F24" s="165"/>
    </row>
    <row r="25" spans="2:6" s="39" customFormat="1">
      <c r="B25" s="19" t="s">
        <v>288</v>
      </c>
      <c r="C25" s="186"/>
      <c r="D25" s="175"/>
      <c r="E25" s="178"/>
      <c r="F25" s="165"/>
    </row>
    <row r="26" spans="2:6" s="39" customFormat="1">
      <c r="B26" s="19" t="s">
        <v>212</v>
      </c>
      <c r="C26" s="186"/>
      <c r="D26" s="175"/>
      <c r="E26" s="178"/>
      <c r="F26" s="165"/>
    </row>
    <row r="27" spans="2:6" s="39" customFormat="1">
      <c r="B27" s="19" t="s">
        <v>213</v>
      </c>
      <c r="C27" s="186"/>
      <c r="D27" s="175"/>
      <c r="E27" s="178"/>
      <c r="F27" s="165"/>
    </row>
    <row r="28" spans="2:6" s="39" customFormat="1" ht="30.75">
      <c r="B28" s="22" t="s">
        <v>214</v>
      </c>
      <c r="C28" s="186"/>
      <c r="D28" s="175"/>
      <c r="E28" s="178"/>
      <c r="F28" s="165"/>
    </row>
    <row r="29" spans="2:6" s="39" customFormat="1">
      <c r="B29" s="2" t="s">
        <v>122</v>
      </c>
      <c r="C29" s="186"/>
      <c r="D29" s="175"/>
      <c r="E29" s="178"/>
      <c r="F29" s="165"/>
    </row>
    <row r="30" spans="2:6" s="39" customFormat="1" thickBot="1">
      <c r="B30" s="33" t="s">
        <v>9</v>
      </c>
      <c r="C30" s="187"/>
      <c r="D30" s="176"/>
      <c r="E30" s="179"/>
      <c r="F30" s="191"/>
    </row>
    <row r="31" spans="2:6" s="39" customFormat="1" ht="16.5" thickBot="1">
      <c r="C31" s="180" t="s">
        <v>123</v>
      </c>
      <c r="D31" s="181"/>
      <c r="E31" s="181"/>
      <c r="F31" s="35">
        <f>E23</f>
        <v>0</v>
      </c>
    </row>
    <row r="32" spans="2:6" s="39" customFormat="1">
      <c r="C32" s="40"/>
      <c r="D32" s="40"/>
      <c r="E32" s="40"/>
      <c r="F32" s="41"/>
    </row>
    <row r="33" spans="2:6" s="39" customFormat="1" ht="16.5" thickBot="1">
      <c r="B33" s="34"/>
      <c r="C33" s="40"/>
      <c r="D33" s="40"/>
      <c r="E33" s="40"/>
      <c r="F33" s="41"/>
    </row>
    <row r="34" spans="2:6" s="39" customFormat="1" ht="32.25" thickBot="1">
      <c r="B34" s="44" t="s">
        <v>10</v>
      </c>
      <c r="C34" s="30" t="s">
        <v>3</v>
      </c>
      <c r="D34" s="30" t="s">
        <v>8</v>
      </c>
      <c r="E34" s="30" t="s">
        <v>5</v>
      </c>
      <c r="F34" s="31" t="s">
        <v>240</v>
      </c>
    </row>
    <row r="35" spans="2:6" s="39" customFormat="1" ht="16.5" thickBot="1">
      <c r="B35" s="29" t="s">
        <v>6</v>
      </c>
      <c r="C35" s="42"/>
      <c r="D35" s="42"/>
      <c r="E35" s="42"/>
      <c r="F35" s="43"/>
    </row>
    <row r="36" spans="2:6" s="39" customFormat="1" ht="16.5" thickBot="1">
      <c r="B36" s="29" t="s">
        <v>11</v>
      </c>
      <c r="C36" s="185"/>
      <c r="D36" s="174">
        <v>1</v>
      </c>
      <c r="E36" s="177">
        <f>C36*D36</f>
        <v>0</v>
      </c>
      <c r="F36" s="194"/>
    </row>
    <row r="37" spans="2:6" s="39" customFormat="1">
      <c r="B37" s="6" t="s">
        <v>124</v>
      </c>
      <c r="C37" s="186"/>
      <c r="D37" s="175"/>
      <c r="E37" s="178"/>
      <c r="F37" s="195"/>
    </row>
    <row r="38" spans="2:6" s="39" customFormat="1">
      <c r="B38" s="6" t="s">
        <v>125</v>
      </c>
      <c r="C38" s="186"/>
      <c r="D38" s="175"/>
      <c r="E38" s="178"/>
      <c r="F38" s="195"/>
    </row>
    <row r="39" spans="2:6" s="39" customFormat="1">
      <c r="B39" s="7" t="s">
        <v>126</v>
      </c>
      <c r="C39" s="186"/>
      <c r="D39" s="175"/>
      <c r="E39" s="178"/>
      <c r="F39" s="195"/>
    </row>
    <row r="40" spans="2:6" s="39" customFormat="1" ht="15">
      <c r="B40" s="6" t="s">
        <v>12</v>
      </c>
      <c r="C40" s="186"/>
      <c r="D40" s="175"/>
      <c r="E40" s="178"/>
      <c r="F40" s="195"/>
    </row>
    <row r="41" spans="2:6" s="39" customFormat="1" ht="15">
      <c r="B41" s="6" t="s">
        <v>13</v>
      </c>
      <c r="C41" s="186"/>
      <c r="D41" s="175"/>
      <c r="E41" s="178"/>
      <c r="F41" s="195"/>
    </row>
    <row r="42" spans="2:6" s="39" customFormat="1">
      <c r="B42" s="6" t="s">
        <v>127</v>
      </c>
      <c r="C42" s="186"/>
      <c r="D42" s="175"/>
      <c r="E42" s="178"/>
      <c r="F42" s="195"/>
    </row>
    <row r="43" spans="2:6" s="39" customFormat="1">
      <c r="B43" s="6" t="s">
        <v>128</v>
      </c>
      <c r="C43" s="186"/>
      <c r="D43" s="175"/>
      <c r="E43" s="178"/>
      <c r="F43" s="195"/>
    </row>
    <row r="44" spans="2:6" s="39" customFormat="1" ht="16.5" thickBot="1">
      <c r="B44" s="6" t="s">
        <v>129</v>
      </c>
      <c r="C44" s="186"/>
      <c r="D44" s="175"/>
      <c r="E44" s="178"/>
      <c r="F44" s="195"/>
    </row>
    <row r="45" spans="2:6" s="39" customFormat="1" ht="16.5" thickBot="1">
      <c r="B45" s="29" t="s">
        <v>14</v>
      </c>
      <c r="C45" s="186"/>
      <c r="D45" s="175"/>
      <c r="E45" s="178"/>
      <c r="F45" s="195"/>
    </row>
    <row r="46" spans="2:6" s="39" customFormat="1" ht="30.75">
      <c r="B46" s="3" t="s">
        <v>111</v>
      </c>
      <c r="C46" s="186"/>
      <c r="D46" s="175"/>
      <c r="E46" s="178"/>
      <c r="F46" s="195"/>
    </row>
    <row r="47" spans="2:6" s="39" customFormat="1" ht="30.75">
      <c r="B47" s="4" t="s">
        <v>112</v>
      </c>
      <c r="C47" s="186"/>
      <c r="D47" s="175"/>
      <c r="E47" s="178"/>
      <c r="F47" s="195"/>
    </row>
    <row r="48" spans="2:6" s="39" customFormat="1">
      <c r="B48" s="4" t="s">
        <v>320</v>
      </c>
      <c r="C48" s="186"/>
      <c r="D48" s="175"/>
      <c r="E48" s="178"/>
      <c r="F48" s="195"/>
    </row>
    <row r="49" spans="2:6" s="39" customFormat="1">
      <c r="B49" s="4" t="s">
        <v>113</v>
      </c>
      <c r="C49" s="186"/>
      <c r="D49" s="175"/>
      <c r="E49" s="178"/>
      <c r="F49" s="195"/>
    </row>
    <row r="50" spans="2:6" s="39" customFormat="1">
      <c r="B50" s="4" t="s">
        <v>316</v>
      </c>
      <c r="C50" s="186"/>
      <c r="D50" s="175"/>
      <c r="E50" s="178"/>
      <c r="F50" s="195"/>
    </row>
    <row r="51" spans="2:6" s="39" customFormat="1" ht="30.75">
      <c r="B51" s="4" t="s">
        <v>114</v>
      </c>
      <c r="C51" s="186"/>
      <c r="D51" s="175"/>
      <c r="E51" s="178"/>
      <c r="F51" s="195"/>
    </row>
    <row r="52" spans="2:6" s="39" customFormat="1">
      <c r="B52" s="4" t="s">
        <v>317</v>
      </c>
      <c r="C52" s="186"/>
      <c r="D52" s="175"/>
      <c r="E52" s="178"/>
      <c r="F52" s="195"/>
    </row>
    <row r="53" spans="2:6" s="39" customFormat="1" ht="90.75">
      <c r="B53" s="4" t="s">
        <v>115</v>
      </c>
      <c r="C53" s="186"/>
      <c r="D53" s="175"/>
      <c r="E53" s="178"/>
      <c r="F53" s="195"/>
    </row>
    <row r="54" spans="2:6" s="39" customFormat="1" ht="60.75">
      <c r="B54" s="4" t="s">
        <v>116</v>
      </c>
      <c r="C54" s="186"/>
      <c r="D54" s="175"/>
      <c r="E54" s="178"/>
      <c r="F54" s="195"/>
    </row>
    <row r="55" spans="2:6" s="39" customFormat="1">
      <c r="B55" s="4" t="s">
        <v>117</v>
      </c>
      <c r="C55" s="186"/>
      <c r="D55" s="175"/>
      <c r="E55" s="178"/>
      <c r="F55" s="195"/>
    </row>
    <row r="56" spans="2:6" s="39" customFormat="1">
      <c r="B56" s="4" t="s">
        <v>118</v>
      </c>
      <c r="C56" s="186"/>
      <c r="D56" s="175"/>
      <c r="E56" s="178"/>
      <c r="F56" s="195"/>
    </row>
    <row r="57" spans="2:6" s="39" customFormat="1">
      <c r="B57" s="4" t="s">
        <v>321</v>
      </c>
      <c r="C57" s="186"/>
      <c r="D57" s="175"/>
      <c r="E57" s="178"/>
      <c r="F57" s="195"/>
    </row>
    <row r="58" spans="2:6" s="39" customFormat="1">
      <c r="B58" s="4" t="s">
        <v>319</v>
      </c>
      <c r="C58" s="186"/>
      <c r="D58" s="175"/>
      <c r="E58" s="178"/>
      <c r="F58" s="195"/>
    </row>
    <row r="59" spans="2:6" s="39" customFormat="1">
      <c r="B59" s="4" t="s">
        <v>119</v>
      </c>
      <c r="C59" s="186"/>
      <c r="D59" s="175"/>
      <c r="E59" s="178"/>
      <c r="F59" s="195"/>
    </row>
    <row r="60" spans="2:6" s="39" customFormat="1" ht="31.5" thickBot="1">
      <c r="B60" s="5" t="s">
        <v>120</v>
      </c>
      <c r="C60" s="186"/>
      <c r="D60" s="175"/>
      <c r="E60" s="178"/>
      <c r="F60" s="195"/>
    </row>
    <row r="61" spans="2:6" s="39" customFormat="1" ht="16.5" thickBot="1">
      <c r="B61" s="29" t="s">
        <v>15</v>
      </c>
      <c r="C61" s="186"/>
      <c r="D61" s="175"/>
      <c r="E61" s="178"/>
      <c r="F61" s="195"/>
    </row>
    <row r="62" spans="2:6" s="39" customFormat="1" ht="15">
      <c r="B62" s="6" t="s">
        <v>268</v>
      </c>
      <c r="C62" s="186"/>
      <c r="D62" s="175"/>
      <c r="E62" s="178"/>
      <c r="F62" s="195"/>
    </row>
    <row r="63" spans="2:6" s="39" customFormat="1" ht="15">
      <c r="B63" s="7" t="s">
        <v>130</v>
      </c>
      <c r="C63" s="186"/>
      <c r="D63" s="175"/>
      <c r="E63" s="178"/>
      <c r="F63" s="195"/>
    </row>
    <row r="64" spans="2:6" s="39" customFormat="1" ht="15">
      <c r="B64" s="6" t="s">
        <v>16</v>
      </c>
      <c r="C64" s="186"/>
      <c r="D64" s="175"/>
      <c r="E64" s="178"/>
      <c r="F64" s="195"/>
    </row>
    <row r="65" spans="2:7" s="39" customFormat="1" ht="15">
      <c r="B65" s="6" t="s">
        <v>17</v>
      </c>
      <c r="C65" s="186"/>
      <c r="D65" s="175"/>
      <c r="E65" s="178"/>
      <c r="F65" s="195"/>
    </row>
    <row r="66" spans="2:7" s="39" customFormat="1" thickBot="1">
      <c r="B66" s="6" t="s">
        <v>273</v>
      </c>
      <c r="C66" s="186"/>
      <c r="D66" s="175"/>
      <c r="E66" s="178"/>
      <c r="F66" s="195"/>
    </row>
    <row r="67" spans="2:7" s="39" customFormat="1" ht="16.5" thickBot="1">
      <c r="B67" s="29" t="s">
        <v>18</v>
      </c>
      <c r="C67" s="186"/>
      <c r="D67" s="175"/>
      <c r="E67" s="178"/>
      <c r="F67" s="195"/>
    </row>
    <row r="68" spans="2:7" s="39" customFormat="1" ht="15">
      <c r="B68" s="7" t="s">
        <v>305</v>
      </c>
      <c r="C68" s="186"/>
      <c r="D68" s="175"/>
      <c r="E68" s="178"/>
      <c r="F68" s="195"/>
    </row>
    <row r="69" spans="2:7" s="39" customFormat="1" ht="15">
      <c r="B69" s="6" t="s">
        <v>131</v>
      </c>
      <c r="C69" s="186"/>
      <c r="D69" s="175"/>
      <c r="E69" s="178"/>
      <c r="F69" s="195"/>
    </row>
    <row r="70" spans="2:7" s="39" customFormat="1" thickBot="1">
      <c r="B70" s="8" t="s">
        <v>261</v>
      </c>
      <c r="C70" s="186"/>
      <c r="D70" s="175"/>
      <c r="E70" s="178"/>
      <c r="F70" s="195"/>
    </row>
    <row r="71" spans="2:7" s="39" customFormat="1" ht="16.5" thickBot="1">
      <c r="C71" s="169" t="s">
        <v>132</v>
      </c>
      <c r="D71" s="170"/>
      <c r="E71" s="170"/>
      <c r="F71" s="73">
        <f>E36</f>
        <v>0</v>
      </c>
    </row>
    <row r="72" spans="2:7" s="39" customFormat="1">
      <c r="B72" s="63"/>
      <c r="C72" s="20"/>
      <c r="D72" s="21"/>
      <c r="E72" s="64"/>
      <c r="F72" s="65"/>
    </row>
    <row r="73" spans="2:7" s="39" customFormat="1" ht="16.5" thickBot="1">
      <c r="B73" s="63"/>
      <c r="C73" s="20"/>
      <c r="D73" s="21"/>
      <c r="E73" s="64"/>
      <c r="F73" s="65"/>
    </row>
    <row r="74" spans="2:7" s="39" customFormat="1" ht="30.75" thickBot="1">
      <c r="B74" s="26" t="s">
        <v>19</v>
      </c>
      <c r="C74" s="27" t="s">
        <v>3</v>
      </c>
      <c r="D74" s="27" t="s">
        <v>8</v>
      </c>
      <c r="E74" s="27" t="s">
        <v>5</v>
      </c>
      <c r="F74" s="28" t="s">
        <v>240</v>
      </c>
    </row>
    <row r="75" spans="2:7" s="39" customFormat="1" ht="16.5" thickBot="1">
      <c r="B75" s="29" t="s">
        <v>6</v>
      </c>
      <c r="C75" s="45"/>
      <c r="D75" s="45"/>
      <c r="E75" s="45"/>
      <c r="F75" s="46"/>
    </row>
    <row r="76" spans="2:7">
      <c r="B76" s="18" t="s">
        <v>20</v>
      </c>
      <c r="C76" s="185"/>
      <c r="D76" s="174">
        <v>2</v>
      </c>
      <c r="E76" s="177">
        <f>C76*D76</f>
        <v>0</v>
      </c>
      <c r="F76" s="204"/>
      <c r="G76" s="39"/>
    </row>
    <row r="77" spans="2:7" s="39" customFormat="1">
      <c r="B77" s="19" t="s">
        <v>227</v>
      </c>
      <c r="C77" s="186"/>
      <c r="D77" s="175"/>
      <c r="E77" s="178"/>
      <c r="F77" s="205"/>
      <c r="G77" s="66"/>
    </row>
    <row r="78" spans="2:7" s="39" customFormat="1">
      <c r="B78" s="19" t="s">
        <v>228</v>
      </c>
      <c r="C78" s="186"/>
      <c r="D78" s="175"/>
      <c r="E78" s="178"/>
      <c r="F78" s="205"/>
    </row>
    <row r="79" spans="2:7" s="39" customFormat="1">
      <c r="B79" s="19" t="s">
        <v>229</v>
      </c>
      <c r="C79" s="186"/>
      <c r="D79" s="175"/>
      <c r="E79" s="178"/>
      <c r="F79" s="205"/>
    </row>
    <row r="80" spans="2:7" s="39" customFormat="1">
      <c r="B80" s="19" t="s">
        <v>230</v>
      </c>
      <c r="C80" s="186"/>
      <c r="D80" s="175"/>
      <c r="E80" s="178"/>
      <c r="F80" s="205"/>
    </row>
    <row r="81" spans="2:7" s="39" customFormat="1">
      <c r="B81" s="19" t="s">
        <v>218</v>
      </c>
      <c r="C81" s="186"/>
      <c r="D81" s="175"/>
      <c r="E81" s="178"/>
      <c r="F81" s="205"/>
    </row>
    <row r="82" spans="2:7" s="39" customFormat="1" ht="15">
      <c r="B82" s="19" t="s">
        <v>21</v>
      </c>
      <c r="C82" s="186"/>
      <c r="D82" s="175"/>
      <c r="E82" s="178"/>
      <c r="F82" s="205"/>
    </row>
    <row r="83" spans="2:7" s="39" customFormat="1" ht="15">
      <c r="B83" s="19" t="s">
        <v>231</v>
      </c>
      <c r="C83" s="186"/>
      <c r="D83" s="175"/>
      <c r="E83" s="178"/>
      <c r="F83" s="205"/>
    </row>
    <row r="84" spans="2:7" s="39" customFormat="1" ht="15">
      <c r="B84" s="19" t="s">
        <v>22</v>
      </c>
      <c r="C84" s="186"/>
      <c r="D84" s="175"/>
      <c r="E84" s="178"/>
      <c r="F84" s="205"/>
    </row>
    <row r="85" spans="2:7" s="39" customFormat="1" ht="15">
      <c r="B85" s="19" t="s">
        <v>23</v>
      </c>
      <c r="C85" s="186"/>
      <c r="D85" s="175"/>
      <c r="E85" s="178"/>
      <c r="F85" s="205"/>
    </row>
    <row r="86" spans="2:7" s="39" customFormat="1" ht="15">
      <c r="B86" s="19" t="s">
        <v>24</v>
      </c>
      <c r="C86" s="186"/>
      <c r="D86" s="175"/>
      <c r="E86" s="178"/>
      <c r="F86" s="205"/>
    </row>
    <row r="87" spans="2:7" s="39" customFormat="1">
      <c r="B87" s="19" t="s">
        <v>219</v>
      </c>
      <c r="C87" s="186"/>
      <c r="D87" s="175"/>
      <c r="E87" s="178"/>
      <c r="F87" s="205"/>
    </row>
    <row r="88" spans="2:7" s="39" customFormat="1" ht="15">
      <c r="B88" s="19" t="s">
        <v>25</v>
      </c>
      <c r="C88" s="186"/>
      <c r="D88" s="175"/>
      <c r="E88" s="178"/>
      <c r="F88" s="205"/>
    </row>
    <row r="89" spans="2:7" s="39" customFormat="1" thickBot="1">
      <c r="B89" s="47" t="s">
        <v>262</v>
      </c>
      <c r="C89" s="187"/>
      <c r="D89" s="176"/>
      <c r="E89" s="179"/>
      <c r="F89" s="206"/>
    </row>
    <row r="90" spans="2:7" s="39" customFormat="1" ht="16.5" thickBot="1">
      <c r="C90" s="169" t="s">
        <v>232</v>
      </c>
      <c r="D90" s="170"/>
      <c r="E90" s="170"/>
      <c r="F90" s="73">
        <f>E76</f>
        <v>0</v>
      </c>
    </row>
    <row r="91" spans="2:7">
      <c r="B91" s="36"/>
      <c r="C91" s="37"/>
      <c r="D91" s="38"/>
      <c r="E91" s="37"/>
      <c r="F91" s="38"/>
    </row>
    <row r="92" spans="2:7" ht="16.5" thickBot="1"/>
    <row r="93" spans="2:7" s="39" customFormat="1" ht="30.75" thickBot="1">
      <c r="B93" s="26" t="s">
        <v>26</v>
      </c>
      <c r="C93" s="27" t="s">
        <v>3</v>
      </c>
      <c r="D93" s="27" t="s">
        <v>8</v>
      </c>
      <c r="E93" s="27" t="s">
        <v>5</v>
      </c>
      <c r="F93" s="28" t="s">
        <v>240</v>
      </c>
    </row>
    <row r="94" spans="2:7" s="39" customFormat="1" ht="16.5" thickBot="1">
      <c r="B94" s="29" t="s">
        <v>6</v>
      </c>
      <c r="C94" s="45"/>
      <c r="D94" s="45"/>
      <c r="E94" s="45"/>
      <c r="F94" s="46"/>
    </row>
    <row r="95" spans="2:7" s="39" customFormat="1">
      <c r="B95" s="32" t="s">
        <v>27</v>
      </c>
      <c r="C95" s="185"/>
      <c r="D95" s="174">
        <v>2</v>
      </c>
      <c r="E95" s="177">
        <f>C95*D95</f>
        <v>0</v>
      </c>
      <c r="F95" s="204"/>
      <c r="G95" s="66"/>
    </row>
    <row r="96" spans="2:7" s="39" customFormat="1">
      <c r="B96" s="19" t="s">
        <v>215</v>
      </c>
      <c r="C96" s="186"/>
      <c r="D96" s="175"/>
      <c r="E96" s="178"/>
      <c r="F96" s="205"/>
    </row>
    <row r="97" spans="2:6" s="39" customFormat="1">
      <c r="B97" s="19" t="s">
        <v>216</v>
      </c>
      <c r="C97" s="186"/>
      <c r="D97" s="175"/>
      <c r="E97" s="178"/>
      <c r="F97" s="205"/>
    </row>
    <row r="98" spans="2:6" s="39" customFormat="1">
      <c r="B98" s="19" t="s">
        <v>217</v>
      </c>
      <c r="C98" s="186"/>
      <c r="D98" s="175"/>
      <c r="E98" s="178"/>
      <c r="F98" s="205"/>
    </row>
    <row r="99" spans="2:6" s="39" customFormat="1">
      <c r="B99" s="19" t="s">
        <v>218</v>
      </c>
      <c r="C99" s="186"/>
      <c r="D99" s="175"/>
      <c r="E99" s="178"/>
      <c r="F99" s="205"/>
    </row>
    <row r="100" spans="2:6" s="39" customFormat="1" ht="15">
      <c r="B100" s="19" t="s">
        <v>23</v>
      </c>
      <c r="C100" s="186"/>
      <c r="D100" s="175"/>
      <c r="E100" s="178"/>
      <c r="F100" s="205"/>
    </row>
    <row r="101" spans="2:6" s="39" customFormat="1" ht="15">
      <c r="B101" s="19" t="s">
        <v>28</v>
      </c>
      <c r="C101" s="186"/>
      <c r="D101" s="175"/>
      <c r="E101" s="178"/>
      <c r="F101" s="205"/>
    </row>
    <row r="102" spans="2:6" s="39" customFormat="1" ht="15">
      <c r="B102" s="19" t="s">
        <v>29</v>
      </c>
      <c r="C102" s="186"/>
      <c r="D102" s="175"/>
      <c r="E102" s="178"/>
      <c r="F102" s="205"/>
    </row>
    <row r="103" spans="2:6" s="39" customFormat="1" ht="15">
      <c r="B103" s="19" t="s">
        <v>133</v>
      </c>
      <c r="C103" s="186"/>
      <c r="D103" s="175"/>
      <c r="E103" s="178"/>
      <c r="F103" s="205"/>
    </row>
    <row r="104" spans="2:6" s="39" customFormat="1" ht="15">
      <c r="B104" s="22" t="s">
        <v>134</v>
      </c>
      <c r="C104" s="186"/>
      <c r="D104" s="175"/>
      <c r="E104" s="178"/>
      <c r="F104" s="205"/>
    </row>
    <row r="105" spans="2:6" s="39" customFormat="1" ht="30">
      <c r="B105" s="22" t="s">
        <v>135</v>
      </c>
      <c r="C105" s="186"/>
      <c r="D105" s="175"/>
      <c r="E105" s="178"/>
      <c r="F105" s="205"/>
    </row>
    <row r="106" spans="2:6" s="39" customFormat="1" ht="30">
      <c r="B106" s="22" t="s">
        <v>30</v>
      </c>
      <c r="C106" s="186"/>
      <c r="D106" s="175"/>
      <c r="E106" s="178"/>
      <c r="F106" s="205"/>
    </row>
    <row r="107" spans="2:6" s="39" customFormat="1" ht="15">
      <c r="B107" s="19" t="s">
        <v>136</v>
      </c>
      <c r="C107" s="186"/>
      <c r="D107" s="175"/>
      <c r="E107" s="178"/>
      <c r="F107" s="205"/>
    </row>
    <row r="108" spans="2:6" s="39" customFormat="1" ht="15">
      <c r="B108" s="19" t="s">
        <v>24</v>
      </c>
      <c r="C108" s="186"/>
      <c r="D108" s="175"/>
      <c r="E108" s="178"/>
      <c r="F108" s="205"/>
    </row>
    <row r="109" spans="2:6" s="39" customFormat="1">
      <c r="B109" s="19" t="s">
        <v>219</v>
      </c>
      <c r="C109" s="186"/>
      <c r="D109" s="175"/>
      <c r="E109" s="178"/>
      <c r="F109" s="205"/>
    </row>
    <row r="110" spans="2:6" s="39" customFormat="1" ht="15">
      <c r="B110" s="19" t="s">
        <v>31</v>
      </c>
      <c r="C110" s="186"/>
      <c r="D110" s="175"/>
      <c r="E110" s="178"/>
      <c r="F110" s="205"/>
    </row>
    <row r="111" spans="2:6" s="39" customFormat="1" ht="15">
      <c r="B111" s="19" t="s">
        <v>33</v>
      </c>
      <c r="C111" s="186"/>
      <c r="D111" s="175"/>
      <c r="E111" s="178"/>
      <c r="F111" s="205"/>
    </row>
    <row r="112" spans="2:6" s="39" customFormat="1" ht="15">
      <c r="B112" s="19" t="s">
        <v>32</v>
      </c>
      <c r="C112" s="186"/>
      <c r="D112" s="175"/>
      <c r="E112" s="178"/>
      <c r="F112" s="205"/>
    </row>
    <row r="113" spans="2:7" s="39" customFormat="1" thickBot="1">
      <c r="B113" s="47" t="s">
        <v>262</v>
      </c>
      <c r="C113" s="187"/>
      <c r="D113" s="176"/>
      <c r="E113" s="179"/>
      <c r="F113" s="206"/>
    </row>
    <row r="114" spans="2:7" s="39" customFormat="1" ht="16.5" thickBot="1">
      <c r="C114" s="169" t="s">
        <v>137</v>
      </c>
      <c r="D114" s="170"/>
      <c r="E114" s="170"/>
      <c r="F114" s="73">
        <f>E95</f>
        <v>0</v>
      </c>
    </row>
    <row r="116" spans="2:7" ht="16.5" thickBot="1"/>
    <row r="117" spans="2:7" ht="30.75" thickBot="1">
      <c r="B117" s="26" t="s">
        <v>26</v>
      </c>
      <c r="C117" s="27" t="s">
        <v>3</v>
      </c>
      <c r="D117" s="27" t="s">
        <v>8</v>
      </c>
      <c r="E117" s="27" t="s">
        <v>5</v>
      </c>
      <c r="F117" s="28" t="s">
        <v>240</v>
      </c>
      <c r="G117" s="39"/>
    </row>
    <row r="118" spans="2:7" ht="16.5" thickBot="1">
      <c r="B118" s="29" t="s">
        <v>6</v>
      </c>
      <c r="C118" s="45"/>
      <c r="D118" s="45"/>
      <c r="E118" s="45"/>
      <c r="F118" s="46"/>
      <c r="G118" s="39"/>
    </row>
    <row r="119" spans="2:7">
      <c r="B119" s="32" t="s">
        <v>27</v>
      </c>
      <c r="C119" s="185"/>
      <c r="D119" s="174">
        <v>1</v>
      </c>
      <c r="E119" s="177">
        <f>C119*D119</f>
        <v>0</v>
      </c>
      <c r="F119" s="204"/>
      <c r="G119" s="66"/>
    </row>
    <row r="120" spans="2:7">
      <c r="B120" s="19" t="s">
        <v>233</v>
      </c>
      <c r="C120" s="186"/>
      <c r="D120" s="175"/>
      <c r="E120" s="178"/>
      <c r="F120" s="205"/>
      <c r="G120" s="39"/>
    </row>
    <row r="121" spans="2:7">
      <c r="B121" s="19" t="s">
        <v>216</v>
      </c>
      <c r="C121" s="186"/>
      <c r="D121" s="175"/>
      <c r="E121" s="178"/>
      <c r="F121" s="205"/>
      <c r="G121" s="39"/>
    </row>
    <row r="122" spans="2:7">
      <c r="B122" s="19" t="s">
        <v>217</v>
      </c>
      <c r="C122" s="186"/>
      <c r="D122" s="175"/>
      <c r="E122" s="178"/>
      <c r="F122" s="205"/>
      <c r="G122" s="39"/>
    </row>
    <row r="123" spans="2:7">
      <c r="B123" s="19" t="s">
        <v>218</v>
      </c>
      <c r="C123" s="186"/>
      <c r="D123" s="175"/>
      <c r="E123" s="178"/>
      <c r="F123" s="205"/>
      <c r="G123" s="39"/>
    </row>
    <row r="124" spans="2:7">
      <c r="B124" s="19" t="s">
        <v>23</v>
      </c>
      <c r="C124" s="186"/>
      <c r="D124" s="175"/>
      <c r="E124" s="178"/>
      <c r="F124" s="205"/>
      <c r="G124" s="39"/>
    </row>
    <row r="125" spans="2:7">
      <c r="B125" s="19" t="s">
        <v>28</v>
      </c>
      <c r="C125" s="186"/>
      <c r="D125" s="175"/>
      <c r="E125" s="178"/>
      <c r="F125" s="205"/>
      <c r="G125" s="39"/>
    </row>
    <row r="126" spans="2:7">
      <c r="B126" s="19" t="s">
        <v>29</v>
      </c>
      <c r="C126" s="186"/>
      <c r="D126" s="175"/>
      <c r="E126" s="178"/>
      <c r="F126" s="205"/>
      <c r="G126" s="39"/>
    </row>
    <row r="127" spans="2:7">
      <c r="B127" s="19" t="s">
        <v>133</v>
      </c>
      <c r="C127" s="186"/>
      <c r="D127" s="175"/>
      <c r="E127" s="178"/>
      <c r="F127" s="205"/>
      <c r="G127" s="39"/>
    </row>
    <row r="128" spans="2:7">
      <c r="B128" s="22" t="s">
        <v>133</v>
      </c>
      <c r="C128" s="186"/>
      <c r="D128" s="175"/>
      <c r="E128" s="178"/>
      <c r="F128" s="205"/>
      <c r="G128" s="39"/>
    </row>
    <row r="129" spans="2:7" ht="30.75">
      <c r="B129" s="22" t="s">
        <v>135</v>
      </c>
      <c r="C129" s="186"/>
      <c r="D129" s="175"/>
      <c r="E129" s="178"/>
      <c r="F129" s="205"/>
      <c r="G129" s="39"/>
    </row>
    <row r="130" spans="2:7" ht="30.75">
      <c r="B130" s="22" t="s">
        <v>30</v>
      </c>
      <c r="C130" s="186"/>
      <c r="D130" s="175"/>
      <c r="E130" s="178"/>
      <c r="F130" s="205"/>
      <c r="G130" s="39"/>
    </row>
    <row r="131" spans="2:7">
      <c r="B131" s="19" t="s">
        <v>136</v>
      </c>
      <c r="C131" s="186"/>
      <c r="D131" s="175"/>
      <c r="E131" s="178"/>
      <c r="F131" s="205"/>
      <c r="G131" s="39"/>
    </row>
    <row r="132" spans="2:7">
      <c r="B132" s="19" t="s">
        <v>24</v>
      </c>
      <c r="C132" s="186"/>
      <c r="D132" s="175"/>
      <c r="E132" s="178"/>
      <c r="F132" s="205"/>
      <c r="G132" s="39"/>
    </row>
    <row r="133" spans="2:7">
      <c r="B133" s="19" t="s">
        <v>219</v>
      </c>
      <c r="C133" s="186"/>
      <c r="D133" s="175"/>
      <c r="E133" s="178"/>
      <c r="F133" s="205"/>
      <c r="G133" s="39"/>
    </row>
    <row r="134" spans="2:7">
      <c r="B134" s="19" t="s">
        <v>31</v>
      </c>
      <c r="C134" s="186"/>
      <c r="D134" s="175"/>
      <c r="E134" s="178"/>
      <c r="F134" s="205"/>
      <c r="G134" s="39"/>
    </row>
    <row r="135" spans="2:7">
      <c r="B135" s="19" t="s">
        <v>33</v>
      </c>
      <c r="C135" s="186"/>
      <c r="D135" s="175"/>
      <c r="E135" s="178"/>
      <c r="F135" s="205"/>
      <c r="G135" s="39"/>
    </row>
    <row r="136" spans="2:7">
      <c r="B136" s="19" t="s">
        <v>32</v>
      </c>
      <c r="C136" s="186"/>
      <c r="D136" s="175"/>
      <c r="E136" s="178"/>
      <c r="F136" s="205"/>
      <c r="G136" s="39"/>
    </row>
    <row r="137" spans="2:7" ht="16.5" thickBot="1">
      <c r="B137" s="47" t="s">
        <v>262</v>
      </c>
      <c r="C137" s="187"/>
      <c r="D137" s="176"/>
      <c r="E137" s="179"/>
      <c r="F137" s="206"/>
      <c r="G137" s="39"/>
    </row>
    <row r="138" spans="2:7" ht="16.5" thickBot="1">
      <c r="B138" s="39"/>
      <c r="C138" s="169" t="s">
        <v>137</v>
      </c>
      <c r="D138" s="170"/>
      <c r="E138" s="170"/>
      <c r="F138" s="73">
        <f>E119</f>
        <v>0</v>
      </c>
      <c r="G138" s="39"/>
    </row>
    <row r="140" spans="2:7" ht="16.5" thickBot="1"/>
    <row r="141" spans="2:7" s="39" customFormat="1" ht="32.25" thickBot="1">
      <c r="B141" s="29" t="s">
        <v>34</v>
      </c>
      <c r="C141" s="30" t="s">
        <v>3</v>
      </c>
      <c r="D141" s="30" t="s">
        <v>8</v>
      </c>
      <c r="E141" s="30" t="s">
        <v>5</v>
      </c>
      <c r="F141" s="31" t="s">
        <v>240</v>
      </c>
    </row>
    <row r="142" spans="2:7" s="39" customFormat="1" ht="16.5" thickBot="1">
      <c r="B142" s="29" t="s">
        <v>6</v>
      </c>
      <c r="C142" s="42"/>
      <c r="D142" s="42"/>
      <c r="E142" s="42"/>
      <c r="F142" s="43"/>
    </row>
    <row r="143" spans="2:7" s="39" customFormat="1">
      <c r="B143" s="18" t="s">
        <v>220</v>
      </c>
      <c r="C143" s="185"/>
      <c r="D143" s="174">
        <v>1</v>
      </c>
      <c r="E143" s="177">
        <f>C143*D143</f>
        <v>0</v>
      </c>
      <c r="F143" s="164"/>
    </row>
    <row r="144" spans="2:7" s="39" customFormat="1">
      <c r="B144" s="19" t="s">
        <v>221</v>
      </c>
      <c r="C144" s="186"/>
      <c r="D144" s="175"/>
      <c r="E144" s="178"/>
      <c r="F144" s="165"/>
    </row>
    <row r="145" spans="2:7" s="39" customFormat="1">
      <c r="B145" s="19" t="s">
        <v>289</v>
      </c>
      <c r="C145" s="186"/>
      <c r="D145" s="175"/>
      <c r="E145" s="178"/>
      <c r="F145" s="165"/>
    </row>
    <row r="146" spans="2:7" s="39" customFormat="1">
      <c r="B146" s="19" t="s">
        <v>322</v>
      </c>
      <c r="C146" s="186"/>
      <c r="D146" s="175"/>
      <c r="E146" s="178"/>
      <c r="F146" s="165"/>
    </row>
    <row r="147" spans="2:7" s="39" customFormat="1">
      <c r="B147" s="19" t="s">
        <v>222</v>
      </c>
      <c r="C147" s="186"/>
      <c r="D147" s="175"/>
      <c r="E147" s="178"/>
      <c r="F147" s="165"/>
    </row>
    <row r="148" spans="2:7" s="39" customFormat="1">
      <c r="B148" s="19" t="s">
        <v>223</v>
      </c>
      <c r="C148" s="186"/>
      <c r="D148" s="175"/>
      <c r="E148" s="178"/>
      <c r="F148" s="165"/>
    </row>
    <row r="149" spans="2:7" s="39" customFormat="1">
      <c r="B149" s="19" t="s">
        <v>224</v>
      </c>
      <c r="C149" s="186"/>
      <c r="D149" s="175"/>
      <c r="E149" s="178"/>
      <c r="F149" s="165"/>
    </row>
    <row r="150" spans="2:7" s="39" customFormat="1">
      <c r="B150" s="19" t="s">
        <v>225</v>
      </c>
      <c r="C150" s="186"/>
      <c r="D150" s="175"/>
      <c r="E150" s="178"/>
      <c r="F150" s="165"/>
    </row>
    <row r="151" spans="2:7" s="39" customFormat="1">
      <c r="B151" s="22" t="s">
        <v>226</v>
      </c>
      <c r="C151" s="186"/>
      <c r="D151" s="175"/>
      <c r="E151" s="178"/>
      <c r="F151" s="165"/>
    </row>
    <row r="152" spans="2:7" s="39" customFormat="1" ht="31.5" thickBot="1">
      <c r="B152" s="33" t="s">
        <v>290</v>
      </c>
      <c r="C152" s="187"/>
      <c r="D152" s="176"/>
      <c r="E152" s="179"/>
      <c r="F152" s="191"/>
    </row>
    <row r="153" spans="2:7" s="39" customFormat="1" ht="16.5" thickBot="1">
      <c r="B153" s="34"/>
      <c r="C153" s="180" t="s">
        <v>138</v>
      </c>
      <c r="D153" s="181"/>
      <c r="E153" s="181"/>
      <c r="F153" s="35">
        <f>E143</f>
        <v>0</v>
      </c>
    </row>
    <row r="155" spans="2:7" ht="16.5" thickBot="1">
      <c r="B155" s="36"/>
      <c r="C155" s="37"/>
      <c r="D155" s="38"/>
      <c r="E155" s="37"/>
      <c r="F155" s="38"/>
    </row>
    <row r="156" spans="2:7" s="39" customFormat="1" ht="30.75" thickBot="1">
      <c r="B156" s="67" t="s">
        <v>35</v>
      </c>
      <c r="C156" s="45" t="s">
        <v>3</v>
      </c>
      <c r="D156" s="45" t="s">
        <v>8</v>
      </c>
      <c r="E156" s="45" t="s">
        <v>5</v>
      </c>
      <c r="F156" s="46" t="s">
        <v>240</v>
      </c>
    </row>
    <row r="157" spans="2:7" s="39" customFormat="1" ht="16.5" thickBot="1">
      <c r="B157" s="29" t="s">
        <v>6</v>
      </c>
      <c r="C157" s="45"/>
      <c r="D157" s="45"/>
      <c r="E157" s="45"/>
      <c r="F157" s="46"/>
      <c r="G157" s="66"/>
    </row>
    <row r="158" spans="2:7" s="39" customFormat="1">
      <c r="B158" s="18" t="s">
        <v>234</v>
      </c>
      <c r="C158" s="185"/>
      <c r="D158" s="174">
        <v>1</v>
      </c>
      <c r="E158" s="177">
        <f>C158*D158</f>
        <v>0</v>
      </c>
      <c r="F158" s="194"/>
    </row>
    <row r="159" spans="2:7" s="39" customFormat="1" ht="15">
      <c r="B159" s="19" t="s">
        <v>37</v>
      </c>
      <c r="C159" s="186"/>
      <c r="D159" s="175"/>
      <c r="E159" s="178"/>
      <c r="F159" s="195"/>
    </row>
    <row r="160" spans="2:7" s="39" customFormat="1" ht="15">
      <c r="B160" s="19" t="s">
        <v>36</v>
      </c>
      <c r="C160" s="186"/>
      <c r="D160" s="175"/>
      <c r="E160" s="178"/>
      <c r="F160" s="195"/>
    </row>
    <row r="161" spans="2:6" s="39" customFormat="1" ht="15">
      <c r="B161" s="19" t="s">
        <v>38</v>
      </c>
      <c r="C161" s="186"/>
      <c r="D161" s="175"/>
      <c r="E161" s="178"/>
      <c r="F161" s="195"/>
    </row>
    <row r="162" spans="2:6" s="39" customFormat="1" ht="15">
      <c r="B162" s="19" t="s">
        <v>39</v>
      </c>
      <c r="C162" s="186"/>
      <c r="D162" s="175"/>
      <c r="E162" s="178"/>
      <c r="F162" s="195"/>
    </row>
    <row r="163" spans="2:6" s="39" customFormat="1">
      <c r="B163" s="10" t="s">
        <v>310</v>
      </c>
      <c r="C163" s="186"/>
      <c r="D163" s="175"/>
      <c r="E163" s="178"/>
      <c r="F163" s="195"/>
    </row>
    <row r="164" spans="2:6" s="39" customFormat="1" ht="15">
      <c r="B164" s="10" t="s">
        <v>314</v>
      </c>
      <c r="C164" s="186"/>
      <c r="D164" s="175"/>
      <c r="E164" s="178"/>
      <c r="F164" s="195"/>
    </row>
    <row r="165" spans="2:6" s="39" customFormat="1">
      <c r="B165" s="10" t="s">
        <v>295</v>
      </c>
      <c r="C165" s="186"/>
      <c r="D165" s="175"/>
      <c r="E165" s="178"/>
      <c r="F165" s="195"/>
    </row>
    <row r="166" spans="2:6" s="39" customFormat="1">
      <c r="B166" s="2" t="s">
        <v>140</v>
      </c>
      <c r="C166" s="186"/>
      <c r="D166" s="175"/>
      <c r="E166" s="178"/>
      <c r="F166" s="195"/>
    </row>
    <row r="167" spans="2:6" s="39" customFormat="1">
      <c r="B167" s="10" t="s">
        <v>327</v>
      </c>
      <c r="C167" s="186"/>
      <c r="D167" s="175"/>
      <c r="E167" s="178"/>
      <c r="F167" s="195"/>
    </row>
    <row r="168" spans="2:6" s="39" customFormat="1">
      <c r="B168" s="19" t="s">
        <v>235</v>
      </c>
      <c r="C168" s="186"/>
      <c r="D168" s="175"/>
      <c r="E168" s="178"/>
      <c r="F168" s="195"/>
    </row>
    <row r="169" spans="2:6" s="39" customFormat="1" ht="30.75">
      <c r="B169" s="22" t="s">
        <v>236</v>
      </c>
      <c r="C169" s="186"/>
      <c r="D169" s="175"/>
      <c r="E169" s="178"/>
      <c r="F169" s="195"/>
    </row>
    <row r="170" spans="2:6" s="39" customFormat="1">
      <c r="B170" s="19" t="s">
        <v>237</v>
      </c>
      <c r="C170" s="186"/>
      <c r="D170" s="175"/>
      <c r="E170" s="178"/>
      <c r="F170" s="195"/>
    </row>
    <row r="171" spans="2:6" s="39" customFormat="1" ht="15">
      <c r="B171" s="19" t="s">
        <v>40</v>
      </c>
      <c r="C171" s="186"/>
      <c r="D171" s="175"/>
      <c r="E171" s="178"/>
      <c r="F171" s="195"/>
    </row>
    <row r="172" spans="2:6" customFormat="1" ht="15">
      <c r="B172" s="10" t="s">
        <v>145</v>
      </c>
      <c r="C172" s="186"/>
      <c r="D172" s="175"/>
      <c r="E172" s="178"/>
      <c r="F172" s="195"/>
    </row>
    <row r="173" spans="2:6" s="39" customFormat="1">
      <c r="B173" s="19" t="s">
        <v>238</v>
      </c>
      <c r="C173" s="186"/>
      <c r="D173" s="175"/>
      <c r="E173" s="178"/>
      <c r="F173" s="195"/>
    </row>
    <row r="174" spans="2:6" s="39" customFormat="1" ht="15">
      <c r="B174" s="19" t="s">
        <v>41</v>
      </c>
      <c r="C174" s="186"/>
      <c r="D174" s="175"/>
      <c r="E174" s="178"/>
      <c r="F174" s="195"/>
    </row>
    <row r="175" spans="2:6" s="39" customFormat="1" ht="30.75">
      <c r="B175" s="2" t="s">
        <v>341</v>
      </c>
      <c r="C175" s="186"/>
      <c r="D175" s="175"/>
      <c r="E175" s="178"/>
      <c r="F175" s="195"/>
    </row>
    <row r="176" spans="2:6" s="39" customFormat="1" ht="15">
      <c r="B176" s="19" t="s">
        <v>42</v>
      </c>
      <c r="C176" s="186"/>
      <c r="D176" s="175"/>
      <c r="E176" s="178"/>
      <c r="F176" s="195"/>
    </row>
    <row r="177" spans="2:6" s="39" customFormat="1" ht="15">
      <c r="B177" s="19" t="s">
        <v>147</v>
      </c>
      <c r="C177" s="186"/>
      <c r="D177" s="175"/>
      <c r="E177" s="178"/>
      <c r="F177" s="195"/>
    </row>
    <row r="178" spans="2:6" s="39" customFormat="1" ht="15">
      <c r="B178" s="19" t="s">
        <v>43</v>
      </c>
      <c r="C178" s="186"/>
      <c r="D178" s="175"/>
      <c r="E178" s="178"/>
      <c r="F178" s="195"/>
    </row>
    <row r="179" spans="2:6" s="39" customFormat="1" ht="15">
      <c r="B179" s="19" t="s">
        <v>44</v>
      </c>
      <c r="C179" s="186"/>
      <c r="D179" s="175"/>
      <c r="E179" s="178"/>
      <c r="F179" s="195"/>
    </row>
    <row r="180" spans="2:6" s="39" customFormat="1" ht="15">
      <c r="B180" s="10" t="s">
        <v>291</v>
      </c>
      <c r="C180" s="186"/>
      <c r="D180" s="175"/>
      <c r="E180" s="178"/>
      <c r="F180" s="195"/>
    </row>
    <row r="181" spans="2:6" s="39" customFormat="1" ht="15">
      <c r="B181" s="19" t="s">
        <v>45</v>
      </c>
      <c r="C181" s="186"/>
      <c r="D181" s="175"/>
      <c r="E181" s="178"/>
      <c r="F181" s="195"/>
    </row>
    <row r="182" spans="2:6" s="39" customFormat="1" ht="16.5" thickBot="1">
      <c r="B182" s="11" t="s">
        <v>263</v>
      </c>
      <c r="C182" s="186"/>
      <c r="D182" s="175"/>
      <c r="E182" s="178"/>
      <c r="F182" s="195"/>
    </row>
    <row r="183" spans="2:6" s="39" customFormat="1" thickBot="1">
      <c r="B183" s="48" t="s">
        <v>312</v>
      </c>
      <c r="C183" s="186"/>
      <c r="D183" s="175"/>
      <c r="E183" s="178"/>
      <c r="F183" s="195"/>
    </row>
    <row r="184" spans="2:6" s="39" customFormat="1" ht="30.75">
      <c r="B184" s="12" t="s">
        <v>149</v>
      </c>
      <c r="C184" s="186"/>
      <c r="D184" s="175"/>
      <c r="E184" s="178"/>
      <c r="F184" s="195"/>
    </row>
    <row r="185" spans="2:6" s="39" customFormat="1">
      <c r="B185" s="13" t="s">
        <v>150</v>
      </c>
      <c r="C185" s="186"/>
      <c r="D185" s="175"/>
      <c r="E185" s="178"/>
      <c r="F185" s="195"/>
    </row>
    <row r="186" spans="2:6" s="39" customFormat="1">
      <c r="B186" s="13" t="s">
        <v>151</v>
      </c>
      <c r="C186" s="186"/>
      <c r="D186" s="175"/>
      <c r="E186" s="178"/>
      <c r="F186" s="195"/>
    </row>
    <row r="187" spans="2:6" s="39" customFormat="1">
      <c r="B187" s="13" t="s">
        <v>152</v>
      </c>
      <c r="C187" s="186"/>
      <c r="D187" s="175"/>
      <c r="E187" s="178"/>
      <c r="F187" s="195"/>
    </row>
    <row r="188" spans="2:6" s="39" customFormat="1" ht="60.75">
      <c r="B188" s="11" t="s">
        <v>153</v>
      </c>
      <c r="C188" s="186"/>
      <c r="D188" s="175"/>
      <c r="E188" s="178"/>
      <c r="F188" s="195"/>
    </row>
    <row r="189" spans="2:6" s="39" customFormat="1">
      <c r="B189" s="13" t="s">
        <v>336</v>
      </c>
      <c r="C189" s="186"/>
      <c r="D189" s="175"/>
      <c r="E189" s="178"/>
      <c r="F189" s="195"/>
    </row>
    <row r="190" spans="2:6" s="39" customFormat="1">
      <c r="B190" s="11" t="s">
        <v>337</v>
      </c>
      <c r="C190" s="186"/>
      <c r="D190" s="175"/>
      <c r="E190" s="178"/>
      <c r="F190" s="195"/>
    </row>
    <row r="191" spans="2:6" s="39" customFormat="1" ht="181.5">
      <c r="B191" s="11" t="s">
        <v>154</v>
      </c>
      <c r="C191" s="186"/>
      <c r="D191" s="175"/>
      <c r="E191" s="178"/>
      <c r="F191" s="195"/>
    </row>
    <row r="192" spans="2:6" s="39" customFormat="1">
      <c r="B192" s="11" t="s">
        <v>155</v>
      </c>
      <c r="C192" s="186"/>
      <c r="D192" s="175"/>
      <c r="E192" s="178"/>
      <c r="F192" s="195"/>
    </row>
    <row r="193" spans="2:6" s="39" customFormat="1" ht="30.75">
      <c r="B193" s="11" t="s">
        <v>156</v>
      </c>
      <c r="C193" s="186"/>
      <c r="D193" s="175"/>
      <c r="E193" s="178"/>
      <c r="F193" s="195"/>
    </row>
    <row r="194" spans="2:6" s="39" customFormat="1">
      <c r="B194" s="11" t="s">
        <v>157</v>
      </c>
      <c r="C194" s="186"/>
      <c r="D194" s="175"/>
      <c r="E194" s="178"/>
      <c r="F194" s="195"/>
    </row>
    <row r="195" spans="2:6" s="39" customFormat="1" ht="16.5" thickBot="1">
      <c r="B195" s="14" t="s">
        <v>323</v>
      </c>
      <c r="C195" s="186"/>
      <c r="D195" s="175"/>
      <c r="E195" s="178"/>
      <c r="F195" s="195"/>
    </row>
    <row r="196" spans="2:6" s="39" customFormat="1" thickBot="1">
      <c r="B196" s="52" t="s">
        <v>313</v>
      </c>
      <c r="C196" s="186"/>
      <c r="D196" s="175"/>
      <c r="E196" s="178"/>
      <c r="F196" s="195"/>
    </row>
    <row r="197" spans="2:6" s="39" customFormat="1">
      <c r="B197" s="10" t="s">
        <v>158</v>
      </c>
      <c r="C197" s="186"/>
      <c r="D197" s="175"/>
      <c r="E197" s="178"/>
      <c r="F197" s="195"/>
    </row>
    <row r="198" spans="2:6" s="39" customFormat="1">
      <c r="B198" s="10" t="s">
        <v>159</v>
      </c>
      <c r="C198" s="186"/>
      <c r="D198" s="175"/>
      <c r="E198" s="178"/>
      <c r="F198" s="195"/>
    </row>
    <row r="199" spans="2:6" s="39" customFormat="1">
      <c r="B199" s="10" t="s">
        <v>160</v>
      </c>
      <c r="C199" s="186"/>
      <c r="D199" s="175"/>
      <c r="E199" s="178"/>
      <c r="F199" s="195"/>
    </row>
    <row r="200" spans="2:6" s="39" customFormat="1">
      <c r="B200" s="10" t="s">
        <v>161</v>
      </c>
      <c r="C200" s="186"/>
      <c r="D200" s="175"/>
      <c r="E200" s="178"/>
      <c r="F200" s="195"/>
    </row>
    <row r="201" spans="2:6" s="39" customFormat="1">
      <c r="B201" s="10" t="s">
        <v>162</v>
      </c>
      <c r="C201" s="186"/>
      <c r="D201" s="175"/>
      <c r="E201" s="178"/>
      <c r="F201" s="195"/>
    </row>
    <row r="202" spans="2:6" s="39" customFormat="1">
      <c r="B202" s="10" t="s">
        <v>163</v>
      </c>
      <c r="C202" s="186"/>
      <c r="D202" s="175"/>
      <c r="E202" s="178"/>
      <c r="F202" s="195"/>
    </row>
    <row r="203" spans="2:6" s="39" customFormat="1">
      <c r="B203" s="10" t="s">
        <v>164</v>
      </c>
      <c r="C203" s="186"/>
      <c r="D203" s="175"/>
      <c r="E203" s="178"/>
      <c r="F203" s="195"/>
    </row>
    <row r="204" spans="2:6" s="39" customFormat="1">
      <c r="B204" s="10" t="s">
        <v>165</v>
      </c>
      <c r="C204" s="186"/>
      <c r="D204" s="175"/>
      <c r="E204" s="178"/>
      <c r="F204" s="195"/>
    </row>
    <row r="205" spans="2:6" s="39" customFormat="1">
      <c r="B205" s="10" t="s">
        <v>166</v>
      </c>
      <c r="C205" s="186"/>
      <c r="D205" s="175"/>
      <c r="E205" s="178"/>
      <c r="F205" s="195"/>
    </row>
    <row r="206" spans="2:6" s="39" customFormat="1">
      <c r="B206" s="10" t="s">
        <v>167</v>
      </c>
      <c r="C206" s="186"/>
      <c r="D206" s="175"/>
      <c r="E206" s="178"/>
      <c r="F206" s="195"/>
    </row>
    <row r="207" spans="2:6" s="39" customFormat="1" ht="184.9" customHeight="1">
      <c r="B207" s="2" t="s">
        <v>168</v>
      </c>
      <c r="C207" s="186"/>
      <c r="D207" s="175"/>
      <c r="E207" s="178"/>
      <c r="F207" s="195"/>
    </row>
    <row r="208" spans="2:6" s="39" customFormat="1">
      <c r="B208" s="2" t="s">
        <v>169</v>
      </c>
      <c r="C208" s="186"/>
      <c r="D208" s="175"/>
      <c r="E208" s="178"/>
      <c r="F208" s="195"/>
    </row>
    <row r="209" spans="2:6" s="39" customFormat="1" thickBot="1">
      <c r="B209" s="2" t="s">
        <v>170</v>
      </c>
      <c r="C209" s="186"/>
      <c r="D209" s="175"/>
      <c r="E209" s="178"/>
      <c r="F209" s="195"/>
    </row>
    <row r="210" spans="2:6" s="39" customFormat="1">
      <c r="B210" s="11" t="s">
        <v>263</v>
      </c>
      <c r="C210" s="186"/>
      <c r="D210" s="175"/>
      <c r="E210" s="178"/>
      <c r="F210" s="195"/>
    </row>
    <row r="211" spans="2:6" s="39" customFormat="1" ht="31.5" thickBot="1">
      <c r="B211" s="11" t="s">
        <v>171</v>
      </c>
      <c r="C211" s="186"/>
      <c r="D211" s="175"/>
      <c r="E211" s="178"/>
      <c r="F211" s="195"/>
    </row>
    <row r="212" spans="2:6" s="39" customFormat="1" thickBot="1">
      <c r="B212" s="26" t="s">
        <v>0</v>
      </c>
      <c r="C212" s="186"/>
      <c r="D212" s="175"/>
      <c r="E212" s="178"/>
      <c r="F212" s="195"/>
    </row>
    <row r="213" spans="2:6" s="39" customFormat="1" ht="15">
      <c r="B213" s="22" t="s">
        <v>49</v>
      </c>
      <c r="C213" s="186"/>
      <c r="D213" s="175"/>
      <c r="E213" s="178"/>
      <c r="F213" s="195"/>
    </row>
    <row r="214" spans="2:6" s="39" customFormat="1" ht="15">
      <c r="B214" s="22" t="s">
        <v>50</v>
      </c>
      <c r="C214" s="186"/>
      <c r="D214" s="175"/>
      <c r="E214" s="178"/>
      <c r="F214" s="195"/>
    </row>
    <row r="215" spans="2:6" s="39" customFormat="1" ht="15">
      <c r="B215" s="22" t="s">
        <v>329</v>
      </c>
      <c r="C215" s="186"/>
      <c r="D215" s="175"/>
      <c r="E215" s="178"/>
      <c r="F215" s="195"/>
    </row>
    <row r="216" spans="2:6" s="39" customFormat="1" ht="15">
      <c r="B216" s="22" t="s">
        <v>292</v>
      </c>
      <c r="C216" s="186"/>
      <c r="D216" s="175"/>
      <c r="E216" s="178"/>
      <c r="F216" s="195"/>
    </row>
    <row r="217" spans="2:6" s="39" customFormat="1" ht="15">
      <c r="B217" s="22" t="s">
        <v>338</v>
      </c>
      <c r="C217" s="186"/>
      <c r="D217" s="175"/>
      <c r="E217" s="178"/>
      <c r="F217" s="195"/>
    </row>
    <row r="218" spans="2:6" s="39" customFormat="1" ht="15">
      <c r="B218" s="22" t="s">
        <v>51</v>
      </c>
      <c r="C218" s="186"/>
      <c r="D218" s="175"/>
      <c r="E218" s="178"/>
      <c r="F218" s="195"/>
    </row>
    <row r="219" spans="2:6" s="39" customFormat="1" ht="15">
      <c r="B219" s="22" t="s">
        <v>52</v>
      </c>
      <c r="C219" s="186"/>
      <c r="D219" s="175"/>
      <c r="E219" s="178"/>
      <c r="F219" s="195"/>
    </row>
    <row r="220" spans="2:6" s="39" customFormat="1" ht="15">
      <c r="B220" s="22" t="s">
        <v>53</v>
      </c>
      <c r="C220" s="186"/>
      <c r="D220" s="175"/>
      <c r="E220" s="178"/>
      <c r="F220" s="195"/>
    </row>
    <row r="221" spans="2:6" s="39" customFormat="1" ht="15">
      <c r="B221" s="22" t="s">
        <v>172</v>
      </c>
      <c r="C221" s="186"/>
      <c r="D221" s="175"/>
      <c r="E221" s="178"/>
      <c r="F221" s="195"/>
    </row>
    <row r="222" spans="2:6" s="39" customFormat="1" ht="15">
      <c r="B222" s="22" t="s">
        <v>54</v>
      </c>
      <c r="C222" s="186"/>
      <c r="D222" s="175"/>
      <c r="E222" s="178"/>
      <c r="F222" s="195"/>
    </row>
    <row r="223" spans="2:6" s="39" customFormat="1" ht="15">
      <c r="B223" s="22" t="s">
        <v>55</v>
      </c>
      <c r="C223" s="186"/>
      <c r="D223" s="175"/>
      <c r="E223" s="178"/>
      <c r="F223" s="195"/>
    </row>
    <row r="224" spans="2:6" s="39" customFormat="1" ht="15">
      <c r="B224" s="22" t="s">
        <v>56</v>
      </c>
      <c r="C224" s="186"/>
      <c r="D224" s="175"/>
      <c r="E224" s="178"/>
      <c r="F224" s="195"/>
    </row>
    <row r="225" spans="2:6" s="39" customFormat="1" ht="15">
      <c r="B225" s="22" t="s">
        <v>57</v>
      </c>
      <c r="C225" s="186"/>
      <c r="D225" s="175"/>
      <c r="E225" s="178"/>
      <c r="F225" s="195"/>
    </row>
    <row r="226" spans="2:6" s="39" customFormat="1" ht="15">
      <c r="B226" s="22" t="s">
        <v>58</v>
      </c>
      <c r="C226" s="186"/>
      <c r="D226" s="175"/>
      <c r="E226" s="178"/>
      <c r="F226" s="195"/>
    </row>
    <row r="227" spans="2:6" s="39" customFormat="1" ht="15">
      <c r="B227" s="22" t="s">
        <v>173</v>
      </c>
      <c r="C227" s="186"/>
      <c r="D227" s="175"/>
      <c r="E227" s="178"/>
      <c r="F227" s="195"/>
    </row>
    <row r="228" spans="2:6" s="39" customFormat="1" ht="15">
      <c r="B228" s="2" t="s">
        <v>263</v>
      </c>
      <c r="C228" s="186"/>
      <c r="D228" s="175"/>
      <c r="E228" s="178"/>
      <c r="F228" s="195"/>
    </row>
    <row r="229" spans="2:6" s="15" customFormat="1" ht="15">
      <c r="B229" s="2" t="s">
        <v>304</v>
      </c>
      <c r="C229" s="186"/>
      <c r="D229" s="175"/>
      <c r="E229" s="178"/>
      <c r="F229" s="195"/>
    </row>
    <row r="230" spans="2:6" s="15" customFormat="1" thickBot="1">
      <c r="B230" s="2" t="s">
        <v>333</v>
      </c>
      <c r="C230" s="187"/>
      <c r="D230" s="176"/>
      <c r="E230" s="179"/>
      <c r="F230" s="203"/>
    </row>
    <row r="231" spans="2:6" customFormat="1" ht="15" customHeight="1" thickBot="1">
      <c r="B231" s="52" t="s">
        <v>60</v>
      </c>
      <c r="C231" s="90"/>
      <c r="D231" s="90"/>
      <c r="E231" s="90"/>
      <c r="F231" s="90"/>
    </row>
    <row r="232" spans="2:6" customFormat="1" ht="30.75" thickBot="1">
      <c r="B232" s="2" t="s">
        <v>61</v>
      </c>
      <c r="C232" s="185"/>
      <c r="D232" s="192">
        <v>6</v>
      </c>
      <c r="E232" s="177">
        <f>D232*C232</f>
        <v>0</v>
      </c>
      <c r="F232" s="194"/>
    </row>
    <row r="233" spans="2:6" customFormat="1" ht="15">
      <c r="B233" s="2" t="s">
        <v>174</v>
      </c>
      <c r="C233" s="186"/>
      <c r="D233" s="193"/>
      <c r="E233" s="178"/>
      <c r="F233" s="195"/>
    </row>
    <row r="234" spans="2:6" customFormat="1" ht="15">
      <c r="B234" s="2" t="s">
        <v>300</v>
      </c>
      <c r="C234" s="186"/>
      <c r="D234" s="193"/>
      <c r="E234" s="178"/>
      <c r="F234" s="195"/>
    </row>
    <row r="235" spans="2:6" customFormat="1" ht="15">
      <c r="B235" s="2" t="s">
        <v>304</v>
      </c>
      <c r="C235" s="186"/>
      <c r="D235" s="193"/>
      <c r="E235" s="178"/>
      <c r="F235" s="195"/>
    </row>
    <row r="236" spans="2:6" customFormat="1" ht="15">
      <c r="B236" s="2" t="s">
        <v>52</v>
      </c>
      <c r="C236" s="186"/>
      <c r="D236" s="193"/>
      <c r="E236" s="178"/>
      <c r="F236" s="195"/>
    </row>
    <row r="237" spans="2:6" customFormat="1" ht="15">
      <c r="B237" s="2" t="s">
        <v>63</v>
      </c>
      <c r="C237" s="186"/>
      <c r="D237" s="193"/>
      <c r="E237" s="178"/>
      <c r="F237" s="195"/>
    </row>
    <row r="238" spans="2:6" customFormat="1" ht="30">
      <c r="B238" s="2" t="s">
        <v>175</v>
      </c>
      <c r="C238" s="186"/>
      <c r="D238" s="193"/>
      <c r="E238" s="178"/>
      <c r="F238" s="195"/>
    </row>
    <row r="239" spans="2:6" customFormat="1" ht="15">
      <c r="B239" s="2" t="s">
        <v>64</v>
      </c>
      <c r="C239" s="186"/>
      <c r="D239" s="193"/>
      <c r="E239" s="178"/>
      <c r="F239" s="195"/>
    </row>
    <row r="240" spans="2:6" customFormat="1" ht="15">
      <c r="B240" s="2" t="s">
        <v>65</v>
      </c>
      <c r="C240" s="186"/>
      <c r="D240" s="193"/>
      <c r="E240" s="178"/>
      <c r="F240" s="195"/>
    </row>
    <row r="241" spans="2:6" customFormat="1" ht="30">
      <c r="B241" s="2" t="s">
        <v>66</v>
      </c>
      <c r="C241" s="186"/>
      <c r="D241" s="193"/>
      <c r="E241" s="178"/>
      <c r="F241" s="195"/>
    </row>
    <row r="242" spans="2:6" customFormat="1" ht="30">
      <c r="B242" s="2" t="s">
        <v>67</v>
      </c>
      <c r="C242" s="186"/>
      <c r="D242" s="193"/>
      <c r="E242" s="178"/>
      <c r="F242" s="195"/>
    </row>
    <row r="243" spans="2:6" customFormat="1" ht="15">
      <c r="B243" s="2" t="s">
        <v>68</v>
      </c>
      <c r="C243" s="186"/>
      <c r="D243" s="193"/>
      <c r="E243" s="178"/>
      <c r="F243" s="195"/>
    </row>
    <row r="244" spans="2:6" customFormat="1" ht="15">
      <c r="B244" s="2" t="s">
        <v>69</v>
      </c>
      <c r="C244" s="186"/>
      <c r="D244" s="193"/>
      <c r="E244" s="178"/>
      <c r="F244" s="195"/>
    </row>
    <row r="245" spans="2:6" customFormat="1" ht="15">
      <c r="B245" s="2" t="s">
        <v>70</v>
      </c>
      <c r="C245" s="186"/>
      <c r="D245" s="193"/>
      <c r="E245" s="178"/>
      <c r="F245" s="195"/>
    </row>
    <row r="246" spans="2:6" customFormat="1" ht="15">
      <c r="B246" s="2" t="s">
        <v>71</v>
      </c>
      <c r="C246" s="186"/>
      <c r="D246" s="193"/>
      <c r="E246" s="178"/>
      <c r="F246" s="195"/>
    </row>
    <row r="247" spans="2:6" customFormat="1" ht="15">
      <c r="B247" s="2" t="s">
        <v>343</v>
      </c>
      <c r="C247" s="186"/>
      <c r="D247" s="193"/>
      <c r="E247" s="178"/>
      <c r="F247" s="195"/>
    </row>
    <row r="248" spans="2:6" customFormat="1" ht="15">
      <c r="B248" s="2" t="s">
        <v>72</v>
      </c>
      <c r="C248" s="186"/>
      <c r="D248" s="193"/>
      <c r="E248" s="178"/>
      <c r="F248" s="195"/>
    </row>
    <row r="249" spans="2:6" customFormat="1" ht="15">
      <c r="B249" s="2" t="s">
        <v>73</v>
      </c>
      <c r="C249" s="186"/>
      <c r="D249" s="193"/>
      <c r="E249" s="178"/>
      <c r="F249" s="195"/>
    </row>
    <row r="250" spans="2:6" customFormat="1" ht="15">
      <c r="B250" s="2" t="s">
        <v>176</v>
      </c>
      <c r="C250" s="186"/>
      <c r="D250" s="193"/>
      <c r="E250" s="178"/>
      <c r="F250" s="195"/>
    </row>
    <row r="251" spans="2:6" customFormat="1" ht="15">
      <c r="B251" s="2" t="s">
        <v>74</v>
      </c>
      <c r="C251" s="186"/>
      <c r="D251" s="193"/>
      <c r="E251" s="178"/>
      <c r="F251" s="195"/>
    </row>
    <row r="252" spans="2:6" customFormat="1" ht="15">
      <c r="B252" s="2" t="s">
        <v>75</v>
      </c>
      <c r="C252" s="186"/>
      <c r="D252" s="193"/>
      <c r="E252" s="178"/>
      <c r="F252" s="195"/>
    </row>
    <row r="253" spans="2:6" customFormat="1" ht="15">
      <c r="B253" s="2" t="s">
        <v>76</v>
      </c>
      <c r="C253" s="186"/>
      <c r="D253" s="193"/>
      <c r="E253" s="178"/>
      <c r="F253" s="195"/>
    </row>
    <row r="254" spans="2:6" customFormat="1" ht="15">
      <c r="B254" s="2" t="s">
        <v>342</v>
      </c>
      <c r="C254" s="186"/>
      <c r="D254" s="193"/>
      <c r="E254" s="178"/>
      <c r="F254" s="195"/>
    </row>
    <row r="255" spans="2:6" customFormat="1" ht="15">
      <c r="B255" s="2" t="s">
        <v>77</v>
      </c>
      <c r="C255" s="186"/>
      <c r="D255" s="193"/>
      <c r="E255" s="178"/>
      <c r="F255" s="195"/>
    </row>
    <row r="256" spans="2:6" customFormat="1" ht="15">
      <c r="B256" s="2" t="s">
        <v>78</v>
      </c>
      <c r="C256" s="186"/>
      <c r="D256" s="193"/>
      <c r="E256" s="178"/>
      <c r="F256" s="195"/>
    </row>
    <row r="257" spans="2:6" customFormat="1" ht="15">
      <c r="B257" s="2" t="s">
        <v>79</v>
      </c>
      <c r="C257" s="186"/>
      <c r="D257" s="193"/>
      <c r="E257" s="178"/>
      <c r="F257" s="195"/>
    </row>
    <row r="258" spans="2:6" customFormat="1" ht="15">
      <c r="B258" s="2" t="s">
        <v>80</v>
      </c>
      <c r="C258" s="186"/>
      <c r="D258" s="193"/>
      <c r="E258" s="178"/>
      <c r="F258" s="195"/>
    </row>
    <row r="259" spans="2:6" customFormat="1" ht="15">
      <c r="B259" s="2" t="s">
        <v>81</v>
      </c>
      <c r="C259" s="186"/>
      <c r="D259" s="193"/>
      <c r="E259" s="178"/>
      <c r="F259" s="195"/>
    </row>
    <row r="260" spans="2:6" customFormat="1" ht="30">
      <c r="B260" s="2" t="s">
        <v>177</v>
      </c>
      <c r="C260" s="186"/>
      <c r="D260" s="193"/>
      <c r="E260" s="178"/>
      <c r="F260" s="195"/>
    </row>
    <row r="261" spans="2:6" customFormat="1" ht="15">
      <c r="B261" s="16" t="s">
        <v>263</v>
      </c>
      <c r="C261" s="187"/>
      <c r="D261" s="193"/>
      <c r="E261" s="178"/>
      <c r="F261" s="203"/>
    </row>
    <row r="262" spans="2:6" s="39" customFormat="1">
      <c r="C262" s="169" t="s">
        <v>299</v>
      </c>
      <c r="D262" s="170"/>
      <c r="E262" s="170"/>
      <c r="F262" s="73">
        <f>E158+E232</f>
        <v>0</v>
      </c>
    </row>
    <row r="263" spans="2:6" s="39" customFormat="1" ht="15"/>
    <row r="265" spans="2:6" s="39" customFormat="1" ht="31.5">
      <c r="B265" s="29" t="s">
        <v>179</v>
      </c>
      <c r="C265" s="30" t="s">
        <v>3</v>
      </c>
      <c r="D265" s="30" t="s">
        <v>8</v>
      </c>
      <c r="E265" s="30" t="s">
        <v>5</v>
      </c>
      <c r="F265" s="31" t="s">
        <v>240</v>
      </c>
    </row>
    <row r="266" spans="2:6" s="39" customFormat="1">
      <c r="B266" s="29" t="s">
        <v>6</v>
      </c>
      <c r="C266" s="42"/>
      <c r="D266" s="42"/>
      <c r="E266" s="42"/>
      <c r="F266" s="43"/>
    </row>
    <row r="267" spans="2:6" s="39" customFormat="1" ht="30.75">
      <c r="B267" s="3" t="s">
        <v>180</v>
      </c>
      <c r="C267" s="185"/>
      <c r="D267" s="174">
        <v>2</v>
      </c>
      <c r="E267" s="177">
        <f>C267*D267</f>
        <v>0</v>
      </c>
      <c r="F267" s="164"/>
    </row>
    <row r="268" spans="2:6" s="39" customFormat="1">
      <c r="B268" s="4" t="s">
        <v>181</v>
      </c>
      <c r="C268" s="186"/>
      <c r="D268" s="175"/>
      <c r="E268" s="178"/>
      <c r="F268" s="165"/>
    </row>
    <row r="269" spans="2:6" s="39" customFormat="1">
      <c r="B269" s="4" t="s">
        <v>182</v>
      </c>
      <c r="C269" s="186"/>
      <c r="D269" s="175"/>
      <c r="E269" s="178"/>
      <c r="F269" s="165"/>
    </row>
    <row r="270" spans="2:6" s="39" customFormat="1">
      <c r="B270" s="4" t="s">
        <v>183</v>
      </c>
      <c r="C270" s="186"/>
      <c r="D270" s="175"/>
      <c r="E270" s="178"/>
      <c r="F270" s="165"/>
    </row>
    <row r="271" spans="2:6" s="39" customFormat="1">
      <c r="B271" s="4" t="s">
        <v>184</v>
      </c>
      <c r="C271" s="186"/>
      <c r="D271" s="175"/>
      <c r="E271" s="178"/>
      <c r="F271" s="165"/>
    </row>
    <row r="272" spans="2:6" s="39" customFormat="1">
      <c r="B272" s="4" t="s">
        <v>324</v>
      </c>
      <c r="C272" s="186"/>
      <c r="D272" s="175"/>
      <c r="E272" s="178"/>
      <c r="F272" s="165"/>
    </row>
    <row r="273" spans="2:6" s="39" customFormat="1">
      <c r="B273" s="4" t="s">
        <v>325</v>
      </c>
      <c r="C273" s="186"/>
      <c r="D273" s="175"/>
      <c r="E273" s="178"/>
      <c r="F273" s="165"/>
    </row>
    <row r="274" spans="2:6" s="39" customFormat="1" ht="90.75">
      <c r="B274" s="4" t="s">
        <v>185</v>
      </c>
      <c r="C274" s="186"/>
      <c r="D274" s="175"/>
      <c r="E274" s="178"/>
      <c r="F274" s="165"/>
    </row>
    <row r="275" spans="2:6" s="39" customFormat="1">
      <c r="B275" s="4" t="s">
        <v>186</v>
      </c>
      <c r="C275" s="186"/>
      <c r="D275" s="175"/>
      <c r="E275" s="178"/>
      <c r="F275" s="165"/>
    </row>
    <row r="276" spans="2:6" s="39" customFormat="1" ht="75.75">
      <c r="B276" s="4" t="s">
        <v>187</v>
      </c>
      <c r="C276" s="186"/>
      <c r="D276" s="175"/>
      <c r="E276" s="178"/>
      <c r="F276" s="165"/>
    </row>
    <row r="277" spans="2:6" s="39" customFormat="1">
      <c r="B277" s="4" t="s">
        <v>117</v>
      </c>
      <c r="C277" s="186"/>
      <c r="D277" s="175"/>
      <c r="E277" s="178"/>
      <c r="F277" s="165"/>
    </row>
    <row r="278" spans="2:6" s="39" customFormat="1">
      <c r="B278" s="4" t="s">
        <v>118</v>
      </c>
      <c r="C278" s="186"/>
      <c r="D278" s="175"/>
      <c r="E278" s="178"/>
      <c r="F278" s="165"/>
    </row>
    <row r="279" spans="2:6" s="39" customFormat="1">
      <c r="B279" s="4" t="s">
        <v>326</v>
      </c>
      <c r="C279" s="186"/>
      <c r="D279" s="175"/>
      <c r="E279" s="178"/>
      <c r="F279" s="165"/>
    </row>
    <row r="280" spans="2:6" s="39" customFormat="1">
      <c r="B280" s="4" t="s">
        <v>119</v>
      </c>
      <c r="C280" s="186"/>
      <c r="D280" s="175"/>
      <c r="E280" s="178"/>
      <c r="F280" s="165"/>
    </row>
    <row r="281" spans="2:6" s="39" customFormat="1" ht="30.75">
      <c r="B281" s="17" t="s">
        <v>120</v>
      </c>
      <c r="C281" s="186"/>
      <c r="D281" s="175"/>
      <c r="E281" s="178"/>
      <c r="F281" s="165"/>
    </row>
    <row r="282" spans="2:6" s="39" customFormat="1" ht="31.5">
      <c r="B282" s="29" t="s">
        <v>82</v>
      </c>
      <c r="C282" s="30" t="s">
        <v>3</v>
      </c>
      <c r="D282" s="30" t="s">
        <v>8</v>
      </c>
      <c r="E282" s="30" t="s">
        <v>5</v>
      </c>
      <c r="F282" s="31" t="s">
        <v>240</v>
      </c>
    </row>
    <row r="283" spans="2:6" s="39" customFormat="1">
      <c r="B283" s="29" t="s">
        <v>6</v>
      </c>
      <c r="C283" s="30"/>
      <c r="D283" s="30"/>
      <c r="E283" s="30"/>
      <c r="F283" s="31"/>
    </row>
    <row r="284" spans="2:6" s="39" customFormat="1">
      <c r="B284" s="3" t="s">
        <v>188</v>
      </c>
      <c r="C284" s="185"/>
      <c r="D284" s="174">
        <v>2</v>
      </c>
      <c r="E284" s="177">
        <f>C284*D284</f>
        <v>0</v>
      </c>
      <c r="F284" s="164"/>
    </row>
    <row r="285" spans="2:6" s="39" customFormat="1">
      <c r="B285" s="4" t="s">
        <v>83</v>
      </c>
      <c r="C285" s="186"/>
      <c r="D285" s="175"/>
      <c r="E285" s="178"/>
      <c r="F285" s="165"/>
    </row>
    <row r="286" spans="2:6" s="39" customFormat="1">
      <c r="B286" s="4" t="s">
        <v>84</v>
      </c>
      <c r="C286" s="186"/>
      <c r="D286" s="175"/>
      <c r="E286" s="178"/>
      <c r="F286" s="165"/>
    </row>
    <row r="287" spans="2:6" s="39" customFormat="1">
      <c r="B287" s="4" t="s">
        <v>46</v>
      </c>
      <c r="C287" s="186"/>
      <c r="D287" s="175"/>
      <c r="E287" s="178"/>
      <c r="F287" s="165"/>
    </row>
    <row r="288" spans="2:6" s="39" customFormat="1">
      <c r="B288" s="4" t="s">
        <v>85</v>
      </c>
      <c r="C288" s="186"/>
      <c r="D288" s="175"/>
      <c r="E288" s="178"/>
      <c r="F288" s="165"/>
    </row>
    <row r="289" spans="2:6" s="39" customFormat="1">
      <c r="B289" s="4" t="s">
        <v>86</v>
      </c>
      <c r="C289" s="186"/>
      <c r="D289" s="175"/>
      <c r="E289" s="178"/>
      <c r="F289" s="165"/>
    </row>
    <row r="290" spans="2:6" s="39" customFormat="1">
      <c r="B290" s="4" t="s">
        <v>87</v>
      </c>
      <c r="C290" s="186"/>
      <c r="D290" s="175"/>
      <c r="E290" s="178"/>
      <c r="F290" s="165"/>
    </row>
    <row r="291" spans="2:6" s="39" customFormat="1">
      <c r="B291" s="4" t="s">
        <v>88</v>
      </c>
      <c r="C291" s="186"/>
      <c r="D291" s="175"/>
      <c r="E291" s="178"/>
      <c r="F291" s="165"/>
    </row>
    <row r="292" spans="2:6" s="39" customFormat="1">
      <c r="B292" s="4" t="s">
        <v>89</v>
      </c>
      <c r="C292" s="186"/>
      <c r="D292" s="175"/>
      <c r="E292" s="178"/>
      <c r="F292" s="165"/>
    </row>
    <row r="293" spans="2:6" s="39" customFormat="1">
      <c r="B293" s="4" t="s">
        <v>189</v>
      </c>
      <c r="C293" s="186"/>
      <c r="D293" s="175"/>
      <c r="E293" s="178"/>
      <c r="F293" s="165"/>
    </row>
    <row r="294" spans="2:6" s="39" customFormat="1">
      <c r="B294" s="4" t="s">
        <v>47</v>
      </c>
      <c r="C294" s="186"/>
      <c r="D294" s="175"/>
      <c r="E294" s="178"/>
      <c r="F294" s="165"/>
    </row>
    <row r="295" spans="2:6" s="39" customFormat="1" ht="238.9" customHeight="1">
      <c r="B295" s="4" t="s">
        <v>190</v>
      </c>
      <c r="C295" s="186"/>
      <c r="D295" s="175"/>
      <c r="E295" s="178"/>
      <c r="F295" s="165"/>
    </row>
    <row r="296" spans="2:6" s="39" customFormat="1" ht="30.75">
      <c r="B296" s="4" t="s">
        <v>191</v>
      </c>
      <c r="C296" s="186"/>
      <c r="D296" s="175"/>
      <c r="E296" s="178"/>
      <c r="F296" s="165"/>
    </row>
    <row r="297" spans="2:6" s="39" customFormat="1" ht="75.75">
      <c r="B297" s="4" t="s">
        <v>192</v>
      </c>
      <c r="C297" s="186"/>
      <c r="D297" s="175"/>
      <c r="E297" s="178"/>
      <c r="F297" s="165"/>
    </row>
    <row r="298" spans="2:6" s="39" customFormat="1" ht="130.15" customHeight="1">
      <c r="B298" s="4" t="s">
        <v>335</v>
      </c>
      <c r="C298" s="186"/>
      <c r="D298" s="175"/>
      <c r="E298" s="178"/>
      <c r="F298" s="165"/>
    </row>
    <row r="299" spans="2:6" s="39" customFormat="1">
      <c r="B299" s="4" t="s">
        <v>48</v>
      </c>
      <c r="C299" s="186"/>
      <c r="D299" s="175"/>
      <c r="E299" s="178"/>
      <c r="F299" s="165"/>
    </row>
    <row r="300" spans="2:6" s="39" customFormat="1">
      <c r="B300" s="69" t="s">
        <v>270</v>
      </c>
      <c r="C300" s="186"/>
      <c r="D300" s="175"/>
      <c r="E300" s="178"/>
      <c r="F300" s="165"/>
    </row>
    <row r="301" spans="2:6" s="39" customFormat="1">
      <c r="B301" s="5" t="s">
        <v>319</v>
      </c>
      <c r="C301" s="187"/>
      <c r="D301" s="176"/>
      <c r="E301" s="179"/>
      <c r="F301" s="191"/>
    </row>
    <row r="302" spans="2:6" s="39" customFormat="1">
      <c r="C302" s="180" t="s">
        <v>193</v>
      </c>
      <c r="D302" s="181"/>
      <c r="E302" s="181"/>
      <c r="F302" s="35">
        <f>E267+E284</f>
        <v>0</v>
      </c>
    </row>
    <row r="303" spans="2:6">
      <c r="B303" s="36"/>
      <c r="C303" s="37"/>
      <c r="D303" s="38"/>
      <c r="E303" s="37"/>
      <c r="F303" s="38"/>
    </row>
    <row r="304" spans="2:6">
      <c r="B304" s="36"/>
      <c r="C304" s="37"/>
      <c r="D304" s="38"/>
      <c r="E304" s="37"/>
      <c r="F304" s="38"/>
    </row>
    <row r="305" spans="2:6" s="39" customFormat="1" ht="30">
      <c r="B305" s="26" t="s">
        <v>90</v>
      </c>
      <c r="C305" s="27" t="s">
        <v>3</v>
      </c>
      <c r="D305" s="27" t="s">
        <v>8</v>
      </c>
      <c r="E305" s="27" t="s">
        <v>5</v>
      </c>
      <c r="F305" s="28" t="s">
        <v>240</v>
      </c>
    </row>
    <row r="306" spans="2:6" s="39" customFormat="1">
      <c r="B306" s="29" t="s">
        <v>6</v>
      </c>
      <c r="C306" s="45"/>
      <c r="D306" s="45"/>
      <c r="E306" s="45"/>
      <c r="F306" s="46"/>
    </row>
    <row r="307" spans="2:6" s="39" customFormat="1" ht="15">
      <c r="B307" s="18" t="s">
        <v>91</v>
      </c>
      <c r="C307" s="185"/>
      <c r="D307" s="174">
        <v>1</v>
      </c>
      <c r="E307" s="177">
        <f>C307 * D307</f>
        <v>0</v>
      </c>
      <c r="F307" s="164"/>
    </row>
    <row r="308" spans="2:6" s="39" customFormat="1" ht="15">
      <c r="B308" s="19" t="s">
        <v>92</v>
      </c>
      <c r="C308" s="186"/>
      <c r="D308" s="175"/>
      <c r="E308" s="178"/>
      <c r="F308" s="165"/>
    </row>
    <row r="309" spans="2:6" s="39" customFormat="1" ht="15">
      <c r="B309" s="19" t="s">
        <v>93</v>
      </c>
      <c r="C309" s="186"/>
      <c r="D309" s="175"/>
      <c r="E309" s="178"/>
      <c r="F309" s="165"/>
    </row>
    <row r="310" spans="2:6" s="39" customFormat="1" ht="15">
      <c r="B310" s="19" t="s">
        <v>94</v>
      </c>
      <c r="C310" s="186"/>
      <c r="D310" s="175"/>
      <c r="E310" s="178"/>
      <c r="F310" s="165"/>
    </row>
    <row r="311" spans="2:6" s="39" customFormat="1" ht="15">
      <c r="B311" s="19" t="s">
        <v>95</v>
      </c>
      <c r="C311" s="186"/>
      <c r="D311" s="175"/>
      <c r="E311" s="178"/>
      <c r="F311" s="165"/>
    </row>
    <row r="312" spans="2:6" s="39" customFormat="1" ht="15">
      <c r="B312" s="19" t="s">
        <v>96</v>
      </c>
      <c r="C312" s="186"/>
      <c r="D312" s="175"/>
      <c r="E312" s="178"/>
      <c r="F312" s="165"/>
    </row>
    <row r="313" spans="2:6" s="39" customFormat="1" ht="15">
      <c r="B313" s="22" t="s">
        <v>97</v>
      </c>
      <c r="C313" s="186"/>
      <c r="D313" s="175"/>
      <c r="E313" s="178"/>
      <c r="F313" s="165"/>
    </row>
    <row r="314" spans="2:6" s="39" customFormat="1" ht="30">
      <c r="B314" s="2" t="s">
        <v>98</v>
      </c>
      <c r="C314" s="186"/>
      <c r="D314" s="175"/>
      <c r="E314" s="178"/>
      <c r="F314" s="165"/>
    </row>
    <row r="315" spans="2:6" s="39" customFormat="1" ht="15">
      <c r="B315" s="19" t="s">
        <v>99</v>
      </c>
      <c r="C315" s="186"/>
      <c r="D315" s="175"/>
      <c r="E315" s="178"/>
      <c r="F315" s="165"/>
    </row>
    <row r="316" spans="2:6" s="39" customFormat="1" ht="15">
      <c r="B316" s="19" t="s">
        <v>100</v>
      </c>
      <c r="C316" s="186"/>
      <c r="D316" s="175"/>
      <c r="E316" s="178"/>
      <c r="F316" s="165"/>
    </row>
    <row r="317" spans="2:6" s="39" customFormat="1" ht="15">
      <c r="B317" s="19" t="s">
        <v>101</v>
      </c>
      <c r="C317" s="186"/>
      <c r="D317" s="175"/>
      <c r="E317" s="178"/>
      <c r="F317" s="165"/>
    </row>
    <row r="318" spans="2:6" s="39" customFormat="1" ht="15">
      <c r="B318" s="22" t="s">
        <v>102</v>
      </c>
      <c r="C318" s="186"/>
      <c r="D318" s="175"/>
      <c r="E318" s="178"/>
      <c r="F318" s="165"/>
    </row>
    <row r="319" spans="2:6" s="39" customFormat="1" ht="15">
      <c r="B319" s="19" t="s">
        <v>103</v>
      </c>
      <c r="C319" s="186"/>
      <c r="D319" s="175"/>
      <c r="E319" s="178"/>
      <c r="F319" s="165"/>
    </row>
    <row r="320" spans="2:6" s="39" customFormat="1" ht="15">
      <c r="B320" s="19" t="s">
        <v>104</v>
      </c>
      <c r="C320" s="186"/>
      <c r="D320" s="175"/>
      <c r="E320" s="178"/>
      <c r="F320" s="165"/>
    </row>
    <row r="321" spans="2:6" s="39" customFormat="1" ht="15">
      <c r="B321" s="22" t="s">
        <v>105</v>
      </c>
      <c r="C321" s="186"/>
      <c r="D321" s="175"/>
      <c r="E321" s="178"/>
      <c r="F321" s="165"/>
    </row>
    <row r="322" spans="2:6" s="39" customFormat="1" ht="30">
      <c r="B322" s="22" t="s">
        <v>106</v>
      </c>
      <c r="C322" s="186"/>
      <c r="D322" s="175"/>
      <c r="E322" s="178"/>
      <c r="F322" s="165"/>
    </row>
    <row r="323" spans="2:6" s="39" customFormat="1" ht="15">
      <c r="B323" s="22" t="s">
        <v>107</v>
      </c>
      <c r="C323" s="186"/>
      <c r="D323" s="175"/>
      <c r="E323" s="178"/>
      <c r="F323" s="165"/>
    </row>
    <row r="324" spans="2:6" s="39" customFormat="1" ht="15">
      <c r="B324" s="22" t="s">
        <v>108</v>
      </c>
      <c r="C324" s="186"/>
      <c r="D324" s="175"/>
      <c r="E324" s="178"/>
      <c r="F324" s="165"/>
    </row>
    <row r="325" spans="2:6" s="39" customFormat="1" ht="30">
      <c r="B325" s="22" t="s">
        <v>109</v>
      </c>
      <c r="C325" s="186"/>
      <c r="D325" s="175"/>
      <c r="E325" s="178"/>
      <c r="F325" s="165"/>
    </row>
    <row r="326" spans="2:6" s="39" customFormat="1" ht="15">
      <c r="B326" s="22" t="s">
        <v>196</v>
      </c>
      <c r="C326" s="186"/>
      <c r="D326" s="175"/>
      <c r="E326" s="178"/>
      <c r="F326" s="165"/>
    </row>
    <row r="327" spans="2:6" s="39" customFormat="1" ht="15">
      <c r="B327" s="19" t="s">
        <v>350</v>
      </c>
      <c r="C327" s="186"/>
      <c r="D327" s="175"/>
      <c r="E327" s="178"/>
      <c r="F327" s="165"/>
    </row>
    <row r="328" spans="2:6" s="39" customFormat="1" thickBot="1">
      <c r="B328" s="23" t="s">
        <v>263</v>
      </c>
      <c r="C328" s="187"/>
      <c r="D328" s="176"/>
      <c r="E328" s="179"/>
      <c r="F328" s="191"/>
    </row>
    <row r="329" spans="2:6" s="39" customFormat="1" ht="16.5" thickBot="1">
      <c r="C329" s="169" t="s">
        <v>239</v>
      </c>
      <c r="D329" s="170"/>
      <c r="E329" s="170"/>
      <c r="F329" s="73">
        <f>E307</f>
        <v>0</v>
      </c>
    </row>
    <row r="330" spans="2:6" s="39" customFormat="1">
      <c r="C330" s="40"/>
      <c r="D330" s="40"/>
      <c r="E330" s="40"/>
      <c r="F330" s="41"/>
    </row>
    <row r="331" spans="2:6" s="39" customFormat="1">
      <c r="C331" s="40"/>
      <c r="D331" s="40"/>
      <c r="E331" s="40"/>
      <c r="F331" s="41"/>
    </row>
    <row r="332" spans="2:6" s="39" customFormat="1" ht="30">
      <c r="B332" s="26" t="s">
        <v>297</v>
      </c>
      <c r="C332" s="27" t="s">
        <v>3</v>
      </c>
      <c r="D332" s="27" t="s">
        <v>8</v>
      </c>
      <c r="E332" s="27" t="s">
        <v>5</v>
      </c>
      <c r="F332" s="28" t="s">
        <v>240</v>
      </c>
    </row>
    <row r="333" spans="2:6" s="39" customFormat="1">
      <c r="B333" s="29" t="s">
        <v>6</v>
      </c>
      <c r="C333" s="27"/>
      <c r="D333" s="27"/>
      <c r="E333" s="27"/>
      <c r="F333" s="28"/>
    </row>
    <row r="334" spans="2:6" s="39" customFormat="1" ht="30">
      <c r="B334" s="82" t="s">
        <v>296</v>
      </c>
      <c r="C334" s="94"/>
      <c r="D334" s="89">
        <v>2</v>
      </c>
      <c r="E334" s="88">
        <f>D334*C334</f>
        <v>0</v>
      </c>
      <c r="F334" s="95"/>
    </row>
    <row r="335" spans="2:6" s="39" customFormat="1">
      <c r="C335" s="169" t="s">
        <v>298</v>
      </c>
      <c r="D335" s="170"/>
      <c r="E335" s="170"/>
      <c r="F335" s="73">
        <f>E334</f>
        <v>0</v>
      </c>
    </row>
    <row r="336" spans="2:6" s="39" customFormat="1">
      <c r="C336" s="40"/>
      <c r="D336" s="40"/>
      <c r="E336" s="40"/>
      <c r="F336" s="41"/>
    </row>
    <row r="337" spans="2:6" ht="16.5" thickBot="1">
      <c r="B337" s="1"/>
      <c r="E337" s="61"/>
      <c r="F337" s="62"/>
    </row>
    <row r="338" spans="2:6" ht="32.25" thickBot="1">
      <c r="B338" s="29" t="s">
        <v>267</v>
      </c>
      <c r="C338" s="30" t="s">
        <v>3</v>
      </c>
      <c r="D338" s="30" t="s">
        <v>8</v>
      </c>
      <c r="E338" s="30" t="s">
        <v>5</v>
      </c>
      <c r="F338" s="31" t="s">
        <v>240</v>
      </c>
    </row>
    <row r="339" spans="2:6">
      <c r="B339" s="29" t="s">
        <v>6</v>
      </c>
      <c r="C339" s="30"/>
      <c r="D339" s="30"/>
      <c r="E339" s="30"/>
      <c r="F339" s="31"/>
    </row>
    <row r="340" spans="2:6">
      <c r="B340" s="70" t="s">
        <v>248</v>
      </c>
      <c r="C340" s="217"/>
      <c r="D340" s="220">
        <v>1</v>
      </c>
      <c r="E340" s="222">
        <f>D340*C340</f>
        <v>0</v>
      </c>
      <c r="F340" s="212"/>
    </row>
    <row r="341" spans="2:6">
      <c r="B341" s="71" t="s">
        <v>249</v>
      </c>
      <c r="C341" s="219"/>
      <c r="D341" s="221"/>
      <c r="E341" s="223"/>
      <c r="F341" s="213"/>
    </row>
    <row r="342" spans="2:6">
      <c r="B342" s="71" t="s">
        <v>250</v>
      </c>
      <c r="C342" s="219"/>
      <c r="D342" s="221"/>
      <c r="E342" s="223"/>
      <c r="F342" s="213"/>
    </row>
    <row r="343" spans="2:6">
      <c r="B343" s="71" t="s">
        <v>251</v>
      </c>
      <c r="C343" s="219"/>
      <c r="D343" s="221"/>
      <c r="E343" s="223"/>
      <c r="F343" s="213"/>
    </row>
    <row r="344" spans="2:6" ht="30">
      <c r="B344" s="71" t="s">
        <v>252</v>
      </c>
      <c r="C344" s="219"/>
      <c r="D344" s="221"/>
      <c r="E344" s="223"/>
      <c r="F344" s="213"/>
    </row>
    <row r="345" spans="2:6">
      <c r="B345" s="71" t="s">
        <v>253</v>
      </c>
      <c r="C345" s="219"/>
      <c r="D345" s="221"/>
      <c r="E345" s="223"/>
      <c r="F345" s="213"/>
    </row>
    <row r="346" spans="2:6">
      <c r="B346" s="71" t="s">
        <v>254</v>
      </c>
      <c r="C346" s="219"/>
      <c r="D346" s="221"/>
      <c r="E346" s="223"/>
      <c r="F346" s="213"/>
    </row>
    <row r="347" spans="2:6">
      <c r="B347" s="71" t="s">
        <v>255</v>
      </c>
      <c r="C347" s="219"/>
      <c r="D347" s="221"/>
      <c r="E347" s="223"/>
      <c r="F347" s="213"/>
    </row>
    <row r="348" spans="2:6">
      <c r="B348" s="71" t="s">
        <v>256</v>
      </c>
      <c r="C348" s="219"/>
      <c r="D348" s="221"/>
      <c r="E348" s="223"/>
      <c r="F348" s="213"/>
    </row>
    <row r="349" spans="2:6" ht="41.65" customHeight="1" thickBot="1">
      <c r="B349" s="72" t="s">
        <v>257</v>
      </c>
      <c r="C349" s="219"/>
      <c r="D349" s="221"/>
      <c r="E349" s="223"/>
      <c r="F349" s="213"/>
    </row>
    <row r="350" spans="2:6" ht="16.5" thickBot="1">
      <c r="B350" s="39"/>
      <c r="C350" s="169" t="s">
        <v>258</v>
      </c>
      <c r="D350" s="170"/>
      <c r="E350" s="170"/>
      <c r="F350" s="73">
        <f>E340</f>
        <v>0</v>
      </c>
    </row>
    <row r="351" spans="2:6">
      <c r="B351" s="39"/>
      <c r="C351" s="40"/>
      <c r="D351" s="40"/>
      <c r="E351" s="40"/>
      <c r="F351" s="41"/>
    </row>
    <row r="352" spans="2:6">
      <c r="B352" s="39"/>
      <c r="C352" s="40"/>
      <c r="D352" s="40"/>
      <c r="E352" s="40"/>
      <c r="F352" s="41"/>
    </row>
    <row r="353" spans="2:6" s="39" customFormat="1" ht="31.5">
      <c r="B353" s="29" t="s">
        <v>286</v>
      </c>
      <c r="C353" s="30" t="s">
        <v>3</v>
      </c>
      <c r="D353" s="30" t="s">
        <v>8</v>
      </c>
      <c r="E353" s="30" t="s">
        <v>5</v>
      </c>
      <c r="F353" s="31" t="s">
        <v>240</v>
      </c>
    </row>
    <row r="354" spans="2:6" s="39" customFormat="1" ht="16.5" thickBot="1">
      <c r="B354" s="29" t="s">
        <v>6</v>
      </c>
      <c r="C354" s="30"/>
      <c r="D354" s="30"/>
      <c r="E354" s="30"/>
      <c r="F354" s="31"/>
    </row>
    <row r="355" spans="2:6" s="39" customFormat="1" ht="30">
      <c r="B355" s="22" t="s">
        <v>339</v>
      </c>
      <c r="C355" s="217"/>
      <c r="D355" s="214">
        <v>1</v>
      </c>
      <c r="E355" s="215">
        <f>D355*C355</f>
        <v>0</v>
      </c>
      <c r="F355" s="210"/>
    </row>
    <row r="356" spans="2:6" s="39" customFormat="1" ht="30.4" customHeight="1" thickBot="1">
      <c r="B356" s="33" t="s">
        <v>340</v>
      </c>
      <c r="C356" s="218"/>
      <c r="D356" s="200"/>
      <c r="E356" s="216"/>
      <c r="F356" s="211"/>
    </row>
    <row r="357" spans="2:6" s="39" customFormat="1" ht="15.4" customHeight="1" thickBot="1">
      <c r="B357" s="81"/>
      <c r="C357" s="169" t="s">
        <v>287</v>
      </c>
      <c r="D357" s="170"/>
      <c r="E357" s="170"/>
      <c r="F357" s="73">
        <f>E355</f>
        <v>0</v>
      </c>
    </row>
    <row r="358" spans="2:6" s="39" customFormat="1" ht="15.4" customHeight="1">
      <c r="B358" s="81"/>
      <c r="C358" s="40"/>
      <c r="D358" s="40"/>
      <c r="E358" s="40"/>
      <c r="F358" s="41"/>
    </row>
    <row r="360" spans="2:6" ht="20.25">
      <c r="B360" s="76" t="s">
        <v>272</v>
      </c>
      <c r="C360" s="74"/>
      <c r="D360" s="74"/>
      <c r="E360" s="74"/>
      <c r="F360" s="75">
        <f>SUM(F357,F350,F335,F329,F302,F262,F153,F138,F114,F90,F71,F31,F19)</f>
        <v>0</v>
      </c>
    </row>
  </sheetData>
  <mergeCells count="69">
    <mergeCell ref="C357:E357"/>
    <mergeCell ref="D355:D356"/>
    <mergeCell ref="E355:E356"/>
    <mergeCell ref="C355:C356"/>
    <mergeCell ref="C340:C349"/>
    <mergeCell ref="D340:D349"/>
    <mergeCell ref="E340:E349"/>
    <mergeCell ref="C350:E350"/>
    <mergeCell ref="E23:E30"/>
    <mergeCell ref="F23:F30"/>
    <mergeCell ref="C31:E31"/>
    <mergeCell ref="C36:C70"/>
    <mergeCell ref="C23:C30"/>
    <mergeCell ref="D23:D30"/>
    <mergeCell ref="D36:D70"/>
    <mergeCell ref="E36:E70"/>
    <mergeCell ref="F36:F70"/>
    <mergeCell ref="F76:F89"/>
    <mergeCell ref="C95:C113"/>
    <mergeCell ref="D95:D113"/>
    <mergeCell ref="F340:F349"/>
    <mergeCell ref="F158:F230"/>
    <mergeCell ref="E232:E261"/>
    <mergeCell ref="F232:F261"/>
    <mergeCell ref="C90:E90"/>
    <mergeCell ref="F95:F113"/>
    <mergeCell ref="E119:E137"/>
    <mergeCell ref="C232:C261"/>
    <mergeCell ref="D232:D261"/>
    <mergeCell ref="E158:E230"/>
    <mergeCell ref="D158:D230"/>
    <mergeCell ref="C329:E329"/>
    <mergeCell ref="E95:E113"/>
    <mergeCell ref="C4:C18"/>
    <mergeCell ref="D4:D18"/>
    <mergeCell ref="E4:E18"/>
    <mergeCell ref="F4:F18"/>
    <mergeCell ref="C19:E19"/>
    <mergeCell ref="F355:F356"/>
    <mergeCell ref="F307:F328"/>
    <mergeCell ref="F119:F137"/>
    <mergeCell ref="C119:C137"/>
    <mergeCell ref="F284:F301"/>
    <mergeCell ref="C143:C152"/>
    <mergeCell ref="D143:D152"/>
    <mergeCell ref="E143:E152"/>
    <mergeCell ref="C262:E262"/>
    <mergeCell ref="C153:E153"/>
    <mergeCell ref="D119:D137"/>
    <mergeCell ref="C267:C281"/>
    <mergeCell ref="D267:D281"/>
    <mergeCell ref="E267:E281"/>
    <mergeCell ref="F267:F281"/>
    <mergeCell ref="F143:F152"/>
    <mergeCell ref="C335:E335"/>
    <mergeCell ref="C307:C328"/>
    <mergeCell ref="D307:D328"/>
    <mergeCell ref="E307:E328"/>
    <mergeCell ref="C71:E71"/>
    <mergeCell ref="C76:C89"/>
    <mergeCell ref="D76:D89"/>
    <mergeCell ref="E76:E89"/>
    <mergeCell ref="C138:E138"/>
    <mergeCell ref="C114:E114"/>
    <mergeCell ref="C302:E302"/>
    <mergeCell ref="C284:C301"/>
    <mergeCell ref="D284:D301"/>
    <mergeCell ref="E284:E301"/>
    <mergeCell ref="C158:C230"/>
  </mergeCells>
  <pageMargins left="0.7" right="0.7" top="0.75" bottom="0.75" header="0.3" footer="0.3"/>
  <pageSetup paperSize="9" scale="3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15"/>
  <sheetViews>
    <sheetView showGridLines="0" topLeftCell="A275" zoomScale="70" zoomScaleNormal="70" workbookViewId="0">
      <selection activeCell="B303" sqref="B303"/>
    </sheetView>
  </sheetViews>
  <sheetFormatPr defaultColWidth="12.125" defaultRowHeight="15.75"/>
  <cols>
    <col min="1" max="1" width="12.125" style="25"/>
    <col min="2" max="2" width="113.625" style="25" customWidth="1"/>
    <col min="3" max="3" width="24.75" style="25" customWidth="1"/>
    <col min="4" max="4" width="15.125" style="25" customWidth="1"/>
    <col min="5" max="5" width="25.125" style="25" customWidth="1"/>
    <col min="6" max="6" width="54" style="25" bestFit="1" customWidth="1"/>
    <col min="7" max="16384" width="12.125" style="25"/>
  </cols>
  <sheetData>
    <row r="1" spans="2:6" ht="16.5" thickBot="1"/>
    <row r="2" spans="2:6" s="39" customFormat="1" ht="32.25" thickBot="1">
      <c r="B2" s="29" t="s">
        <v>2</v>
      </c>
      <c r="C2" s="30" t="s">
        <v>3</v>
      </c>
      <c r="D2" s="30" t="s">
        <v>4</v>
      </c>
      <c r="E2" s="30" t="s">
        <v>5</v>
      </c>
      <c r="F2" s="31" t="s">
        <v>240</v>
      </c>
    </row>
    <row r="3" spans="2:6" s="39" customFormat="1" ht="16.5" thickBot="1">
      <c r="B3" s="29" t="s">
        <v>6</v>
      </c>
      <c r="C3" s="30"/>
      <c r="D3" s="30"/>
      <c r="E3" s="30"/>
      <c r="F3" s="31"/>
    </row>
    <row r="4" spans="2:6" s="39" customFormat="1" ht="45.4" customHeight="1">
      <c r="B4" s="3" t="s">
        <v>111</v>
      </c>
      <c r="C4" s="185"/>
      <c r="D4" s="174">
        <v>15</v>
      </c>
      <c r="E4" s="224">
        <f>C4*D4</f>
        <v>0</v>
      </c>
      <c r="F4" s="227"/>
    </row>
    <row r="5" spans="2:6" s="39" customFormat="1" ht="30.75">
      <c r="B5" s="4" t="s">
        <v>112</v>
      </c>
      <c r="C5" s="186"/>
      <c r="D5" s="175"/>
      <c r="E5" s="225"/>
      <c r="F5" s="228"/>
    </row>
    <row r="6" spans="2:6" s="39" customFormat="1">
      <c r="B6" s="4" t="s">
        <v>315</v>
      </c>
      <c r="C6" s="186"/>
      <c r="D6" s="175"/>
      <c r="E6" s="225"/>
      <c r="F6" s="228"/>
    </row>
    <row r="7" spans="2:6" s="39" customFormat="1">
      <c r="B7" s="4" t="s">
        <v>113</v>
      </c>
      <c r="C7" s="186"/>
      <c r="D7" s="175"/>
      <c r="E7" s="225"/>
      <c r="F7" s="228"/>
    </row>
    <row r="8" spans="2:6" s="39" customFormat="1">
      <c r="B8" s="4" t="s">
        <v>316</v>
      </c>
      <c r="C8" s="186"/>
      <c r="D8" s="175"/>
      <c r="E8" s="225"/>
      <c r="F8" s="228"/>
    </row>
    <row r="9" spans="2:6" s="39" customFormat="1" ht="30.75">
      <c r="B9" s="4" t="s">
        <v>114</v>
      </c>
      <c r="C9" s="186"/>
      <c r="D9" s="175"/>
      <c r="E9" s="225"/>
      <c r="F9" s="228"/>
    </row>
    <row r="10" spans="2:6" s="39" customFormat="1">
      <c r="B10" s="4" t="s">
        <v>317</v>
      </c>
      <c r="C10" s="186"/>
      <c r="D10" s="175"/>
      <c r="E10" s="225"/>
      <c r="F10" s="228"/>
    </row>
    <row r="11" spans="2:6" s="39" customFormat="1" ht="90.75">
      <c r="B11" s="4" t="s">
        <v>115</v>
      </c>
      <c r="C11" s="186"/>
      <c r="D11" s="175"/>
      <c r="E11" s="225"/>
      <c r="F11" s="228"/>
    </row>
    <row r="12" spans="2:6" s="39" customFormat="1" ht="60.75">
      <c r="B12" s="4" t="s">
        <v>116</v>
      </c>
      <c r="C12" s="186"/>
      <c r="D12" s="175"/>
      <c r="E12" s="225"/>
      <c r="F12" s="228"/>
    </row>
    <row r="13" spans="2:6" s="39" customFormat="1">
      <c r="B13" s="4" t="s">
        <v>117</v>
      </c>
      <c r="C13" s="186"/>
      <c r="D13" s="175"/>
      <c r="E13" s="225"/>
      <c r="F13" s="228"/>
    </row>
    <row r="14" spans="2:6" s="39" customFormat="1">
      <c r="B14" s="4" t="s">
        <v>118</v>
      </c>
      <c r="C14" s="186"/>
      <c r="D14" s="175"/>
      <c r="E14" s="225"/>
      <c r="F14" s="228"/>
    </row>
    <row r="15" spans="2:6" s="39" customFormat="1">
      <c r="B15" s="4" t="s">
        <v>318</v>
      </c>
      <c r="C15" s="186"/>
      <c r="D15" s="175"/>
      <c r="E15" s="225"/>
      <c r="F15" s="228"/>
    </row>
    <row r="16" spans="2:6" s="39" customFormat="1">
      <c r="B16" s="4" t="s">
        <v>319</v>
      </c>
      <c r="C16" s="186"/>
      <c r="D16" s="175"/>
      <c r="E16" s="225"/>
      <c r="F16" s="228"/>
    </row>
    <row r="17" spans="2:6" s="39" customFormat="1">
      <c r="B17" s="4" t="s">
        <v>119</v>
      </c>
      <c r="C17" s="186"/>
      <c r="D17" s="175"/>
      <c r="E17" s="225"/>
      <c r="F17" s="228"/>
    </row>
    <row r="18" spans="2:6" s="39" customFormat="1" ht="31.5" thickBot="1">
      <c r="B18" s="5" t="s">
        <v>120</v>
      </c>
      <c r="C18" s="187"/>
      <c r="D18" s="176"/>
      <c r="E18" s="226"/>
      <c r="F18" s="229"/>
    </row>
    <row r="19" spans="2:6" s="39" customFormat="1" ht="16.5" thickBot="1">
      <c r="B19" s="34"/>
      <c r="C19" s="180" t="s">
        <v>121</v>
      </c>
      <c r="D19" s="181"/>
      <c r="E19" s="181"/>
      <c r="F19" s="35">
        <f>E4</f>
        <v>0</v>
      </c>
    </row>
    <row r="20" spans="2:6" s="39" customFormat="1" ht="16.149999999999999" customHeight="1" thickBot="1">
      <c r="B20" s="34"/>
      <c r="C20" s="40"/>
      <c r="D20" s="40"/>
      <c r="E20" s="40"/>
      <c r="F20" s="41"/>
    </row>
    <row r="21" spans="2:6" s="39" customFormat="1" ht="32.25" thickBot="1">
      <c r="B21" s="29" t="s">
        <v>7</v>
      </c>
      <c r="C21" s="30" t="s">
        <v>3</v>
      </c>
      <c r="D21" s="30" t="s">
        <v>8</v>
      </c>
      <c r="E21" s="30" t="s">
        <v>5</v>
      </c>
      <c r="F21" s="31" t="s">
        <v>240</v>
      </c>
    </row>
    <row r="22" spans="2:6" s="39" customFormat="1" ht="16.5" thickBot="1">
      <c r="B22" s="29" t="s">
        <v>6</v>
      </c>
      <c r="C22" s="42"/>
      <c r="D22" s="42"/>
      <c r="E22" s="42"/>
      <c r="F22" s="43"/>
    </row>
    <row r="23" spans="2:6" s="39" customFormat="1">
      <c r="B23" s="18" t="s">
        <v>210</v>
      </c>
      <c r="C23" s="185"/>
      <c r="D23" s="174">
        <v>26</v>
      </c>
      <c r="E23" s="224">
        <f>C23*D23</f>
        <v>0</v>
      </c>
      <c r="F23" s="164"/>
    </row>
    <row r="24" spans="2:6" s="39" customFormat="1">
      <c r="B24" s="19" t="s">
        <v>211</v>
      </c>
      <c r="C24" s="186"/>
      <c r="D24" s="175"/>
      <c r="E24" s="225"/>
      <c r="F24" s="165"/>
    </row>
    <row r="25" spans="2:6" s="39" customFormat="1">
      <c r="B25" s="19" t="s">
        <v>288</v>
      </c>
      <c r="C25" s="186"/>
      <c r="D25" s="175"/>
      <c r="E25" s="225"/>
      <c r="F25" s="165"/>
    </row>
    <row r="26" spans="2:6" s="39" customFormat="1">
      <c r="B26" s="19" t="s">
        <v>212</v>
      </c>
      <c r="C26" s="186"/>
      <c r="D26" s="175"/>
      <c r="E26" s="225"/>
      <c r="F26" s="165"/>
    </row>
    <row r="27" spans="2:6" s="39" customFormat="1">
      <c r="B27" s="19" t="s">
        <v>213</v>
      </c>
      <c r="C27" s="186"/>
      <c r="D27" s="175"/>
      <c r="E27" s="225"/>
      <c r="F27" s="165"/>
    </row>
    <row r="28" spans="2:6" s="39" customFormat="1" ht="31.15" customHeight="1">
      <c r="B28" s="22" t="s">
        <v>214</v>
      </c>
      <c r="C28" s="186"/>
      <c r="D28" s="175"/>
      <c r="E28" s="225"/>
      <c r="F28" s="165"/>
    </row>
    <row r="29" spans="2:6" s="39" customFormat="1">
      <c r="B29" s="2" t="s">
        <v>122</v>
      </c>
      <c r="C29" s="186"/>
      <c r="D29" s="175"/>
      <c r="E29" s="225"/>
      <c r="F29" s="165"/>
    </row>
    <row r="30" spans="2:6" s="39" customFormat="1" ht="15.4" customHeight="1" thickBot="1">
      <c r="B30" s="33" t="s">
        <v>9</v>
      </c>
      <c r="C30" s="187"/>
      <c r="D30" s="176"/>
      <c r="E30" s="226"/>
      <c r="F30" s="191"/>
    </row>
    <row r="31" spans="2:6" s="39" customFormat="1" ht="16.5" thickBot="1">
      <c r="C31" s="180" t="s">
        <v>123</v>
      </c>
      <c r="D31" s="181"/>
      <c r="E31" s="181"/>
      <c r="F31" s="35">
        <f>E23</f>
        <v>0</v>
      </c>
    </row>
    <row r="32" spans="2:6" s="39" customFormat="1">
      <c r="C32" s="40"/>
      <c r="D32" s="40"/>
      <c r="E32" s="40"/>
      <c r="F32" s="41"/>
    </row>
    <row r="33" spans="2:6" s="39" customFormat="1" ht="16.5" thickBot="1">
      <c r="B33" s="34"/>
      <c r="C33" s="40"/>
      <c r="D33" s="40"/>
      <c r="E33" s="40"/>
      <c r="F33" s="41"/>
    </row>
    <row r="34" spans="2:6" s="39" customFormat="1" ht="32.25" thickBot="1">
      <c r="B34" s="44" t="s">
        <v>10</v>
      </c>
      <c r="C34" s="30" t="s">
        <v>3</v>
      </c>
      <c r="D34" s="30" t="s">
        <v>8</v>
      </c>
      <c r="E34" s="30" t="s">
        <v>5</v>
      </c>
      <c r="F34" s="31" t="s">
        <v>240</v>
      </c>
    </row>
    <row r="35" spans="2:6" s="39" customFormat="1" ht="16.5" thickBot="1">
      <c r="B35" s="29" t="s">
        <v>6</v>
      </c>
      <c r="C35" s="42"/>
      <c r="D35" s="42"/>
      <c r="E35" s="42"/>
      <c r="F35" s="43"/>
    </row>
    <row r="36" spans="2:6" s="39" customFormat="1" ht="16.5" thickBot="1">
      <c r="B36" s="29" t="s">
        <v>11</v>
      </c>
      <c r="C36" s="185"/>
      <c r="D36" s="174">
        <v>1</v>
      </c>
      <c r="E36" s="224">
        <f>C36*D36</f>
        <v>0</v>
      </c>
      <c r="F36" s="194"/>
    </row>
    <row r="37" spans="2:6" s="39" customFormat="1">
      <c r="B37" s="6" t="s">
        <v>124</v>
      </c>
      <c r="C37" s="186"/>
      <c r="D37" s="175"/>
      <c r="E37" s="225"/>
      <c r="F37" s="195"/>
    </row>
    <row r="38" spans="2:6" s="39" customFormat="1">
      <c r="B38" s="6" t="s">
        <v>125</v>
      </c>
      <c r="C38" s="186"/>
      <c r="D38" s="175"/>
      <c r="E38" s="225"/>
      <c r="F38" s="195"/>
    </row>
    <row r="39" spans="2:6" s="39" customFormat="1">
      <c r="B39" s="7" t="s">
        <v>126</v>
      </c>
      <c r="C39" s="186"/>
      <c r="D39" s="175"/>
      <c r="E39" s="225"/>
      <c r="F39" s="195"/>
    </row>
    <row r="40" spans="2:6" s="39" customFormat="1" ht="15">
      <c r="B40" s="6" t="s">
        <v>12</v>
      </c>
      <c r="C40" s="186"/>
      <c r="D40" s="175"/>
      <c r="E40" s="225"/>
      <c r="F40" s="195"/>
    </row>
    <row r="41" spans="2:6" s="39" customFormat="1" ht="15">
      <c r="B41" s="6" t="s">
        <v>13</v>
      </c>
      <c r="C41" s="186"/>
      <c r="D41" s="175"/>
      <c r="E41" s="225"/>
      <c r="F41" s="195"/>
    </row>
    <row r="42" spans="2:6" s="39" customFormat="1">
      <c r="B42" s="6" t="s">
        <v>127</v>
      </c>
      <c r="C42" s="186"/>
      <c r="D42" s="175"/>
      <c r="E42" s="225"/>
      <c r="F42" s="195"/>
    </row>
    <row r="43" spans="2:6" s="39" customFormat="1">
      <c r="B43" s="6" t="s">
        <v>128</v>
      </c>
      <c r="C43" s="186"/>
      <c r="D43" s="175"/>
      <c r="E43" s="225"/>
      <c r="F43" s="195"/>
    </row>
    <row r="44" spans="2:6" s="39" customFormat="1" ht="16.5" thickBot="1">
      <c r="B44" s="6" t="s">
        <v>129</v>
      </c>
      <c r="C44" s="186"/>
      <c r="D44" s="175"/>
      <c r="E44" s="225"/>
      <c r="F44" s="195"/>
    </row>
    <row r="45" spans="2:6" s="39" customFormat="1" ht="16.5" thickBot="1">
      <c r="B45" s="29" t="s">
        <v>14</v>
      </c>
      <c r="C45" s="186"/>
      <c r="D45" s="175"/>
      <c r="E45" s="225"/>
      <c r="F45" s="195"/>
    </row>
    <row r="46" spans="2:6" s="39" customFormat="1" ht="30.75">
      <c r="B46" s="3" t="s">
        <v>111</v>
      </c>
      <c r="C46" s="186"/>
      <c r="D46" s="175"/>
      <c r="E46" s="225"/>
      <c r="F46" s="195"/>
    </row>
    <row r="47" spans="2:6" s="39" customFormat="1" ht="30.75">
      <c r="B47" s="4" t="s">
        <v>112</v>
      </c>
      <c r="C47" s="186"/>
      <c r="D47" s="175"/>
      <c r="E47" s="225"/>
      <c r="F47" s="195"/>
    </row>
    <row r="48" spans="2:6" s="39" customFormat="1">
      <c r="B48" s="4" t="s">
        <v>320</v>
      </c>
      <c r="C48" s="186"/>
      <c r="D48" s="175"/>
      <c r="E48" s="225"/>
      <c r="F48" s="195"/>
    </row>
    <row r="49" spans="2:6" s="39" customFormat="1">
      <c r="B49" s="4" t="s">
        <v>113</v>
      </c>
      <c r="C49" s="186"/>
      <c r="D49" s="175"/>
      <c r="E49" s="225"/>
      <c r="F49" s="195"/>
    </row>
    <row r="50" spans="2:6" s="39" customFormat="1">
      <c r="B50" s="4" t="s">
        <v>316</v>
      </c>
      <c r="C50" s="186"/>
      <c r="D50" s="175"/>
      <c r="E50" s="225"/>
      <c r="F50" s="195"/>
    </row>
    <row r="51" spans="2:6" s="39" customFormat="1" ht="30.75">
      <c r="B51" s="4" t="s">
        <v>114</v>
      </c>
      <c r="C51" s="186"/>
      <c r="D51" s="175"/>
      <c r="E51" s="225"/>
      <c r="F51" s="195"/>
    </row>
    <row r="52" spans="2:6" s="39" customFormat="1">
      <c r="B52" s="4" t="s">
        <v>317</v>
      </c>
      <c r="C52" s="186"/>
      <c r="D52" s="175"/>
      <c r="E52" s="225"/>
      <c r="F52" s="195"/>
    </row>
    <row r="53" spans="2:6" s="39" customFormat="1" ht="90.75">
      <c r="B53" s="4" t="s">
        <v>115</v>
      </c>
      <c r="C53" s="186"/>
      <c r="D53" s="175"/>
      <c r="E53" s="225"/>
      <c r="F53" s="195"/>
    </row>
    <row r="54" spans="2:6" s="39" customFormat="1" ht="60.75">
      <c r="B54" s="4" t="s">
        <v>116</v>
      </c>
      <c r="C54" s="186"/>
      <c r="D54" s="175"/>
      <c r="E54" s="225"/>
      <c r="F54" s="195"/>
    </row>
    <row r="55" spans="2:6" s="39" customFormat="1">
      <c r="B55" s="4" t="s">
        <v>117</v>
      </c>
      <c r="C55" s="186"/>
      <c r="D55" s="175"/>
      <c r="E55" s="225"/>
      <c r="F55" s="195"/>
    </row>
    <row r="56" spans="2:6" s="39" customFormat="1">
      <c r="B56" s="4" t="s">
        <v>118</v>
      </c>
      <c r="C56" s="186"/>
      <c r="D56" s="175"/>
      <c r="E56" s="225"/>
      <c r="F56" s="195"/>
    </row>
    <row r="57" spans="2:6" s="39" customFormat="1">
      <c r="B57" s="4" t="s">
        <v>321</v>
      </c>
      <c r="C57" s="186"/>
      <c r="D57" s="175"/>
      <c r="E57" s="225"/>
      <c r="F57" s="195"/>
    </row>
    <row r="58" spans="2:6" s="39" customFormat="1">
      <c r="B58" s="4" t="s">
        <v>319</v>
      </c>
      <c r="C58" s="186"/>
      <c r="D58" s="175"/>
      <c r="E58" s="225"/>
      <c r="F58" s="195"/>
    </row>
    <row r="59" spans="2:6" s="39" customFormat="1">
      <c r="B59" s="4" t="s">
        <v>119</v>
      </c>
      <c r="C59" s="186"/>
      <c r="D59" s="175"/>
      <c r="E59" s="225"/>
      <c r="F59" s="195"/>
    </row>
    <row r="60" spans="2:6" s="39" customFormat="1" ht="31.5" thickBot="1">
      <c r="B60" s="5" t="s">
        <v>120</v>
      </c>
      <c r="C60" s="186"/>
      <c r="D60" s="175"/>
      <c r="E60" s="225"/>
      <c r="F60" s="195"/>
    </row>
    <row r="61" spans="2:6" s="39" customFormat="1" ht="16.5" thickBot="1">
      <c r="B61" s="29" t="s">
        <v>15</v>
      </c>
      <c r="C61" s="186"/>
      <c r="D61" s="175"/>
      <c r="E61" s="225"/>
      <c r="F61" s="195"/>
    </row>
    <row r="62" spans="2:6" s="39" customFormat="1" ht="15">
      <c r="B62" s="6" t="s">
        <v>268</v>
      </c>
      <c r="C62" s="186"/>
      <c r="D62" s="175"/>
      <c r="E62" s="225"/>
      <c r="F62" s="195"/>
    </row>
    <row r="63" spans="2:6" s="39" customFormat="1" ht="15">
      <c r="B63" s="7" t="s">
        <v>130</v>
      </c>
      <c r="C63" s="186"/>
      <c r="D63" s="175"/>
      <c r="E63" s="225"/>
      <c r="F63" s="195"/>
    </row>
    <row r="64" spans="2:6" s="39" customFormat="1" ht="15">
      <c r="B64" s="6" t="s">
        <v>16</v>
      </c>
      <c r="C64" s="186"/>
      <c r="D64" s="175"/>
      <c r="E64" s="225"/>
      <c r="F64" s="195"/>
    </row>
    <row r="65" spans="2:6" s="39" customFormat="1" ht="15">
      <c r="B65" s="6" t="s">
        <v>17</v>
      </c>
      <c r="C65" s="186"/>
      <c r="D65" s="175"/>
      <c r="E65" s="225"/>
      <c r="F65" s="195"/>
    </row>
    <row r="66" spans="2:6" s="39" customFormat="1" thickBot="1">
      <c r="B66" s="6" t="s">
        <v>273</v>
      </c>
      <c r="C66" s="186"/>
      <c r="D66" s="175"/>
      <c r="E66" s="225"/>
      <c r="F66" s="195"/>
    </row>
    <row r="67" spans="2:6" s="39" customFormat="1" ht="16.5" thickBot="1">
      <c r="B67" s="29" t="s">
        <v>18</v>
      </c>
      <c r="C67" s="186"/>
      <c r="D67" s="175"/>
      <c r="E67" s="225"/>
      <c r="F67" s="195"/>
    </row>
    <row r="68" spans="2:6" s="39" customFormat="1" ht="15">
      <c r="B68" s="7" t="s">
        <v>305</v>
      </c>
      <c r="C68" s="186"/>
      <c r="D68" s="175"/>
      <c r="E68" s="225"/>
      <c r="F68" s="195"/>
    </row>
    <row r="69" spans="2:6" s="39" customFormat="1" ht="15">
      <c r="B69" s="6" t="s">
        <v>131</v>
      </c>
      <c r="C69" s="186"/>
      <c r="D69" s="175"/>
      <c r="E69" s="225"/>
      <c r="F69" s="195"/>
    </row>
    <row r="70" spans="2:6" s="39" customFormat="1" thickBot="1">
      <c r="B70" s="8" t="s">
        <v>261</v>
      </c>
      <c r="C70" s="186"/>
      <c r="D70" s="175"/>
      <c r="E70" s="225"/>
      <c r="F70" s="195"/>
    </row>
    <row r="71" spans="2:6" s="39" customFormat="1" ht="16.5" thickBot="1">
      <c r="C71" s="169" t="s">
        <v>132</v>
      </c>
      <c r="D71" s="170"/>
      <c r="E71" s="170"/>
      <c r="F71" s="73">
        <f>E36</f>
        <v>0</v>
      </c>
    </row>
    <row r="72" spans="2:6" s="39" customFormat="1">
      <c r="B72" s="63"/>
      <c r="C72" s="20"/>
      <c r="D72" s="21"/>
      <c r="E72" s="64"/>
      <c r="F72" s="65"/>
    </row>
    <row r="73" spans="2:6" s="39" customFormat="1" ht="16.5" thickBot="1">
      <c r="B73" s="63"/>
      <c r="C73" s="20"/>
      <c r="D73" s="21"/>
      <c r="E73" s="64"/>
      <c r="F73" s="65"/>
    </row>
    <row r="74" spans="2:6" s="39" customFormat="1" ht="30.75" thickBot="1">
      <c r="B74" s="26" t="s">
        <v>19</v>
      </c>
      <c r="C74" s="27" t="s">
        <v>3</v>
      </c>
      <c r="D74" s="27" t="s">
        <v>8</v>
      </c>
      <c r="E74" s="27" t="s">
        <v>5</v>
      </c>
      <c r="F74" s="28" t="s">
        <v>240</v>
      </c>
    </row>
    <row r="75" spans="2:6" s="39" customFormat="1" ht="16.5" thickBot="1">
      <c r="B75" s="29" t="s">
        <v>6</v>
      </c>
      <c r="C75" s="45"/>
      <c r="D75" s="45"/>
      <c r="E75" s="45"/>
      <c r="F75" s="46"/>
    </row>
    <row r="76" spans="2:6" s="39" customFormat="1" ht="15">
      <c r="B76" s="18" t="s">
        <v>20</v>
      </c>
      <c r="C76" s="185"/>
      <c r="D76" s="174">
        <v>2</v>
      </c>
      <c r="E76" s="224">
        <f>C76*D76</f>
        <v>0</v>
      </c>
      <c r="F76" s="204"/>
    </row>
    <row r="77" spans="2:6" s="39" customFormat="1">
      <c r="B77" s="19" t="s">
        <v>227</v>
      </c>
      <c r="C77" s="186"/>
      <c r="D77" s="175"/>
      <c r="E77" s="225"/>
      <c r="F77" s="205"/>
    </row>
    <row r="78" spans="2:6" s="39" customFormat="1">
      <c r="B78" s="19" t="s">
        <v>228</v>
      </c>
      <c r="C78" s="186"/>
      <c r="D78" s="175"/>
      <c r="E78" s="225"/>
      <c r="F78" s="205"/>
    </row>
    <row r="79" spans="2:6" s="39" customFormat="1">
      <c r="B79" s="19" t="s">
        <v>229</v>
      </c>
      <c r="C79" s="186"/>
      <c r="D79" s="175"/>
      <c r="E79" s="225"/>
      <c r="F79" s="205"/>
    </row>
    <row r="80" spans="2:6" s="39" customFormat="1">
      <c r="B80" s="19" t="s">
        <v>230</v>
      </c>
      <c r="C80" s="186"/>
      <c r="D80" s="175"/>
      <c r="E80" s="225"/>
      <c r="F80" s="205"/>
    </row>
    <row r="81" spans="2:6" s="39" customFormat="1">
      <c r="B81" s="19" t="s">
        <v>218</v>
      </c>
      <c r="C81" s="186"/>
      <c r="D81" s="175"/>
      <c r="E81" s="225"/>
      <c r="F81" s="205"/>
    </row>
    <row r="82" spans="2:6" s="39" customFormat="1" ht="15.4" customHeight="1">
      <c r="B82" s="19" t="s">
        <v>231</v>
      </c>
      <c r="C82" s="186"/>
      <c r="D82" s="175"/>
      <c r="E82" s="225"/>
      <c r="F82" s="205"/>
    </row>
    <row r="83" spans="2:6" s="39" customFormat="1" ht="15.4" customHeight="1">
      <c r="B83" s="19" t="s">
        <v>22</v>
      </c>
      <c r="C83" s="186"/>
      <c r="D83" s="175"/>
      <c r="E83" s="225"/>
      <c r="F83" s="205"/>
    </row>
    <row r="84" spans="2:6" s="39" customFormat="1" ht="15.4" customHeight="1">
      <c r="B84" s="19" t="s">
        <v>23</v>
      </c>
      <c r="C84" s="186"/>
      <c r="D84" s="175"/>
      <c r="E84" s="225"/>
      <c r="F84" s="205"/>
    </row>
    <row r="85" spans="2:6" s="39" customFormat="1" ht="15.4" customHeight="1">
      <c r="B85" s="19" t="s">
        <v>24</v>
      </c>
      <c r="C85" s="186"/>
      <c r="D85" s="175"/>
      <c r="E85" s="225"/>
      <c r="F85" s="205"/>
    </row>
    <row r="86" spans="2:6" s="39" customFormat="1">
      <c r="B86" s="19" t="s">
        <v>219</v>
      </c>
      <c r="C86" s="186"/>
      <c r="D86" s="175"/>
      <c r="E86" s="225"/>
      <c r="F86" s="205"/>
    </row>
    <row r="87" spans="2:6" s="39" customFormat="1" ht="15.4" customHeight="1">
      <c r="B87" s="19" t="s">
        <v>25</v>
      </c>
      <c r="C87" s="186"/>
      <c r="D87" s="175"/>
      <c r="E87" s="225"/>
      <c r="F87" s="205"/>
    </row>
    <row r="88" spans="2:6" s="39" customFormat="1" thickBot="1">
      <c r="B88" s="47" t="s">
        <v>262</v>
      </c>
      <c r="C88" s="187"/>
      <c r="D88" s="176"/>
      <c r="E88" s="226"/>
      <c r="F88" s="206"/>
    </row>
    <row r="89" spans="2:6" s="39" customFormat="1" ht="16.5" thickBot="1">
      <c r="C89" s="169" t="s">
        <v>232</v>
      </c>
      <c r="D89" s="170"/>
      <c r="E89" s="170"/>
      <c r="F89" s="73">
        <f>E76</f>
        <v>0</v>
      </c>
    </row>
    <row r="90" spans="2:6" s="39" customFormat="1">
      <c r="B90" s="63"/>
      <c r="C90" s="20"/>
      <c r="D90" s="21"/>
      <c r="E90" s="64"/>
      <c r="F90" s="65"/>
    </row>
    <row r="91" spans="2:6" s="39" customFormat="1" ht="16.5" thickBot="1">
      <c r="B91" s="63"/>
      <c r="C91" s="20"/>
      <c r="D91" s="21"/>
      <c r="E91" s="64"/>
      <c r="F91" s="65"/>
    </row>
    <row r="92" spans="2:6" s="39" customFormat="1" ht="30.75" thickBot="1">
      <c r="B92" s="26" t="s">
        <v>26</v>
      </c>
      <c r="C92" s="27" t="s">
        <v>3</v>
      </c>
      <c r="D92" s="27" t="s">
        <v>8</v>
      </c>
      <c r="E92" s="27" t="s">
        <v>5</v>
      </c>
      <c r="F92" s="28" t="s">
        <v>240</v>
      </c>
    </row>
    <row r="93" spans="2:6" s="39" customFormat="1" ht="16.5" thickBot="1">
      <c r="B93" s="29" t="s">
        <v>6</v>
      </c>
      <c r="C93" s="45"/>
      <c r="D93" s="45"/>
      <c r="E93" s="45"/>
      <c r="F93" s="46"/>
    </row>
    <row r="94" spans="2:6" s="39" customFormat="1" ht="15">
      <c r="B94" s="32" t="s">
        <v>27</v>
      </c>
      <c r="C94" s="185"/>
      <c r="D94" s="174">
        <v>4</v>
      </c>
      <c r="E94" s="224">
        <f>C94*D94</f>
        <v>0</v>
      </c>
      <c r="F94" s="204"/>
    </row>
    <row r="95" spans="2:6" s="39" customFormat="1">
      <c r="B95" s="19" t="s">
        <v>215</v>
      </c>
      <c r="C95" s="186"/>
      <c r="D95" s="175"/>
      <c r="E95" s="225"/>
      <c r="F95" s="205"/>
    </row>
    <row r="96" spans="2:6" s="39" customFormat="1">
      <c r="B96" s="19" t="s">
        <v>216</v>
      </c>
      <c r="C96" s="186"/>
      <c r="D96" s="175"/>
      <c r="E96" s="225"/>
      <c r="F96" s="205"/>
    </row>
    <row r="97" spans="2:6" s="39" customFormat="1">
      <c r="B97" s="19" t="s">
        <v>217</v>
      </c>
      <c r="C97" s="186"/>
      <c r="D97" s="175"/>
      <c r="E97" s="225"/>
      <c r="F97" s="205"/>
    </row>
    <row r="98" spans="2:6" s="39" customFormat="1">
      <c r="B98" s="19" t="s">
        <v>218</v>
      </c>
      <c r="C98" s="186"/>
      <c r="D98" s="175"/>
      <c r="E98" s="225"/>
      <c r="F98" s="205"/>
    </row>
    <row r="99" spans="2:6" s="39" customFormat="1" ht="15.4" customHeight="1">
      <c r="B99" s="19" t="s">
        <v>23</v>
      </c>
      <c r="C99" s="186"/>
      <c r="D99" s="175"/>
      <c r="E99" s="225"/>
      <c r="F99" s="205"/>
    </row>
    <row r="100" spans="2:6" s="39" customFormat="1" ht="15.4" customHeight="1">
      <c r="B100" s="19" t="s">
        <v>28</v>
      </c>
      <c r="C100" s="186"/>
      <c r="D100" s="175"/>
      <c r="E100" s="225"/>
      <c r="F100" s="205"/>
    </row>
    <row r="101" spans="2:6" s="39" customFormat="1" ht="15.4" customHeight="1">
      <c r="B101" s="19" t="s">
        <v>29</v>
      </c>
      <c r="C101" s="186"/>
      <c r="D101" s="175"/>
      <c r="E101" s="225"/>
      <c r="F101" s="205"/>
    </row>
    <row r="102" spans="2:6" s="39" customFormat="1" ht="15.4" customHeight="1">
      <c r="B102" s="19" t="s">
        <v>133</v>
      </c>
      <c r="C102" s="186"/>
      <c r="D102" s="175"/>
      <c r="E102" s="225"/>
      <c r="F102" s="205"/>
    </row>
    <row r="103" spans="2:6" s="39" customFormat="1" ht="15.4" customHeight="1">
      <c r="B103" s="22" t="s">
        <v>134</v>
      </c>
      <c r="C103" s="186"/>
      <c r="D103" s="175"/>
      <c r="E103" s="225"/>
      <c r="F103" s="205"/>
    </row>
    <row r="104" spans="2:6" s="39" customFormat="1" ht="30.4" customHeight="1">
      <c r="B104" s="22" t="s">
        <v>135</v>
      </c>
      <c r="C104" s="186"/>
      <c r="D104" s="175"/>
      <c r="E104" s="225"/>
      <c r="F104" s="205"/>
    </row>
    <row r="105" spans="2:6" s="39" customFormat="1" ht="30.4" customHeight="1">
      <c r="B105" s="22" t="s">
        <v>30</v>
      </c>
      <c r="C105" s="186"/>
      <c r="D105" s="175"/>
      <c r="E105" s="225"/>
      <c r="F105" s="205"/>
    </row>
    <row r="106" spans="2:6" s="39" customFormat="1" ht="15.4" customHeight="1">
      <c r="B106" s="19" t="s">
        <v>136</v>
      </c>
      <c r="C106" s="186"/>
      <c r="D106" s="175"/>
      <c r="E106" s="225"/>
      <c r="F106" s="205"/>
    </row>
    <row r="107" spans="2:6" s="39" customFormat="1" ht="15.4" customHeight="1">
      <c r="B107" s="19" t="s">
        <v>24</v>
      </c>
      <c r="C107" s="186"/>
      <c r="D107" s="175"/>
      <c r="E107" s="225"/>
      <c r="F107" s="205"/>
    </row>
    <row r="108" spans="2:6" s="39" customFormat="1">
      <c r="B108" s="19" t="s">
        <v>219</v>
      </c>
      <c r="C108" s="186"/>
      <c r="D108" s="175"/>
      <c r="E108" s="225"/>
      <c r="F108" s="205"/>
    </row>
    <row r="109" spans="2:6" s="39" customFormat="1" ht="15.4" customHeight="1">
      <c r="B109" s="19" t="s">
        <v>31</v>
      </c>
      <c r="C109" s="186"/>
      <c r="D109" s="175"/>
      <c r="E109" s="225"/>
      <c r="F109" s="205"/>
    </row>
    <row r="110" spans="2:6" s="39" customFormat="1" ht="15.4" customHeight="1">
      <c r="B110" s="19" t="s">
        <v>33</v>
      </c>
      <c r="C110" s="186"/>
      <c r="D110" s="175"/>
      <c r="E110" s="225"/>
      <c r="F110" s="205"/>
    </row>
    <row r="111" spans="2:6" s="39" customFormat="1" ht="15.4" customHeight="1">
      <c r="B111" s="19" t="s">
        <v>32</v>
      </c>
      <c r="C111" s="186"/>
      <c r="D111" s="175"/>
      <c r="E111" s="225"/>
      <c r="F111" s="205"/>
    </row>
    <row r="112" spans="2:6" s="39" customFormat="1" thickBot="1">
      <c r="B112" s="47" t="s">
        <v>262</v>
      </c>
      <c r="C112" s="187"/>
      <c r="D112" s="176"/>
      <c r="E112" s="226"/>
      <c r="F112" s="206"/>
    </row>
    <row r="113" spans="2:6" s="39" customFormat="1" ht="16.5" thickBot="1">
      <c r="C113" s="169" t="s">
        <v>137</v>
      </c>
      <c r="D113" s="170"/>
      <c r="E113" s="170"/>
      <c r="F113" s="73">
        <f>E94</f>
        <v>0</v>
      </c>
    </row>
    <row r="115" spans="2:6" ht="16.5" thickBot="1"/>
    <row r="116" spans="2:6" s="39" customFormat="1" ht="32.25" thickBot="1">
      <c r="B116" s="29" t="s">
        <v>34</v>
      </c>
      <c r="C116" s="30" t="s">
        <v>3</v>
      </c>
      <c r="D116" s="30" t="s">
        <v>8</v>
      </c>
      <c r="E116" s="30" t="s">
        <v>5</v>
      </c>
      <c r="F116" s="31" t="s">
        <v>240</v>
      </c>
    </row>
    <row r="117" spans="2:6" s="39" customFormat="1" ht="16.5" thickBot="1">
      <c r="B117" s="29" t="s">
        <v>6</v>
      </c>
      <c r="C117" s="42"/>
      <c r="D117" s="42"/>
      <c r="E117" s="42"/>
      <c r="F117" s="43"/>
    </row>
    <row r="118" spans="2:6" s="39" customFormat="1">
      <c r="B118" s="18" t="s">
        <v>220</v>
      </c>
      <c r="C118" s="185"/>
      <c r="D118" s="174">
        <v>1</v>
      </c>
      <c r="E118" s="224">
        <f>C118*D118</f>
        <v>0</v>
      </c>
      <c r="F118" s="164"/>
    </row>
    <row r="119" spans="2:6" s="39" customFormat="1">
      <c r="B119" s="19" t="s">
        <v>221</v>
      </c>
      <c r="C119" s="186"/>
      <c r="D119" s="175"/>
      <c r="E119" s="225"/>
      <c r="F119" s="165"/>
    </row>
    <row r="120" spans="2:6" s="39" customFormat="1">
      <c r="B120" s="19" t="s">
        <v>289</v>
      </c>
      <c r="C120" s="186"/>
      <c r="D120" s="175"/>
      <c r="E120" s="225"/>
      <c r="F120" s="165"/>
    </row>
    <row r="121" spans="2:6" s="39" customFormat="1">
      <c r="B121" s="19" t="s">
        <v>322</v>
      </c>
      <c r="C121" s="186"/>
      <c r="D121" s="175"/>
      <c r="E121" s="225"/>
      <c r="F121" s="165"/>
    </row>
    <row r="122" spans="2:6" s="39" customFormat="1">
      <c r="B122" s="19" t="s">
        <v>222</v>
      </c>
      <c r="C122" s="186"/>
      <c r="D122" s="175"/>
      <c r="E122" s="225"/>
      <c r="F122" s="165"/>
    </row>
    <row r="123" spans="2:6" s="39" customFormat="1">
      <c r="B123" s="19" t="s">
        <v>223</v>
      </c>
      <c r="C123" s="186"/>
      <c r="D123" s="175"/>
      <c r="E123" s="225"/>
      <c r="F123" s="165"/>
    </row>
    <row r="124" spans="2:6" s="39" customFormat="1">
      <c r="B124" s="19" t="s">
        <v>224</v>
      </c>
      <c r="C124" s="186"/>
      <c r="D124" s="175"/>
      <c r="E124" s="225"/>
      <c r="F124" s="165"/>
    </row>
    <row r="125" spans="2:6" s="39" customFormat="1">
      <c r="B125" s="19" t="s">
        <v>225</v>
      </c>
      <c r="C125" s="186"/>
      <c r="D125" s="175"/>
      <c r="E125" s="225"/>
      <c r="F125" s="165"/>
    </row>
    <row r="126" spans="2:6" s="39" customFormat="1">
      <c r="B126" s="22" t="s">
        <v>226</v>
      </c>
      <c r="C126" s="186"/>
      <c r="D126" s="175"/>
      <c r="E126" s="225"/>
      <c r="F126" s="165"/>
    </row>
    <row r="127" spans="2:6" s="39" customFormat="1" ht="31.5" thickBot="1">
      <c r="B127" s="33" t="s">
        <v>290</v>
      </c>
      <c r="C127" s="187"/>
      <c r="D127" s="176"/>
      <c r="E127" s="226"/>
      <c r="F127" s="191"/>
    </row>
    <row r="128" spans="2:6" s="39" customFormat="1" ht="16.5" thickBot="1">
      <c r="B128" s="34"/>
      <c r="C128" s="180" t="s">
        <v>138</v>
      </c>
      <c r="D128" s="181"/>
      <c r="E128" s="181"/>
      <c r="F128" s="35">
        <f>E118</f>
        <v>0</v>
      </c>
    </row>
    <row r="130" spans="2:6" ht="16.5" thickBot="1">
      <c r="B130" s="36"/>
      <c r="C130" s="37"/>
      <c r="D130" s="38"/>
      <c r="E130" s="37"/>
      <c r="F130" s="38"/>
    </row>
    <row r="131" spans="2:6" s="39" customFormat="1" ht="30.75" thickBot="1">
      <c r="B131" s="67" t="s">
        <v>35</v>
      </c>
      <c r="C131" s="45" t="s">
        <v>3</v>
      </c>
      <c r="D131" s="45" t="s">
        <v>8</v>
      </c>
      <c r="E131" s="45" t="s">
        <v>5</v>
      </c>
      <c r="F131" s="46" t="s">
        <v>240</v>
      </c>
    </row>
    <row r="132" spans="2:6" s="39" customFormat="1" ht="16.5" thickBot="1">
      <c r="B132" s="29" t="s">
        <v>6</v>
      </c>
      <c r="C132" s="45"/>
      <c r="D132" s="45"/>
      <c r="E132" s="45"/>
      <c r="F132" s="46"/>
    </row>
    <row r="133" spans="2:6" s="39" customFormat="1">
      <c r="B133" s="18" t="s">
        <v>307</v>
      </c>
      <c r="C133" s="185"/>
      <c r="D133" s="174">
        <v>1</v>
      </c>
      <c r="E133" s="224">
        <f>C133*D133</f>
        <v>0</v>
      </c>
      <c r="F133" s="194"/>
    </row>
    <row r="134" spans="2:6" s="39" customFormat="1" ht="15">
      <c r="B134" s="19" t="s">
        <v>37</v>
      </c>
      <c r="C134" s="186"/>
      <c r="D134" s="175"/>
      <c r="E134" s="225"/>
      <c r="F134" s="195"/>
    </row>
    <row r="135" spans="2:6" s="39" customFormat="1" ht="15">
      <c r="B135" s="19" t="s">
        <v>36</v>
      </c>
      <c r="C135" s="186"/>
      <c r="D135" s="175"/>
      <c r="E135" s="225"/>
      <c r="F135" s="195"/>
    </row>
    <row r="136" spans="2:6" s="39" customFormat="1" ht="15">
      <c r="B136" s="19" t="s">
        <v>38</v>
      </c>
      <c r="C136" s="186"/>
      <c r="D136" s="175"/>
      <c r="E136" s="225"/>
      <c r="F136" s="195"/>
    </row>
    <row r="137" spans="2:6" s="39" customFormat="1" ht="15">
      <c r="B137" s="19" t="s">
        <v>39</v>
      </c>
      <c r="C137" s="186"/>
      <c r="D137" s="175"/>
      <c r="E137" s="225"/>
      <c r="F137" s="195"/>
    </row>
    <row r="138" spans="2:6" s="39" customFormat="1">
      <c r="B138" s="10" t="s">
        <v>310</v>
      </c>
      <c r="C138" s="186"/>
      <c r="D138" s="175"/>
      <c r="E138" s="225"/>
      <c r="F138" s="195"/>
    </row>
    <row r="139" spans="2:6" s="39" customFormat="1" ht="15">
      <c r="B139" s="10" t="s">
        <v>314</v>
      </c>
      <c r="C139" s="186"/>
      <c r="D139" s="175"/>
      <c r="E139" s="225"/>
      <c r="F139" s="195"/>
    </row>
    <row r="140" spans="2:6" s="39" customFormat="1">
      <c r="B140" s="10" t="s">
        <v>295</v>
      </c>
      <c r="C140" s="186"/>
      <c r="D140" s="175"/>
      <c r="E140" s="225"/>
      <c r="F140" s="195"/>
    </row>
    <row r="141" spans="2:6" s="39" customFormat="1">
      <c r="B141" s="2" t="s">
        <v>140</v>
      </c>
      <c r="C141" s="186"/>
      <c r="D141" s="175"/>
      <c r="E141" s="225"/>
      <c r="F141" s="195"/>
    </row>
    <row r="142" spans="2:6" s="39" customFormat="1">
      <c r="B142" s="10" t="s">
        <v>328</v>
      </c>
      <c r="C142" s="186"/>
      <c r="D142" s="175"/>
      <c r="E142" s="225"/>
      <c r="F142" s="195"/>
    </row>
    <row r="143" spans="2:6" s="39" customFormat="1">
      <c r="B143" s="19" t="s">
        <v>235</v>
      </c>
      <c r="C143" s="186"/>
      <c r="D143" s="175"/>
      <c r="E143" s="225"/>
      <c r="F143" s="195"/>
    </row>
    <row r="144" spans="2:6" s="39" customFormat="1" ht="30.75">
      <c r="B144" s="22" t="s">
        <v>236</v>
      </c>
      <c r="C144" s="186"/>
      <c r="D144" s="175"/>
      <c r="E144" s="225"/>
      <c r="F144" s="195"/>
    </row>
    <row r="145" spans="2:6" s="39" customFormat="1">
      <c r="B145" s="19" t="s">
        <v>237</v>
      </c>
      <c r="C145" s="186"/>
      <c r="D145" s="175"/>
      <c r="E145" s="225"/>
      <c r="F145" s="195"/>
    </row>
    <row r="146" spans="2:6" s="39" customFormat="1" ht="15">
      <c r="B146" s="19" t="s">
        <v>144</v>
      </c>
      <c r="C146" s="186"/>
      <c r="D146" s="175"/>
      <c r="E146" s="225"/>
      <c r="F146" s="195"/>
    </row>
    <row r="147" spans="2:6" s="39" customFormat="1" ht="15">
      <c r="B147" s="19" t="s">
        <v>145</v>
      </c>
      <c r="C147" s="186"/>
      <c r="D147" s="175"/>
      <c r="E147" s="225"/>
      <c r="F147" s="195"/>
    </row>
    <row r="148" spans="2:6" s="39" customFormat="1">
      <c r="B148" s="19" t="s">
        <v>238</v>
      </c>
      <c r="C148" s="186"/>
      <c r="D148" s="175"/>
      <c r="E148" s="225"/>
      <c r="F148" s="195"/>
    </row>
    <row r="149" spans="2:6" s="39" customFormat="1" ht="15">
      <c r="B149" s="19" t="s">
        <v>41</v>
      </c>
      <c r="C149" s="186"/>
      <c r="D149" s="175"/>
      <c r="E149" s="225"/>
      <c r="F149" s="195"/>
    </row>
    <row r="150" spans="2:6" s="39" customFormat="1" ht="30.75">
      <c r="B150" s="2" t="s">
        <v>341</v>
      </c>
      <c r="C150" s="186"/>
      <c r="D150" s="175"/>
      <c r="E150" s="225"/>
      <c r="F150" s="195"/>
    </row>
    <row r="151" spans="2:6" s="39" customFormat="1" ht="15">
      <c r="B151" s="19" t="s">
        <v>42</v>
      </c>
      <c r="C151" s="186"/>
      <c r="D151" s="175"/>
      <c r="E151" s="225"/>
      <c r="F151" s="195"/>
    </row>
    <row r="152" spans="2:6" s="39" customFormat="1" ht="15">
      <c r="B152" s="19" t="s">
        <v>147</v>
      </c>
      <c r="C152" s="186"/>
      <c r="D152" s="175"/>
      <c r="E152" s="225"/>
      <c r="F152" s="195"/>
    </row>
    <row r="153" spans="2:6" s="39" customFormat="1" ht="15">
      <c r="B153" s="19" t="s">
        <v>43</v>
      </c>
      <c r="C153" s="186"/>
      <c r="D153" s="175"/>
      <c r="E153" s="225"/>
      <c r="F153" s="195"/>
    </row>
    <row r="154" spans="2:6" s="39" customFormat="1" ht="15">
      <c r="B154" s="19" t="s">
        <v>44</v>
      </c>
      <c r="C154" s="186"/>
      <c r="D154" s="175"/>
      <c r="E154" s="225"/>
      <c r="F154" s="195"/>
    </row>
    <row r="155" spans="2:6" s="39" customFormat="1">
      <c r="B155" s="19" t="s">
        <v>241</v>
      </c>
      <c r="C155" s="186"/>
      <c r="D155" s="175"/>
      <c r="E155" s="225"/>
      <c r="F155" s="195"/>
    </row>
    <row r="156" spans="2:6" s="39" customFormat="1" ht="15">
      <c r="B156" s="10" t="s">
        <v>291</v>
      </c>
      <c r="C156" s="186"/>
      <c r="D156" s="175"/>
      <c r="E156" s="225"/>
      <c r="F156" s="195"/>
    </row>
    <row r="157" spans="2:6" s="39" customFormat="1" ht="15">
      <c r="B157" s="19" t="s">
        <v>45</v>
      </c>
      <c r="C157" s="186"/>
      <c r="D157" s="175"/>
      <c r="E157" s="225"/>
      <c r="F157" s="195"/>
    </row>
    <row r="158" spans="2:6" s="39" customFormat="1" ht="16.5" thickBot="1">
      <c r="B158" s="11" t="s">
        <v>263</v>
      </c>
      <c r="C158" s="186"/>
      <c r="D158" s="175"/>
      <c r="E158" s="225"/>
      <c r="F158" s="195"/>
    </row>
    <row r="159" spans="2:6" s="39" customFormat="1" thickBot="1">
      <c r="B159" s="48" t="s">
        <v>312</v>
      </c>
      <c r="C159" s="186"/>
      <c r="D159" s="175"/>
      <c r="E159" s="225"/>
      <c r="F159" s="195"/>
    </row>
    <row r="160" spans="2:6" s="39" customFormat="1" ht="30.75">
      <c r="B160" s="12" t="s">
        <v>149</v>
      </c>
      <c r="C160" s="186"/>
      <c r="D160" s="175"/>
      <c r="E160" s="225"/>
      <c r="F160" s="195"/>
    </row>
    <row r="161" spans="2:6" s="39" customFormat="1">
      <c r="B161" s="13" t="s">
        <v>150</v>
      </c>
      <c r="C161" s="186"/>
      <c r="D161" s="175"/>
      <c r="E161" s="225"/>
      <c r="F161" s="195"/>
    </row>
    <row r="162" spans="2:6" s="39" customFormat="1">
      <c r="B162" s="13" t="s">
        <v>151</v>
      </c>
      <c r="C162" s="186"/>
      <c r="D162" s="175"/>
      <c r="E162" s="225"/>
      <c r="F162" s="195"/>
    </row>
    <row r="163" spans="2:6" s="39" customFormat="1">
      <c r="B163" s="13" t="s">
        <v>152</v>
      </c>
      <c r="C163" s="186"/>
      <c r="D163" s="175"/>
      <c r="E163" s="225"/>
      <c r="F163" s="195"/>
    </row>
    <row r="164" spans="2:6" s="39" customFormat="1" ht="60.75">
      <c r="B164" s="11" t="s">
        <v>153</v>
      </c>
      <c r="C164" s="186"/>
      <c r="D164" s="175"/>
      <c r="E164" s="225"/>
      <c r="F164" s="195"/>
    </row>
    <row r="165" spans="2:6" s="39" customFormat="1">
      <c r="B165" s="13" t="s">
        <v>336</v>
      </c>
      <c r="C165" s="186"/>
      <c r="D165" s="175"/>
      <c r="E165" s="225"/>
      <c r="F165" s="195"/>
    </row>
    <row r="166" spans="2:6" s="39" customFormat="1">
      <c r="B166" s="11" t="s">
        <v>337</v>
      </c>
      <c r="C166" s="186"/>
      <c r="D166" s="175"/>
      <c r="E166" s="225"/>
      <c r="F166" s="195"/>
    </row>
    <row r="167" spans="2:6" s="39" customFormat="1" ht="181.5">
      <c r="B167" s="11" t="s">
        <v>154</v>
      </c>
      <c r="C167" s="186"/>
      <c r="D167" s="175"/>
      <c r="E167" s="225"/>
      <c r="F167" s="195"/>
    </row>
    <row r="168" spans="2:6" s="39" customFormat="1">
      <c r="B168" s="11" t="s">
        <v>155</v>
      </c>
      <c r="C168" s="186"/>
      <c r="D168" s="175"/>
      <c r="E168" s="225"/>
      <c r="F168" s="195"/>
    </row>
    <row r="169" spans="2:6" s="39" customFormat="1" ht="30.75">
      <c r="B169" s="11" t="s">
        <v>156</v>
      </c>
      <c r="C169" s="186"/>
      <c r="D169" s="175"/>
      <c r="E169" s="225"/>
      <c r="F169" s="195"/>
    </row>
    <row r="170" spans="2:6" s="39" customFormat="1">
      <c r="B170" s="11" t="s">
        <v>157</v>
      </c>
      <c r="C170" s="186"/>
      <c r="D170" s="175"/>
      <c r="E170" s="225"/>
      <c r="F170" s="195"/>
    </row>
    <row r="171" spans="2:6" s="39" customFormat="1" ht="16.5" thickBot="1">
      <c r="B171" s="14" t="s">
        <v>323</v>
      </c>
      <c r="C171" s="186"/>
      <c r="D171" s="175"/>
      <c r="E171" s="225"/>
      <c r="F171" s="195"/>
    </row>
    <row r="172" spans="2:6" s="39" customFormat="1" thickBot="1">
      <c r="B172" s="52" t="s">
        <v>313</v>
      </c>
      <c r="C172" s="186"/>
      <c r="D172" s="175"/>
      <c r="E172" s="225"/>
      <c r="F172" s="195"/>
    </row>
    <row r="173" spans="2:6" s="39" customFormat="1">
      <c r="B173" s="10" t="s">
        <v>158</v>
      </c>
      <c r="C173" s="186"/>
      <c r="D173" s="175"/>
      <c r="E173" s="225"/>
      <c r="F173" s="195"/>
    </row>
    <row r="174" spans="2:6" s="39" customFormat="1">
      <c r="B174" s="10" t="s">
        <v>159</v>
      </c>
      <c r="C174" s="186"/>
      <c r="D174" s="175"/>
      <c r="E174" s="225"/>
      <c r="F174" s="195"/>
    </row>
    <row r="175" spans="2:6" s="39" customFormat="1">
      <c r="B175" s="10" t="s">
        <v>160</v>
      </c>
      <c r="C175" s="186"/>
      <c r="D175" s="175"/>
      <c r="E175" s="225"/>
      <c r="F175" s="195"/>
    </row>
    <row r="176" spans="2:6" s="39" customFormat="1">
      <c r="B176" s="10" t="s">
        <v>161</v>
      </c>
      <c r="C176" s="186"/>
      <c r="D176" s="175"/>
      <c r="E176" s="225"/>
      <c r="F176" s="195"/>
    </row>
    <row r="177" spans="2:6" s="39" customFormat="1">
      <c r="B177" s="10" t="s">
        <v>162</v>
      </c>
      <c r="C177" s="186"/>
      <c r="D177" s="175"/>
      <c r="E177" s="225"/>
      <c r="F177" s="195"/>
    </row>
    <row r="178" spans="2:6" s="39" customFormat="1">
      <c r="B178" s="10" t="s">
        <v>163</v>
      </c>
      <c r="C178" s="186"/>
      <c r="D178" s="175"/>
      <c r="E178" s="225"/>
      <c r="F178" s="195"/>
    </row>
    <row r="179" spans="2:6" s="39" customFormat="1">
      <c r="B179" s="10" t="s">
        <v>164</v>
      </c>
      <c r="C179" s="186"/>
      <c r="D179" s="175"/>
      <c r="E179" s="225"/>
      <c r="F179" s="195"/>
    </row>
    <row r="180" spans="2:6" s="39" customFormat="1">
      <c r="B180" s="10" t="s">
        <v>165</v>
      </c>
      <c r="C180" s="186"/>
      <c r="D180" s="175"/>
      <c r="E180" s="225"/>
      <c r="F180" s="195"/>
    </row>
    <row r="181" spans="2:6" s="39" customFormat="1">
      <c r="B181" s="10" t="s">
        <v>166</v>
      </c>
      <c r="C181" s="186"/>
      <c r="D181" s="175"/>
      <c r="E181" s="225"/>
      <c r="F181" s="195"/>
    </row>
    <row r="182" spans="2:6" s="39" customFormat="1">
      <c r="B182" s="10" t="s">
        <v>167</v>
      </c>
      <c r="C182" s="186"/>
      <c r="D182" s="175"/>
      <c r="E182" s="225"/>
      <c r="F182" s="195"/>
    </row>
    <row r="183" spans="2:6" s="39" customFormat="1" ht="169.15" customHeight="1">
      <c r="B183" s="2" t="s">
        <v>168</v>
      </c>
      <c r="C183" s="186"/>
      <c r="D183" s="175"/>
      <c r="E183" s="225"/>
      <c r="F183" s="195"/>
    </row>
    <row r="184" spans="2:6" s="39" customFormat="1">
      <c r="B184" s="2" t="s">
        <v>169</v>
      </c>
      <c r="C184" s="186"/>
      <c r="D184" s="175"/>
      <c r="E184" s="225"/>
      <c r="F184" s="195"/>
    </row>
    <row r="185" spans="2:6" s="39" customFormat="1" ht="15">
      <c r="B185" s="2" t="s">
        <v>170</v>
      </c>
      <c r="C185" s="186"/>
      <c r="D185" s="175"/>
      <c r="E185" s="225"/>
      <c r="F185" s="195"/>
    </row>
    <row r="186" spans="2:6" s="39" customFormat="1">
      <c r="B186" s="11" t="s">
        <v>263</v>
      </c>
      <c r="C186" s="186"/>
      <c r="D186" s="175"/>
      <c r="E186" s="225"/>
      <c r="F186" s="195"/>
    </row>
    <row r="187" spans="2:6" s="39" customFormat="1" ht="31.5" thickBot="1">
      <c r="B187" s="11" t="s">
        <v>171</v>
      </c>
      <c r="C187" s="186"/>
      <c r="D187" s="175"/>
      <c r="E187" s="225"/>
      <c r="F187" s="195"/>
    </row>
    <row r="188" spans="2:6" s="39" customFormat="1" thickBot="1">
      <c r="B188" s="26" t="s">
        <v>0</v>
      </c>
      <c r="C188" s="186"/>
      <c r="D188" s="175"/>
      <c r="E188" s="225"/>
      <c r="F188" s="195"/>
    </row>
    <row r="189" spans="2:6" s="39" customFormat="1" ht="15">
      <c r="B189" s="22" t="s">
        <v>49</v>
      </c>
      <c r="C189" s="186"/>
      <c r="D189" s="175"/>
      <c r="E189" s="225"/>
      <c r="F189" s="195"/>
    </row>
    <row r="190" spans="2:6" s="39" customFormat="1" ht="15">
      <c r="B190" s="22" t="s">
        <v>50</v>
      </c>
      <c r="C190" s="186"/>
      <c r="D190" s="175"/>
      <c r="E190" s="225"/>
      <c r="F190" s="195"/>
    </row>
    <row r="191" spans="2:6" s="39" customFormat="1" ht="15">
      <c r="B191" s="22" t="s">
        <v>329</v>
      </c>
      <c r="C191" s="186"/>
      <c r="D191" s="175"/>
      <c r="E191" s="225"/>
      <c r="F191" s="195"/>
    </row>
    <row r="192" spans="2:6" s="39" customFormat="1" ht="15">
      <c r="B192" s="22" t="s">
        <v>292</v>
      </c>
      <c r="C192" s="186"/>
      <c r="D192" s="175"/>
      <c r="E192" s="225"/>
      <c r="F192" s="195"/>
    </row>
    <row r="193" spans="2:6" s="39" customFormat="1" ht="15">
      <c r="B193" s="22" t="s">
        <v>338</v>
      </c>
      <c r="C193" s="186"/>
      <c r="D193" s="175"/>
      <c r="E193" s="225"/>
      <c r="F193" s="195"/>
    </row>
    <row r="194" spans="2:6" s="39" customFormat="1" ht="15">
      <c r="B194" s="22" t="s">
        <v>51</v>
      </c>
      <c r="C194" s="186"/>
      <c r="D194" s="175"/>
      <c r="E194" s="225"/>
      <c r="F194" s="195"/>
    </row>
    <row r="195" spans="2:6" s="39" customFormat="1" ht="15">
      <c r="B195" s="22" t="s">
        <v>52</v>
      </c>
      <c r="C195" s="186"/>
      <c r="D195" s="175"/>
      <c r="E195" s="225"/>
      <c r="F195" s="195"/>
    </row>
    <row r="196" spans="2:6" s="39" customFormat="1" ht="15">
      <c r="B196" s="22" t="s">
        <v>53</v>
      </c>
      <c r="C196" s="186"/>
      <c r="D196" s="175"/>
      <c r="E196" s="225"/>
      <c r="F196" s="195"/>
    </row>
    <row r="197" spans="2:6" s="39" customFormat="1" ht="15">
      <c r="B197" s="22" t="s">
        <v>172</v>
      </c>
      <c r="C197" s="186"/>
      <c r="D197" s="175"/>
      <c r="E197" s="225"/>
      <c r="F197" s="195"/>
    </row>
    <row r="198" spans="2:6" s="39" customFormat="1" ht="15">
      <c r="B198" s="22" t="s">
        <v>54</v>
      </c>
      <c r="C198" s="186"/>
      <c r="D198" s="175"/>
      <c r="E198" s="225"/>
      <c r="F198" s="195"/>
    </row>
    <row r="199" spans="2:6" s="39" customFormat="1" ht="15">
      <c r="B199" s="22" t="s">
        <v>55</v>
      </c>
      <c r="C199" s="186"/>
      <c r="D199" s="175"/>
      <c r="E199" s="225"/>
      <c r="F199" s="195"/>
    </row>
    <row r="200" spans="2:6" s="39" customFormat="1" ht="15">
      <c r="B200" s="22" t="s">
        <v>56</v>
      </c>
      <c r="C200" s="186"/>
      <c r="D200" s="175"/>
      <c r="E200" s="225"/>
      <c r="F200" s="195"/>
    </row>
    <row r="201" spans="2:6" s="39" customFormat="1" ht="15">
      <c r="B201" s="22" t="s">
        <v>57</v>
      </c>
      <c r="C201" s="186"/>
      <c r="D201" s="175"/>
      <c r="E201" s="225"/>
      <c r="F201" s="195"/>
    </row>
    <row r="202" spans="2:6" s="39" customFormat="1" ht="15">
      <c r="B202" s="22" t="s">
        <v>58</v>
      </c>
      <c r="C202" s="186"/>
      <c r="D202" s="175"/>
      <c r="E202" s="225"/>
      <c r="F202" s="195"/>
    </row>
    <row r="203" spans="2:6" s="39" customFormat="1" ht="15">
      <c r="B203" s="22" t="s">
        <v>173</v>
      </c>
      <c r="C203" s="186"/>
      <c r="D203" s="175"/>
      <c r="E203" s="225"/>
      <c r="F203" s="195"/>
    </row>
    <row r="204" spans="2:6" s="39" customFormat="1" ht="15">
      <c r="B204" s="2" t="s">
        <v>263</v>
      </c>
      <c r="C204" s="186"/>
      <c r="D204" s="175"/>
      <c r="E204" s="225"/>
      <c r="F204" s="195"/>
    </row>
    <row r="205" spans="2:6" s="15" customFormat="1" ht="15">
      <c r="B205" s="2" t="s">
        <v>304</v>
      </c>
      <c r="C205" s="186"/>
      <c r="D205" s="175"/>
      <c r="E205" s="225"/>
      <c r="F205" s="195"/>
    </row>
    <row r="206" spans="2:6" s="15" customFormat="1" thickBot="1">
      <c r="B206" s="2" t="s">
        <v>59</v>
      </c>
      <c r="C206" s="187"/>
      <c r="D206" s="176"/>
      <c r="E206" s="226"/>
      <c r="F206" s="203"/>
    </row>
    <row r="207" spans="2:6" s="39" customFormat="1" thickBot="1">
      <c r="B207" s="52" t="s">
        <v>60</v>
      </c>
      <c r="C207" s="90"/>
      <c r="D207" s="90"/>
      <c r="E207" s="90"/>
      <c r="F207" s="90"/>
    </row>
    <row r="208" spans="2:6" s="39" customFormat="1" ht="30.75" thickBot="1">
      <c r="B208" s="2" t="s">
        <v>61</v>
      </c>
      <c r="C208" s="185"/>
      <c r="D208" s="192">
        <v>10</v>
      </c>
      <c r="E208" s="177">
        <f>D208*C208</f>
        <v>0</v>
      </c>
      <c r="F208" s="194"/>
    </row>
    <row r="209" spans="2:6" s="39" customFormat="1" thickBot="1">
      <c r="B209" s="2" t="s">
        <v>174</v>
      </c>
      <c r="C209" s="186"/>
      <c r="D209" s="193"/>
      <c r="E209" s="178"/>
      <c r="F209" s="195"/>
    </row>
    <row r="210" spans="2:6" s="15" customFormat="1" thickBot="1">
      <c r="B210" s="2" t="s">
        <v>62</v>
      </c>
      <c r="C210" s="186"/>
      <c r="D210" s="193"/>
      <c r="E210" s="178"/>
      <c r="F210" s="195"/>
    </row>
    <row r="211" spans="2:6" s="15" customFormat="1" ht="15">
      <c r="B211" s="2" t="s">
        <v>304</v>
      </c>
      <c r="C211" s="186"/>
      <c r="D211" s="193"/>
      <c r="E211" s="178"/>
      <c r="F211" s="195"/>
    </row>
    <row r="212" spans="2:6" s="39" customFormat="1" ht="15">
      <c r="B212" s="2" t="s">
        <v>52</v>
      </c>
      <c r="C212" s="186"/>
      <c r="D212" s="193"/>
      <c r="E212" s="178"/>
      <c r="F212" s="195"/>
    </row>
    <row r="213" spans="2:6" s="39" customFormat="1" thickBot="1">
      <c r="B213" s="2" t="s">
        <v>63</v>
      </c>
      <c r="C213" s="186"/>
      <c r="D213" s="193"/>
      <c r="E213" s="178"/>
      <c r="F213" s="195"/>
    </row>
    <row r="214" spans="2:6" s="39" customFormat="1" ht="30.75" thickBot="1">
      <c r="B214" s="2" t="s">
        <v>175</v>
      </c>
      <c r="C214" s="186"/>
      <c r="D214" s="193"/>
      <c r="E214" s="178"/>
      <c r="F214" s="195"/>
    </row>
    <row r="215" spans="2:6" s="39" customFormat="1" thickBot="1">
      <c r="B215" s="2" t="s">
        <v>64</v>
      </c>
      <c r="C215" s="186"/>
      <c r="D215" s="193"/>
      <c r="E215" s="178"/>
      <c r="F215" s="195"/>
    </row>
    <row r="216" spans="2:6" s="39" customFormat="1" thickBot="1">
      <c r="B216" s="2" t="s">
        <v>65</v>
      </c>
      <c r="C216" s="186"/>
      <c r="D216" s="193"/>
      <c r="E216" s="178"/>
      <c r="F216" s="195"/>
    </row>
    <row r="217" spans="2:6" s="39" customFormat="1" ht="30.75" thickBot="1">
      <c r="B217" s="2" t="s">
        <v>66</v>
      </c>
      <c r="C217" s="186"/>
      <c r="D217" s="193"/>
      <c r="E217" s="178"/>
      <c r="F217" s="195"/>
    </row>
    <row r="218" spans="2:6" s="39" customFormat="1" ht="30.75" thickBot="1">
      <c r="B218" s="2" t="s">
        <v>67</v>
      </c>
      <c r="C218" s="186"/>
      <c r="D218" s="193"/>
      <c r="E218" s="178"/>
      <c r="F218" s="195"/>
    </row>
    <row r="219" spans="2:6" s="39" customFormat="1" thickBot="1">
      <c r="B219" s="2" t="s">
        <v>68</v>
      </c>
      <c r="C219" s="186"/>
      <c r="D219" s="193"/>
      <c r="E219" s="178"/>
      <c r="F219" s="195"/>
    </row>
    <row r="220" spans="2:6" s="39" customFormat="1" thickBot="1">
      <c r="B220" s="2" t="s">
        <v>69</v>
      </c>
      <c r="C220" s="186"/>
      <c r="D220" s="193"/>
      <c r="E220" s="178"/>
      <c r="F220" s="195"/>
    </row>
    <row r="221" spans="2:6" s="39" customFormat="1" thickBot="1">
      <c r="B221" s="2" t="s">
        <v>70</v>
      </c>
      <c r="C221" s="186"/>
      <c r="D221" s="193"/>
      <c r="E221" s="178"/>
      <c r="F221" s="195"/>
    </row>
    <row r="222" spans="2:6" s="39" customFormat="1" thickBot="1">
      <c r="B222" s="2" t="s">
        <v>71</v>
      </c>
      <c r="C222" s="186"/>
      <c r="D222" s="193"/>
      <c r="E222" s="178"/>
      <c r="F222" s="195"/>
    </row>
    <row r="223" spans="2:6" s="39" customFormat="1" thickBot="1">
      <c r="B223" s="2" t="s">
        <v>343</v>
      </c>
      <c r="C223" s="186"/>
      <c r="D223" s="193"/>
      <c r="E223" s="178"/>
      <c r="F223" s="195"/>
    </row>
    <row r="224" spans="2:6" s="39" customFormat="1" thickBot="1">
      <c r="B224" s="2" t="s">
        <v>72</v>
      </c>
      <c r="C224" s="186"/>
      <c r="D224" s="193"/>
      <c r="E224" s="178"/>
      <c r="F224" s="195"/>
    </row>
    <row r="225" spans="2:6" s="39" customFormat="1" thickBot="1">
      <c r="B225" s="2" t="s">
        <v>73</v>
      </c>
      <c r="C225" s="186"/>
      <c r="D225" s="193"/>
      <c r="E225" s="178"/>
      <c r="F225" s="195"/>
    </row>
    <row r="226" spans="2:6" s="39" customFormat="1" thickBot="1">
      <c r="B226" s="2" t="s">
        <v>176</v>
      </c>
      <c r="C226" s="186"/>
      <c r="D226" s="193"/>
      <c r="E226" s="178"/>
      <c r="F226" s="195"/>
    </row>
    <row r="227" spans="2:6" s="39" customFormat="1" thickBot="1">
      <c r="B227" s="2" t="s">
        <v>74</v>
      </c>
      <c r="C227" s="186"/>
      <c r="D227" s="193"/>
      <c r="E227" s="178"/>
      <c r="F227" s="195"/>
    </row>
    <row r="228" spans="2:6" s="39" customFormat="1" thickBot="1">
      <c r="B228" s="2" t="s">
        <v>75</v>
      </c>
      <c r="C228" s="186"/>
      <c r="D228" s="193"/>
      <c r="E228" s="178"/>
      <c r="F228" s="195"/>
    </row>
    <row r="229" spans="2:6" s="39" customFormat="1" thickBot="1">
      <c r="B229" s="2" t="s">
        <v>76</v>
      </c>
      <c r="C229" s="186"/>
      <c r="D229" s="193"/>
      <c r="E229" s="178"/>
      <c r="F229" s="195"/>
    </row>
    <row r="230" spans="2:6" s="39" customFormat="1" thickBot="1">
      <c r="B230" s="2" t="s">
        <v>342</v>
      </c>
      <c r="C230" s="186"/>
      <c r="D230" s="193"/>
      <c r="E230" s="178"/>
      <c r="F230" s="195"/>
    </row>
    <row r="231" spans="2:6" s="39" customFormat="1" thickBot="1">
      <c r="B231" s="2" t="s">
        <v>77</v>
      </c>
      <c r="C231" s="186"/>
      <c r="D231" s="193"/>
      <c r="E231" s="178"/>
      <c r="F231" s="195"/>
    </row>
    <row r="232" spans="2:6" s="39" customFormat="1" thickBot="1">
      <c r="B232" s="2" t="s">
        <v>78</v>
      </c>
      <c r="C232" s="186"/>
      <c r="D232" s="193"/>
      <c r="E232" s="178"/>
      <c r="F232" s="195"/>
    </row>
    <row r="233" spans="2:6" s="39" customFormat="1" thickBot="1">
      <c r="B233" s="2" t="s">
        <v>79</v>
      </c>
      <c r="C233" s="186"/>
      <c r="D233" s="193"/>
      <c r="E233" s="178"/>
      <c r="F233" s="195"/>
    </row>
    <row r="234" spans="2:6" s="39" customFormat="1" thickBot="1">
      <c r="B234" s="2" t="s">
        <v>80</v>
      </c>
      <c r="C234" s="186"/>
      <c r="D234" s="193"/>
      <c r="E234" s="178"/>
      <c r="F234" s="195"/>
    </row>
    <row r="235" spans="2:6" s="39" customFormat="1" thickBot="1">
      <c r="B235" s="2" t="s">
        <v>81</v>
      </c>
      <c r="C235" s="186"/>
      <c r="D235" s="193"/>
      <c r="E235" s="178"/>
      <c r="F235" s="195"/>
    </row>
    <row r="236" spans="2:6" s="39" customFormat="1" ht="30.75" thickBot="1">
      <c r="B236" s="2" t="s">
        <v>177</v>
      </c>
      <c r="C236" s="186"/>
      <c r="D236" s="193"/>
      <c r="E236" s="178"/>
      <c r="F236" s="195"/>
    </row>
    <row r="237" spans="2:6" s="39" customFormat="1" thickBot="1">
      <c r="B237" s="16" t="s">
        <v>263</v>
      </c>
      <c r="C237" s="187"/>
      <c r="D237" s="193"/>
      <c r="E237" s="178"/>
      <c r="F237" s="203"/>
    </row>
    <row r="238" spans="2:6" s="39" customFormat="1" ht="16.5" thickBot="1">
      <c r="C238" s="169" t="s">
        <v>299</v>
      </c>
      <c r="D238" s="170"/>
      <c r="E238" s="170"/>
      <c r="F238" s="73">
        <f>E133+E208</f>
        <v>0</v>
      </c>
    </row>
    <row r="239" spans="2:6" s="39" customFormat="1" thickBot="1"/>
    <row r="240" spans="2:6" ht="16.5" thickBot="1"/>
    <row r="241" spans="2:6" s="39" customFormat="1" ht="32.25" thickBot="1">
      <c r="B241" s="29" t="s">
        <v>179</v>
      </c>
      <c r="C241" s="30" t="s">
        <v>3</v>
      </c>
      <c r="D241" s="30" t="s">
        <v>8</v>
      </c>
      <c r="E241" s="30" t="s">
        <v>5</v>
      </c>
      <c r="F241" s="31" t="s">
        <v>240</v>
      </c>
    </row>
    <row r="242" spans="2:6" s="39" customFormat="1" ht="16.5" thickBot="1">
      <c r="B242" s="29" t="s">
        <v>6</v>
      </c>
      <c r="C242" s="42"/>
      <c r="D242" s="42"/>
      <c r="E242" s="42"/>
      <c r="F242" s="43"/>
    </row>
    <row r="243" spans="2:6" s="39" customFormat="1" ht="31.5" thickBot="1">
      <c r="B243" s="3" t="s">
        <v>180</v>
      </c>
      <c r="C243" s="185"/>
      <c r="D243" s="174">
        <v>6</v>
      </c>
      <c r="E243" s="224">
        <f>C243*D243</f>
        <v>0</v>
      </c>
      <c r="F243" s="164"/>
    </row>
    <row r="244" spans="2:6" s="39" customFormat="1">
      <c r="B244" s="4" t="s">
        <v>181</v>
      </c>
      <c r="C244" s="186"/>
      <c r="D244" s="175"/>
      <c r="E244" s="225"/>
      <c r="F244" s="165"/>
    </row>
    <row r="245" spans="2:6" s="39" customFormat="1">
      <c r="B245" s="4" t="s">
        <v>182</v>
      </c>
      <c r="C245" s="186"/>
      <c r="D245" s="175"/>
      <c r="E245" s="225"/>
      <c r="F245" s="165"/>
    </row>
    <row r="246" spans="2:6" s="39" customFormat="1">
      <c r="B246" s="4" t="s">
        <v>183</v>
      </c>
      <c r="C246" s="186"/>
      <c r="D246" s="175"/>
      <c r="E246" s="225"/>
      <c r="F246" s="165"/>
    </row>
    <row r="247" spans="2:6" s="39" customFormat="1">
      <c r="B247" s="4" t="s">
        <v>184</v>
      </c>
      <c r="C247" s="186"/>
      <c r="D247" s="175"/>
      <c r="E247" s="225"/>
      <c r="F247" s="165"/>
    </row>
    <row r="248" spans="2:6" s="39" customFormat="1">
      <c r="B248" s="4" t="s">
        <v>324</v>
      </c>
      <c r="C248" s="186"/>
      <c r="D248" s="175"/>
      <c r="E248" s="225"/>
      <c r="F248" s="165"/>
    </row>
    <row r="249" spans="2:6" s="39" customFormat="1">
      <c r="B249" s="4" t="s">
        <v>325</v>
      </c>
      <c r="C249" s="186"/>
      <c r="D249" s="175"/>
      <c r="E249" s="225"/>
      <c r="F249" s="165"/>
    </row>
    <row r="250" spans="2:6" s="39" customFormat="1" ht="90.75">
      <c r="B250" s="4" t="s">
        <v>185</v>
      </c>
      <c r="C250" s="186"/>
      <c r="D250" s="175"/>
      <c r="E250" s="225"/>
      <c r="F250" s="165"/>
    </row>
    <row r="251" spans="2:6" s="39" customFormat="1">
      <c r="B251" s="4" t="s">
        <v>186</v>
      </c>
      <c r="C251" s="186"/>
      <c r="D251" s="175"/>
      <c r="E251" s="225"/>
      <c r="F251" s="165"/>
    </row>
    <row r="252" spans="2:6" s="39" customFormat="1" ht="75.75">
      <c r="B252" s="4" t="s">
        <v>187</v>
      </c>
      <c r="C252" s="186"/>
      <c r="D252" s="175"/>
      <c r="E252" s="225"/>
      <c r="F252" s="165"/>
    </row>
    <row r="253" spans="2:6" s="39" customFormat="1">
      <c r="B253" s="4" t="s">
        <v>117</v>
      </c>
      <c r="C253" s="186"/>
      <c r="D253" s="175"/>
      <c r="E253" s="225"/>
      <c r="F253" s="165"/>
    </row>
    <row r="254" spans="2:6" s="39" customFormat="1">
      <c r="B254" s="4" t="s">
        <v>118</v>
      </c>
      <c r="C254" s="186"/>
      <c r="D254" s="175"/>
      <c r="E254" s="225"/>
      <c r="F254" s="165"/>
    </row>
    <row r="255" spans="2:6" s="39" customFormat="1">
      <c r="B255" s="4" t="s">
        <v>326</v>
      </c>
      <c r="C255" s="186"/>
      <c r="D255" s="175"/>
      <c r="E255" s="225"/>
      <c r="F255" s="165"/>
    </row>
    <row r="256" spans="2:6" s="39" customFormat="1">
      <c r="B256" s="4" t="s">
        <v>119</v>
      </c>
      <c r="C256" s="186"/>
      <c r="D256" s="175"/>
      <c r="E256" s="225"/>
      <c r="F256" s="165"/>
    </row>
    <row r="257" spans="2:6" s="39" customFormat="1" ht="30.75">
      <c r="B257" s="17" t="s">
        <v>120</v>
      </c>
      <c r="C257" s="186"/>
      <c r="D257" s="175"/>
      <c r="E257" s="225"/>
      <c r="F257" s="165"/>
    </row>
    <row r="258" spans="2:6" s="39" customFormat="1" ht="31.5">
      <c r="B258" s="29" t="s">
        <v>82</v>
      </c>
      <c r="C258" s="30" t="s">
        <v>3</v>
      </c>
      <c r="D258" s="30" t="s">
        <v>8</v>
      </c>
      <c r="E258" s="30" t="s">
        <v>5</v>
      </c>
      <c r="F258" s="31" t="s">
        <v>240</v>
      </c>
    </row>
    <row r="259" spans="2:6" s="39" customFormat="1">
      <c r="B259" s="29" t="s">
        <v>6</v>
      </c>
      <c r="C259" s="30"/>
      <c r="D259" s="30"/>
      <c r="E259" s="30"/>
      <c r="F259" s="31"/>
    </row>
    <row r="260" spans="2:6" s="39" customFormat="1">
      <c r="B260" s="3" t="s">
        <v>188</v>
      </c>
      <c r="C260" s="185"/>
      <c r="D260" s="174">
        <v>6</v>
      </c>
      <c r="E260" s="224">
        <f>C260*D260</f>
        <v>0</v>
      </c>
      <c r="F260" s="164"/>
    </row>
    <row r="261" spans="2:6" s="39" customFormat="1">
      <c r="B261" s="4" t="s">
        <v>83</v>
      </c>
      <c r="C261" s="186"/>
      <c r="D261" s="175"/>
      <c r="E261" s="225"/>
      <c r="F261" s="165"/>
    </row>
    <row r="262" spans="2:6" s="39" customFormat="1">
      <c r="B262" s="4" t="s">
        <v>84</v>
      </c>
      <c r="C262" s="186"/>
      <c r="D262" s="175"/>
      <c r="E262" s="225"/>
      <c r="F262" s="165"/>
    </row>
    <row r="263" spans="2:6" s="39" customFormat="1">
      <c r="B263" s="4" t="s">
        <v>46</v>
      </c>
      <c r="C263" s="186"/>
      <c r="D263" s="175"/>
      <c r="E263" s="225"/>
      <c r="F263" s="165"/>
    </row>
    <row r="264" spans="2:6" s="39" customFormat="1">
      <c r="B264" s="4" t="s">
        <v>85</v>
      </c>
      <c r="C264" s="186"/>
      <c r="D264" s="175"/>
      <c r="E264" s="225"/>
      <c r="F264" s="165"/>
    </row>
    <row r="265" spans="2:6" s="39" customFormat="1">
      <c r="B265" s="4" t="s">
        <v>86</v>
      </c>
      <c r="C265" s="186"/>
      <c r="D265" s="175"/>
      <c r="E265" s="225"/>
      <c r="F265" s="165"/>
    </row>
    <row r="266" spans="2:6" s="39" customFormat="1">
      <c r="B266" s="4" t="s">
        <v>87</v>
      </c>
      <c r="C266" s="186"/>
      <c r="D266" s="175"/>
      <c r="E266" s="225"/>
      <c r="F266" s="165"/>
    </row>
    <row r="267" spans="2:6" s="39" customFormat="1">
      <c r="B267" s="4" t="s">
        <v>88</v>
      </c>
      <c r="C267" s="186"/>
      <c r="D267" s="175"/>
      <c r="E267" s="225"/>
      <c r="F267" s="165"/>
    </row>
    <row r="268" spans="2:6" s="39" customFormat="1">
      <c r="B268" s="4" t="s">
        <v>89</v>
      </c>
      <c r="C268" s="186"/>
      <c r="D268" s="175"/>
      <c r="E268" s="225"/>
      <c r="F268" s="165"/>
    </row>
    <row r="269" spans="2:6" s="39" customFormat="1">
      <c r="B269" s="4" t="s">
        <v>189</v>
      </c>
      <c r="C269" s="186"/>
      <c r="D269" s="175"/>
      <c r="E269" s="225"/>
      <c r="F269" s="165"/>
    </row>
    <row r="270" spans="2:6" s="39" customFormat="1">
      <c r="B270" s="4" t="s">
        <v>47</v>
      </c>
      <c r="C270" s="186"/>
      <c r="D270" s="175"/>
      <c r="E270" s="225"/>
      <c r="F270" s="165"/>
    </row>
    <row r="271" spans="2:6" s="39" customFormat="1" ht="238.9" customHeight="1">
      <c r="B271" s="4" t="s">
        <v>190</v>
      </c>
      <c r="C271" s="186"/>
      <c r="D271" s="175"/>
      <c r="E271" s="225"/>
      <c r="F271" s="165"/>
    </row>
    <row r="272" spans="2:6" s="39" customFormat="1" ht="30.75">
      <c r="B272" s="4" t="s">
        <v>191</v>
      </c>
      <c r="C272" s="186"/>
      <c r="D272" s="175"/>
      <c r="E272" s="225"/>
      <c r="F272" s="165"/>
    </row>
    <row r="273" spans="2:6" s="39" customFormat="1" ht="75.75">
      <c r="B273" s="4" t="s">
        <v>192</v>
      </c>
      <c r="C273" s="186"/>
      <c r="D273" s="175"/>
      <c r="E273" s="225"/>
      <c r="F273" s="165"/>
    </row>
    <row r="274" spans="2:6" s="39" customFormat="1" ht="131.44999999999999" customHeight="1">
      <c r="B274" s="4" t="s">
        <v>335</v>
      </c>
      <c r="C274" s="186"/>
      <c r="D274" s="175"/>
      <c r="E274" s="225"/>
      <c r="F274" s="165"/>
    </row>
    <row r="275" spans="2:6" s="39" customFormat="1">
      <c r="B275" s="4" t="s">
        <v>48</v>
      </c>
      <c r="C275" s="186"/>
      <c r="D275" s="175"/>
      <c r="E275" s="225"/>
      <c r="F275" s="165"/>
    </row>
    <row r="276" spans="2:6" s="39" customFormat="1">
      <c r="B276" s="69" t="s">
        <v>270</v>
      </c>
      <c r="C276" s="186"/>
      <c r="D276" s="175"/>
      <c r="E276" s="225"/>
      <c r="F276" s="165"/>
    </row>
    <row r="277" spans="2:6" s="39" customFormat="1">
      <c r="B277" s="5" t="s">
        <v>319</v>
      </c>
      <c r="C277" s="187"/>
      <c r="D277" s="176"/>
      <c r="E277" s="226"/>
      <c r="F277" s="191"/>
    </row>
    <row r="278" spans="2:6" s="39" customFormat="1">
      <c r="C278" s="180" t="s">
        <v>193</v>
      </c>
      <c r="D278" s="181"/>
      <c r="E278" s="181"/>
      <c r="F278" s="35">
        <f>E243+E260</f>
        <v>0</v>
      </c>
    </row>
    <row r="279" spans="2:6">
      <c r="B279" s="36"/>
      <c r="C279" s="37"/>
      <c r="D279" s="38"/>
      <c r="E279" s="37"/>
      <c r="F279" s="38"/>
    </row>
    <row r="280" spans="2:6">
      <c r="B280" s="36"/>
      <c r="C280" s="37"/>
      <c r="D280" s="38"/>
      <c r="E280" s="37"/>
      <c r="F280" s="38"/>
    </row>
    <row r="281" spans="2:6" s="39" customFormat="1" ht="30">
      <c r="B281" s="26" t="s">
        <v>242</v>
      </c>
      <c r="C281" s="27" t="s">
        <v>3</v>
      </c>
      <c r="D281" s="27" t="s">
        <v>8</v>
      </c>
      <c r="E281" s="27" t="s">
        <v>5</v>
      </c>
      <c r="F281" s="28" t="s">
        <v>240</v>
      </c>
    </row>
    <row r="282" spans="2:6" s="39" customFormat="1">
      <c r="B282" s="29" t="s">
        <v>6</v>
      </c>
      <c r="C282" s="45"/>
      <c r="D282" s="45"/>
      <c r="E282" s="45"/>
      <c r="F282" s="46"/>
    </row>
    <row r="283" spans="2:6" s="39" customFormat="1" ht="15">
      <c r="B283" s="18" t="s">
        <v>91</v>
      </c>
      <c r="C283" s="185"/>
      <c r="D283" s="174">
        <v>1</v>
      </c>
      <c r="E283" s="177">
        <f>C283 * D283</f>
        <v>0</v>
      </c>
      <c r="F283" s="164"/>
    </row>
    <row r="284" spans="2:6" s="39" customFormat="1" ht="15">
      <c r="B284" s="19" t="s">
        <v>92</v>
      </c>
      <c r="C284" s="186"/>
      <c r="D284" s="175"/>
      <c r="E284" s="178"/>
      <c r="F284" s="165"/>
    </row>
    <row r="285" spans="2:6" s="39" customFormat="1" ht="15">
      <c r="B285" s="19" t="s">
        <v>93</v>
      </c>
      <c r="C285" s="186"/>
      <c r="D285" s="175"/>
      <c r="E285" s="178"/>
      <c r="F285" s="165"/>
    </row>
    <row r="286" spans="2:6" s="39" customFormat="1" ht="15">
      <c r="B286" s="19" t="s">
        <v>94</v>
      </c>
      <c r="C286" s="186"/>
      <c r="D286" s="175"/>
      <c r="E286" s="178"/>
      <c r="F286" s="165"/>
    </row>
    <row r="287" spans="2:6" s="39" customFormat="1" ht="15">
      <c r="B287" s="19" t="s">
        <v>95</v>
      </c>
      <c r="C287" s="186"/>
      <c r="D287" s="175"/>
      <c r="E287" s="178"/>
      <c r="F287" s="165"/>
    </row>
    <row r="288" spans="2:6" s="39" customFormat="1" ht="15">
      <c r="B288" s="19" t="s">
        <v>96</v>
      </c>
      <c r="C288" s="186"/>
      <c r="D288" s="175"/>
      <c r="E288" s="178"/>
      <c r="F288" s="165"/>
    </row>
    <row r="289" spans="2:6" s="39" customFormat="1" ht="15">
      <c r="B289" s="22" t="s">
        <v>97</v>
      </c>
      <c r="C289" s="186"/>
      <c r="D289" s="175"/>
      <c r="E289" s="178"/>
      <c r="F289" s="165"/>
    </row>
    <row r="290" spans="2:6" s="39" customFormat="1" ht="30">
      <c r="B290" s="2" t="s">
        <v>243</v>
      </c>
      <c r="C290" s="186"/>
      <c r="D290" s="175"/>
      <c r="E290" s="178"/>
      <c r="F290" s="165"/>
    </row>
    <row r="291" spans="2:6" s="39" customFormat="1" ht="15">
      <c r="B291" s="19" t="s">
        <v>99</v>
      </c>
      <c r="C291" s="186"/>
      <c r="D291" s="175"/>
      <c r="E291" s="178"/>
      <c r="F291" s="165"/>
    </row>
    <row r="292" spans="2:6" s="39" customFormat="1" ht="15">
      <c r="B292" s="19" t="s">
        <v>100</v>
      </c>
      <c r="C292" s="186"/>
      <c r="D292" s="175"/>
      <c r="E292" s="178"/>
      <c r="F292" s="165"/>
    </row>
    <row r="293" spans="2:6" s="39" customFormat="1" ht="15">
      <c r="B293" s="19" t="s">
        <v>101</v>
      </c>
      <c r="C293" s="186"/>
      <c r="D293" s="175"/>
      <c r="E293" s="178"/>
      <c r="F293" s="165"/>
    </row>
    <row r="294" spans="2:6" s="39" customFormat="1" ht="15">
      <c r="B294" s="22" t="s">
        <v>102</v>
      </c>
      <c r="C294" s="186"/>
      <c r="D294" s="175"/>
      <c r="E294" s="178"/>
      <c r="F294" s="165"/>
    </row>
    <row r="295" spans="2:6" s="39" customFormat="1" ht="15">
      <c r="B295" s="19" t="s">
        <v>103</v>
      </c>
      <c r="C295" s="186"/>
      <c r="D295" s="175"/>
      <c r="E295" s="178"/>
      <c r="F295" s="165"/>
    </row>
    <row r="296" spans="2:6" s="39" customFormat="1" ht="15">
      <c r="B296" s="19" t="s">
        <v>104</v>
      </c>
      <c r="C296" s="186"/>
      <c r="D296" s="175"/>
      <c r="E296" s="178"/>
      <c r="F296" s="165"/>
    </row>
    <row r="297" spans="2:6" s="39" customFormat="1" ht="15">
      <c r="B297" s="22" t="s">
        <v>105</v>
      </c>
      <c r="C297" s="186"/>
      <c r="D297" s="175"/>
      <c r="E297" s="178"/>
      <c r="F297" s="165"/>
    </row>
    <row r="298" spans="2:6" s="39" customFormat="1" ht="30">
      <c r="B298" s="22" t="s">
        <v>106</v>
      </c>
      <c r="C298" s="186"/>
      <c r="D298" s="175"/>
      <c r="E298" s="178"/>
      <c r="F298" s="165"/>
    </row>
    <row r="299" spans="2:6" s="39" customFormat="1" ht="15">
      <c r="B299" s="22" t="s">
        <v>107</v>
      </c>
      <c r="C299" s="186"/>
      <c r="D299" s="175"/>
      <c r="E299" s="178"/>
      <c r="F299" s="165"/>
    </row>
    <row r="300" spans="2:6" s="39" customFormat="1" ht="15">
      <c r="B300" s="22" t="s">
        <v>108</v>
      </c>
      <c r="C300" s="186"/>
      <c r="D300" s="175"/>
      <c r="E300" s="178"/>
      <c r="F300" s="165"/>
    </row>
    <row r="301" spans="2:6" s="39" customFormat="1" ht="30">
      <c r="B301" s="22" t="s">
        <v>109</v>
      </c>
      <c r="C301" s="186"/>
      <c r="D301" s="175"/>
      <c r="E301" s="178"/>
      <c r="F301" s="165"/>
    </row>
    <row r="302" spans="2:6" s="39" customFormat="1" ht="15">
      <c r="B302" s="22" t="s">
        <v>196</v>
      </c>
      <c r="C302" s="186"/>
      <c r="D302" s="175"/>
      <c r="E302" s="178"/>
      <c r="F302" s="165"/>
    </row>
    <row r="303" spans="2:6" s="39" customFormat="1" ht="15">
      <c r="B303" s="19" t="s">
        <v>350</v>
      </c>
      <c r="C303" s="186"/>
      <c r="D303" s="175"/>
      <c r="E303" s="178"/>
      <c r="F303" s="165"/>
    </row>
    <row r="304" spans="2:6" s="39" customFormat="1" thickBot="1">
      <c r="B304" s="23" t="s">
        <v>263</v>
      </c>
      <c r="C304" s="187"/>
      <c r="D304" s="176"/>
      <c r="E304" s="179"/>
      <c r="F304" s="191"/>
    </row>
    <row r="305" spans="2:6" s="39" customFormat="1" ht="16.5" thickBot="1">
      <c r="C305" s="169" t="s">
        <v>244</v>
      </c>
      <c r="D305" s="170"/>
      <c r="E305" s="170"/>
      <c r="F305" s="73">
        <f>E283</f>
        <v>0</v>
      </c>
    </row>
    <row r="306" spans="2:6" s="39" customFormat="1" thickBot="1"/>
    <row r="307" spans="2:6" ht="16.5" thickBot="1">
      <c r="B307" s="1"/>
      <c r="E307" s="61"/>
      <c r="F307" s="62"/>
    </row>
    <row r="308" spans="2:6" s="39" customFormat="1" ht="32.25" thickBot="1">
      <c r="B308" s="29" t="s">
        <v>286</v>
      </c>
      <c r="C308" s="30" t="s">
        <v>3</v>
      </c>
      <c r="D308" s="30" t="s">
        <v>8</v>
      </c>
      <c r="E308" s="30" t="s">
        <v>5</v>
      </c>
      <c r="F308" s="31" t="s">
        <v>240</v>
      </c>
    </row>
    <row r="309" spans="2:6" s="39" customFormat="1" ht="16.5" thickBot="1">
      <c r="B309" s="29" t="s">
        <v>6</v>
      </c>
      <c r="C309" s="30"/>
      <c r="D309" s="30"/>
      <c r="E309" s="30"/>
      <c r="F309" s="31"/>
    </row>
    <row r="310" spans="2:6" s="39" customFormat="1" ht="30">
      <c r="B310" s="22" t="s">
        <v>339</v>
      </c>
      <c r="C310" s="217"/>
      <c r="D310" s="214">
        <v>1</v>
      </c>
      <c r="E310" s="215">
        <f>D310*C310</f>
        <v>0</v>
      </c>
      <c r="F310" s="210"/>
    </row>
    <row r="311" spans="2:6" s="39" customFormat="1" ht="30.4" customHeight="1" thickBot="1">
      <c r="B311" s="33" t="s">
        <v>340</v>
      </c>
      <c r="C311" s="218"/>
      <c r="D311" s="200"/>
      <c r="E311" s="216"/>
      <c r="F311" s="211"/>
    </row>
    <row r="312" spans="2:6" s="39" customFormat="1" ht="15.4" customHeight="1" thickBot="1">
      <c r="B312" s="81"/>
      <c r="C312" s="169" t="s">
        <v>287</v>
      </c>
      <c r="D312" s="170"/>
      <c r="E312" s="170"/>
      <c r="F312" s="73">
        <f>E310</f>
        <v>0</v>
      </c>
    </row>
    <row r="313" spans="2:6" s="39" customFormat="1">
      <c r="C313" s="40"/>
      <c r="D313" s="40"/>
      <c r="E313" s="40"/>
      <c r="F313" s="41"/>
    </row>
    <row r="315" spans="2:6" ht="20.25">
      <c r="B315" s="76" t="s">
        <v>272</v>
      </c>
      <c r="C315" s="74"/>
      <c r="D315" s="74"/>
      <c r="E315" s="74"/>
      <c r="F315" s="75">
        <f>SUM(F312,F305,F278,F238,F128,F113,F89,F71,F31,F19)</f>
        <v>0</v>
      </c>
    </row>
  </sheetData>
  <mergeCells count="58">
    <mergeCell ref="C312:E312"/>
    <mergeCell ref="F36:F70"/>
    <mergeCell ref="C310:C311"/>
    <mergeCell ref="D310:D311"/>
    <mergeCell ref="E310:E311"/>
    <mergeCell ref="F310:F311"/>
    <mergeCell ref="F76:F88"/>
    <mergeCell ref="C89:E89"/>
    <mergeCell ref="C71:E71"/>
    <mergeCell ref="C36:C70"/>
    <mergeCell ref="D36:D70"/>
    <mergeCell ref="E36:E70"/>
    <mergeCell ref="C133:C206"/>
    <mergeCell ref="D133:D206"/>
    <mergeCell ref="E133:E206"/>
    <mergeCell ref="C76:C88"/>
    <mergeCell ref="C4:C18"/>
    <mergeCell ref="D4:D18"/>
    <mergeCell ref="E4:E18"/>
    <mergeCell ref="F4:F18"/>
    <mergeCell ref="C19:E19"/>
    <mergeCell ref="C23:C30"/>
    <mergeCell ref="D23:D30"/>
    <mergeCell ref="E23:E30"/>
    <mergeCell ref="F23:F30"/>
    <mergeCell ref="C31:E31"/>
    <mergeCell ref="D76:D88"/>
    <mergeCell ref="E76:E88"/>
    <mergeCell ref="C208:C237"/>
    <mergeCell ref="D208:D237"/>
    <mergeCell ref="E208:E237"/>
    <mergeCell ref="F94:F112"/>
    <mergeCell ref="C238:E238"/>
    <mergeCell ref="C113:E113"/>
    <mergeCell ref="C118:C127"/>
    <mergeCell ref="D118:D127"/>
    <mergeCell ref="E118:E127"/>
    <mergeCell ref="F118:F127"/>
    <mergeCell ref="C128:E128"/>
    <mergeCell ref="F208:F237"/>
    <mergeCell ref="F133:F206"/>
    <mergeCell ref="C94:C112"/>
    <mergeCell ref="D94:D112"/>
    <mergeCell ref="E94:E112"/>
    <mergeCell ref="F283:F304"/>
    <mergeCell ref="C305:E305"/>
    <mergeCell ref="F243:F257"/>
    <mergeCell ref="C260:C277"/>
    <mergeCell ref="D260:D277"/>
    <mergeCell ref="E260:E277"/>
    <mergeCell ref="F260:F277"/>
    <mergeCell ref="C278:E278"/>
    <mergeCell ref="C283:C304"/>
    <mergeCell ref="D283:D304"/>
    <mergeCell ref="E283:E304"/>
    <mergeCell ref="C243:C257"/>
    <mergeCell ref="D243:D257"/>
    <mergeCell ref="E243:E257"/>
  </mergeCells>
  <pageMargins left="0.7" right="0.7" top="0.75" bottom="0.75" header="0.3" footer="0.3"/>
  <pageSetup paperSize="9" scale="3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13"/>
  <sheetViews>
    <sheetView showGridLines="0" topLeftCell="A277" zoomScale="85" zoomScaleNormal="85" workbookViewId="0">
      <selection activeCell="B302" sqref="B302"/>
    </sheetView>
  </sheetViews>
  <sheetFormatPr defaultColWidth="12.125" defaultRowHeight="15.75"/>
  <cols>
    <col min="1" max="1" width="12.125" style="100"/>
    <col min="2" max="2" width="113.5" style="100" customWidth="1"/>
    <col min="3" max="3" width="24.75" style="100" customWidth="1"/>
    <col min="4" max="4" width="15.125" style="100" customWidth="1"/>
    <col min="5" max="5" width="26.5" style="100" customWidth="1"/>
    <col min="6" max="6" width="54" style="100" bestFit="1" customWidth="1"/>
    <col min="7" max="16384" width="12.125" style="100"/>
  </cols>
  <sheetData>
    <row r="1" spans="2:6" ht="16.5" thickBot="1"/>
    <row r="2" spans="2:6" s="99" customFormat="1" ht="32.25" thickBot="1">
      <c r="B2" s="101" t="s">
        <v>2</v>
      </c>
      <c r="C2" s="102" t="s">
        <v>3</v>
      </c>
      <c r="D2" s="102" t="s">
        <v>4</v>
      </c>
      <c r="E2" s="102" t="s">
        <v>5</v>
      </c>
      <c r="F2" s="103" t="s">
        <v>240</v>
      </c>
    </row>
    <row r="3" spans="2:6" s="99" customFormat="1" ht="16.5" thickBot="1">
      <c r="B3" s="29" t="s">
        <v>6</v>
      </c>
      <c r="C3" s="102"/>
      <c r="D3" s="102"/>
      <c r="E3" s="102"/>
      <c r="F3" s="103"/>
    </row>
    <row r="4" spans="2:6" s="99" customFormat="1" ht="45.4" customHeight="1">
      <c r="B4" s="3" t="s">
        <v>111</v>
      </c>
      <c r="C4" s="248"/>
      <c r="D4" s="242">
        <v>6</v>
      </c>
      <c r="E4" s="245">
        <f>C4*D4</f>
        <v>0</v>
      </c>
      <c r="F4" s="252"/>
    </row>
    <row r="5" spans="2:6" s="99" customFormat="1" ht="30.75">
      <c r="B5" s="4" t="s">
        <v>112</v>
      </c>
      <c r="C5" s="249"/>
      <c r="D5" s="243"/>
      <c r="E5" s="246"/>
      <c r="F5" s="253"/>
    </row>
    <row r="6" spans="2:6" s="99" customFormat="1">
      <c r="B6" s="4" t="s">
        <v>315</v>
      </c>
      <c r="C6" s="249"/>
      <c r="D6" s="243"/>
      <c r="E6" s="246"/>
      <c r="F6" s="253"/>
    </row>
    <row r="7" spans="2:6" s="99" customFormat="1">
      <c r="B7" s="4" t="s">
        <v>113</v>
      </c>
      <c r="C7" s="249"/>
      <c r="D7" s="243"/>
      <c r="E7" s="246"/>
      <c r="F7" s="253"/>
    </row>
    <row r="8" spans="2:6" s="99" customFormat="1">
      <c r="B8" s="4" t="s">
        <v>316</v>
      </c>
      <c r="C8" s="249"/>
      <c r="D8" s="243"/>
      <c r="E8" s="246"/>
      <c r="F8" s="253"/>
    </row>
    <row r="9" spans="2:6" s="99" customFormat="1" ht="30.75">
      <c r="B9" s="4" t="s">
        <v>114</v>
      </c>
      <c r="C9" s="249"/>
      <c r="D9" s="243"/>
      <c r="E9" s="246"/>
      <c r="F9" s="253"/>
    </row>
    <row r="10" spans="2:6" s="99" customFormat="1">
      <c r="B10" s="4" t="s">
        <v>317</v>
      </c>
      <c r="C10" s="249"/>
      <c r="D10" s="243"/>
      <c r="E10" s="246"/>
      <c r="F10" s="253"/>
    </row>
    <row r="11" spans="2:6" s="99" customFormat="1" ht="90.75">
      <c r="B11" s="4" t="s">
        <v>115</v>
      </c>
      <c r="C11" s="249"/>
      <c r="D11" s="243"/>
      <c r="E11" s="246"/>
      <c r="F11" s="253"/>
    </row>
    <row r="12" spans="2:6" s="99" customFormat="1" ht="60.75">
      <c r="B12" s="4" t="s">
        <v>116</v>
      </c>
      <c r="C12" s="249"/>
      <c r="D12" s="243"/>
      <c r="E12" s="246"/>
      <c r="F12" s="253"/>
    </row>
    <row r="13" spans="2:6" s="99" customFormat="1">
      <c r="B13" s="4" t="s">
        <v>117</v>
      </c>
      <c r="C13" s="249"/>
      <c r="D13" s="243"/>
      <c r="E13" s="246"/>
      <c r="F13" s="253"/>
    </row>
    <row r="14" spans="2:6" s="99" customFormat="1">
      <c r="B14" s="4" t="s">
        <v>118</v>
      </c>
      <c r="C14" s="249"/>
      <c r="D14" s="243"/>
      <c r="E14" s="246"/>
      <c r="F14" s="253"/>
    </row>
    <row r="15" spans="2:6" s="99" customFormat="1">
      <c r="B15" s="4" t="s">
        <v>318</v>
      </c>
      <c r="C15" s="249"/>
      <c r="D15" s="243"/>
      <c r="E15" s="246"/>
      <c r="F15" s="253"/>
    </row>
    <row r="16" spans="2:6" s="99" customFormat="1">
      <c r="B16" s="4" t="s">
        <v>319</v>
      </c>
      <c r="C16" s="249"/>
      <c r="D16" s="243"/>
      <c r="E16" s="246"/>
      <c r="F16" s="253"/>
    </row>
    <row r="17" spans="2:6" s="99" customFormat="1">
      <c r="B17" s="4" t="s">
        <v>119</v>
      </c>
      <c r="C17" s="249"/>
      <c r="D17" s="243"/>
      <c r="E17" s="246"/>
      <c r="F17" s="253"/>
    </row>
    <row r="18" spans="2:6" s="99" customFormat="1" ht="31.5" thickBot="1">
      <c r="B18" s="5" t="s">
        <v>120</v>
      </c>
      <c r="C18" s="254"/>
      <c r="D18" s="244"/>
      <c r="E18" s="247"/>
      <c r="F18" s="255"/>
    </row>
    <row r="19" spans="2:6" s="99" customFormat="1" ht="16.5" thickBot="1">
      <c r="B19" s="104"/>
      <c r="C19" s="250" t="s">
        <v>121</v>
      </c>
      <c r="D19" s="251"/>
      <c r="E19" s="251"/>
      <c r="F19" s="105">
        <f>E4</f>
        <v>0</v>
      </c>
    </row>
    <row r="20" spans="2:6" s="99" customFormat="1" ht="16.149999999999999" customHeight="1" thickBot="1">
      <c r="B20" s="104"/>
      <c r="C20" s="106"/>
      <c r="D20" s="106"/>
      <c r="E20" s="106"/>
      <c r="F20" s="107"/>
    </row>
    <row r="21" spans="2:6" s="99" customFormat="1" ht="32.25" thickBot="1">
      <c r="B21" s="101" t="s">
        <v>7</v>
      </c>
      <c r="C21" s="102" t="s">
        <v>3</v>
      </c>
      <c r="D21" s="102" t="s">
        <v>8</v>
      </c>
      <c r="E21" s="102" t="s">
        <v>5</v>
      </c>
      <c r="F21" s="103" t="s">
        <v>240</v>
      </c>
    </row>
    <row r="22" spans="2:6" s="99" customFormat="1" ht="16.5" thickBot="1">
      <c r="B22" s="101" t="s">
        <v>6</v>
      </c>
      <c r="C22" s="108"/>
      <c r="D22" s="108"/>
      <c r="E22" s="108"/>
      <c r="F22" s="109"/>
    </row>
    <row r="23" spans="2:6" s="99" customFormat="1">
      <c r="B23" s="110" t="s">
        <v>210</v>
      </c>
      <c r="C23" s="248"/>
      <c r="D23" s="242">
        <v>6</v>
      </c>
      <c r="E23" s="245">
        <f>C23*D23</f>
        <v>0</v>
      </c>
      <c r="F23" s="252"/>
    </row>
    <row r="24" spans="2:6" s="99" customFormat="1">
      <c r="B24" s="111" t="s">
        <v>211</v>
      </c>
      <c r="C24" s="249"/>
      <c r="D24" s="243"/>
      <c r="E24" s="246"/>
      <c r="F24" s="253"/>
    </row>
    <row r="25" spans="2:6" s="99" customFormat="1">
      <c r="B25" s="111" t="s">
        <v>288</v>
      </c>
      <c r="C25" s="249"/>
      <c r="D25" s="243"/>
      <c r="E25" s="246"/>
      <c r="F25" s="253"/>
    </row>
    <row r="26" spans="2:6" s="99" customFormat="1">
      <c r="B26" s="111" t="s">
        <v>212</v>
      </c>
      <c r="C26" s="249"/>
      <c r="D26" s="243"/>
      <c r="E26" s="246"/>
      <c r="F26" s="253"/>
    </row>
    <row r="27" spans="2:6" s="99" customFormat="1">
      <c r="B27" s="111" t="s">
        <v>213</v>
      </c>
      <c r="C27" s="249"/>
      <c r="D27" s="243"/>
      <c r="E27" s="246"/>
      <c r="F27" s="253"/>
    </row>
    <row r="28" spans="2:6" s="99" customFormat="1" ht="30.75">
      <c r="B28" s="112" t="s">
        <v>214</v>
      </c>
      <c r="C28" s="249"/>
      <c r="D28" s="243"/>
      <c r="E28" s="246"/>
      <c r="F28" s="253"/>
    </row>
    <row r="29" spans="2:6" s="99" customFormat="1">
      <c r="B29" s="113" t="s">
        <v>122</v>
      </c>
      <c r="C29" s="249"/>
      <c r="D29" s="243"/>
      <c r="E29" s="246"/>
      <c r="F29" s="253"/>
    </row>
    <row r="30" spans="2:6" s="99" customFormat="1" thickBot="1">
      <c r="B30" s="114" t="s">
        <v>9</v>
      </c>
      <c r="C30" s="254"/>
      <c r="D30" s="244"/>
      <c r="E30" s="247"/>
      <c r="F30" s="255"/>
    </row>
    <row r="31" spans="2:6" s="99" customFormat="1" ht="16.5" thickBot="1">
      <c r="C31" s="250" t="s">
        <v>123</v>
      </c>
      <c r="D31" s="251"/>
      <c r="E31" s="251"/>
      <c r="F31" s="105">
        <f>E23</f>
        <v>0</v>
      </c>
    </row>
    <row r="32" spans="2:6" s="99" customFormat="1">
      <c r="C32" s="106"/>
      <c r="D32" s="106"/>
      <c r="E32" s="106"/>
      <c r="F32" s="107"/>
    </row>
    <row r="33" spans="2:6" s="99" customFormat="1" ht="16.5" thickBot="1">
      <c r="B33" s="104"/>
      <c r="C33" s="106"/>
      <c r="D33" s="106"/>
      <c r="E33" s="106"/>
      <c r="F33" s="107"/>
    </row>
    <row r="34" spans="2:6" s="99" customFormat="1" ht="32.25" thickBot="1">
      <c r="B34" s="115" t="s">
        <v>10</v>
      </c>
      <c r="C34" s="102" t="s">
        <v>3</v>
      </c>
      <c r="D34" s="102" t="s">
        <v>8</v>
      </c>
      <c r="E34" s="102" t="s">
        <v>5</v>
      </c>
      <c r="F34" s="103" t="s">
        <v>240</v>
      </c>
    </row>
    <row r="35" spans="2:6" s="99" customFormat="1" ht="16.5" thickBot="1">
      <c r="B35" s="101" t="s">
        <v>6</v>
      </c>
      <c r="C35" s="108"/>
      <c r="D35" s="108"/>
      <c r="E35" s="108"/>
      <c r="F35" s="109"/>
    </row>
    <row r="36" spans="2:6" s="99" customFormat="1" ht="16.5" thickBot="1">
      <c r="B36" s="101" t="s">
        <v>11</v>
      </c>
      <c r="C36" s="248"/>
      <c r="D36" s="242">
        <v>1</v>
      </c>
      <c r="E36" s="245">
        <f>C36*D36</f>
        <v>0</v>
      </c>
      <c r="F36" s="270"/>
    </row>
    <row r="37" spans="2:6" s="99" customFormat="1">
      <c r="B37" s="6" t="s">
        <v>124</v>
      </c>
      <c r="C37" s="249"/>
      <c r="D37" s="243"/>
      <c r="E37" s="246"/>
      <c r="F37" s="271"/>
    </row>
    <row r="38" spans="2:6" s="99" customFormat="1">
      <c r="B38" s="6" t="s">
        <v>125</v>
      </c>
      <c r="C38" s="249"/>
      <c r="D38" s="243"/>
      <c r="E38" s="246"/>
      <c r="F38" s="271"/>
    </row>
    <row r="39" spans="2:6" s="99" customFormat="1">
      <c r="B39" s="7" t="s">
        <v>126</v>
      </c>
      <c r="C39" s="249"/>
      <c r="D39" s="243"/>
      <c r="E39" s="246"/>
      <c r="F39" s="271"/>
    </row>
    <row r="40" spans="2:6" s="99" customFormat="1" ht="15">
      <c r="B40" s="6" t="s">
        <v>12</v>
      </c>
      <c r="C40" s="249"/>
      <c r="D40" s="243"/>
      <c r="E40" s="246"/>
      <c r="F40" s="271"/>
    </row>
    <row r="41" spans="2:6" s="99" customFormat="1" ht="15">
      <c r="B41" s="6" t="s">
        <v>13</v>
      </c>
      <c r="C41" s="249"/>
      <c r="D41" s="243"/>
      <c r="E41" s="246"/>
      <c r="F41" s="271"/>
    </row>
    <row r="42" spans="2:6" s="99" customFormat="1">
      <c r="B42" s="6" t="s">
        <v>127</v>
      </c>
      <c r="C42" s="249"/>
      <c r="D42" s="243"/>
      <c r="E42" s="246"/>
      <c r="F42" s="271"/>
    </row>
    <row r="43" spans="2:6" s="99" customFormat="1">
      <c r="B43" s="6" t="s">
        <v>128</v>
      </c>
      <c r="C43" s="249"/>
      <c r="D43" s="243"/>
      <c r="E43" s="246"/>
      <c r="F43" s="271"/>
    </row>
    <row r="44" spans="2:6" s="99" customFormat="1" ht="16.5" thickBot="1">
      <c r="B44" s="6" t="s">
        <v>129</v>
      </c>
      <c r="C44" s="249"/>
      <c r="D44" s="243"/>
      <c r="E44" s="246"/>
      <c r="F44" s="271"/>
    </row>
    <row r="45" spans="2:6" s="99" customFormat="1" ht="16.5" thickBot="1">
      <c r="B45" s="29" t="s">
        <v>14</v>
      </c>
      <c r="C45" s="249"/>
      <c r="D45" s="243"/>
      <c r="E45" s="246"/>
      <c r="F45" s="271"/>
    </row>
    <row r="46" spans="2:6" s="99" customFormat="1" ht="30.75">
      <c r="B46" s="3" t="s">
        <v>111</v>
      </c>
      <c r="C46" s="249"/>
      <c r="D46" s="243"/>
      <c r="E46" s="246"/>
      <c r="F46" s="271"/>
    </row>
    <row r="47" spans="2:6" s="99" customFormat="1" ht="30.75">
      <c r="B47" s="4" t="s">
        <v>112</v>
      </c>
      <c r="C47" s="249"/>
      <c r="D47" s="243"/>
      <c r="E47" s="246"/>
      <c r="F47" s="271"/>
    </row>
    <row r="48" spans="2:6" s="99" customFormat="1">
      <c r="B48" s="4" t="s">
        <v>320</v>
      </c>
      <c r="C48" s="249"/>
      <c r="D48" s="243"/>
      <c r="E48" s="246"/>
      <c r="F48" s="271"/>
    </row>
    <row r="49" spans="2:6" s="99" customFormat="1">
      <c r="B49" s="4" t="s">
        <v>113</v>
      </c>
      <c r="C49" s="249"/>
      <c r="D49" s="243"/>
      <c r="E49" s="246"/>
      <c r="F49" s="271"/>
    </row>
    <row r="50" spans="2:6" s="99" customFormat="1">
      <c r="B50" s="4" t="s">
        <v>316</v>
      </c>
      <c r="C50" s="249"/>
      <c r="D50" s="243"/>
      <c r="E50" s="246"/>
      <c r="F50" s="271"/>
    </row>
    <row r="51" spans="2:6" s="99" customFormat="1" ht="30.75">
      <c r="B51" s="4" t="s">
        <v>114</v>
      </c>
      <c r="C51" s="249"/>
      <c r="D51" s="243"/>
      <c r="E51" s="246"/>
      <c r="F51" s="271"/>
    </row>
    <row r="52" spans="2:6" s="99" customFormat="1">
      <c r="B52" s="4" t="s">
        <v>317</v>
      </c>
      <c r="C52" s="249"/>
      <c r="D52" s="243"/>
      <c r="E52" s="246"/>
      <c r="F52" s="271"/>
    </row>
    <row r="53" spans="2:6" s="99" customFormat="1" ht="90.75">
      <c r="B53" s="4" t="s">
        <v>115</v>
      </c>
      <c r="C53" s="249"/>
      <c r="D53" s="243"/>
      <c r="E53" s="246"/>
      <c r="F53" s="271"/>
    </row>
    <row r="54" spans="2:6" s="99" customFormat="1" ht="60.75">
      <c r="B54" s="4" t="s">
        <v>116</v>
      </c>
      <c r="C54" s="249"/>
      <c r="D54" s="243"/>
      <c r="E54" s="246"/>
      <c r="F54" s="271"/>
    </row>
    <row r="55" spans="2:6" s="99" customFormat="1">
      <c r="B55" s="4" t="s">
        <v>117</v>
      </c>
      <c r="C55" s="249"/>
      <c r="D55" s="243"/>
      <c r="E55" s="246"/>
      <c r="F55" s="271"/>
    </row>
    <row r="56" spans="2:6" s="99" customFormat="1">
      <c r="B56" s="4" t="s">
        <v>118</v>
      </c>
      <c r="C56" s="249"/>
      <c r="D56" s="243"/>
      <c r="E56" s="246"/>
      <c r="F56" s="271"/>
    </row>
    <row r="57" spans="2:6" s="99" customFormat="1">
      <c r="B57" s="4" t="s">
        <v>321</v>
      </c>
      <c r="C57" s="249"/>
      <c r="D57" s="243"/>
      <c r="E57" s="246"/>
      <c r="F57" s="271"/>
    </row>
    <row r="58" spans="2:6" s="99" customFormat="1">
      <c r="B58" s="4" t="s">
        <v>319</v>
      </c>
      <c r="C58" s="249"/>
      <c r="D58" s="243"/>
      <c r="E58" s="246"/>
      <c r="F58" s="271"/>
    </row>
    <row r="59" spans="2:6" s="99" customFormat="1">
      <c r="B59" s="4" t="s">
        <v>119</v>
      </c>
      <c r="C59" s="249"/>
      <c r="D59" s="243"/>
      <c r="E59" s="246"/>
      <c r="F59" s="271"/>
    </row>
    <row r="60" spans="2:6" s="99" customFormat="1" ht="31.5" thickBot="1">
      <c r="B60" s="5" t="s">
        <v>120</v>
      </c>
      <c r="C60" s="249"/>
      <c r="D60" s="243"/>
      <c r="E60" s="246"/>
      <c r="F60" s="271"/>
    </row>
    <row r="61" spans="2:6" s="99" customFormat="1" ht="16.5" thickBot="1">
      <c r="B61" s="101" t="s">
        <v>15</v>
      </c>
      <c r="C61" s="249"/>
      <c r="D61" s="243"/>
      <c r="E61" s="246"/>
      <c r="F61" s="271"/>
    </row>
    <row r="62" spans="2:6" s="99" customFormat="1" ht="15">
      <c r="B62" s="6" t="s">
        <v>268</v>
      </c>
      <c r="C62" s="249"/>
      <c r="D62" s="243"/>
      <c r="E62" s="246"/>
      <c r="F62" s="271"/>
    </row>
    <row r="63" spans="2:6" s="99" customFormat="1" ht="15">
      <c r="B63" s="7" t="s">
        <v>130</v>
      </c>
      <c r="C63" s="249"/>
      <c r="D63" s="243"/>
      <c r="E63" s="246"/>
      <c r="F63" s="271"/>
    </row>
    <row r="64" spans="2:6" s="99" customFormat="1" ht="15">
      <c r="B64" s="6" t="s">
        <v>16</v>
      </c>
      <c r="C64" s="249"/>
      <c r="D64" s="243"/>
      <c r="E64" s="246"/>
      <c r="F64" s="271"/>
    </row>
    <row r="65" spans="2:6" s="99" customFormat="1" ht="15">
      <c r="B65" s="6" t="s">
        <v>17</v>
      </c>
      <c r="C65" s="249"/>
      <c r="D65" s="243"/>
      <c r="E65" s="246"/>
      <c r="F65" s="271"/>
    </row>
    <row r="66" spans="2:6" s="99" customFormat="1" thickBot="1">
      <c r="B66" s="6" t="s">
        <v>269</v>
      </c>
      <c r="C66" s="249"/>
      <c r="D66" s="243"/>
      <c r="E66" s="246"/>
      <c r="F66" s="271"/>
    </row>
    <row r="67" spans="2:6" s="99" customFormat="1" ht="16.5" thickBot="1">
      <c r="B67" s="101" t="s">
        <v>18</v>
      </c>
      <c r="C67" s="249"/>
      <c r="D67" s="243"/>
      <c r="E67" s="246"/>
      <c r="F67" s="271"/>
    </row>
    <row r="68" spans="2:6" s="99" customFormat="1" ht="15">
      <c r="B68" s="7" t="s">
        <v>305</v>
      </c>
      <c r="C68" s="249"/>
      <c r="D68" s="243"/>
      <c r="E68" s="246"/>
      <c r="F68" s="271"/>
    </row>
    <row r="69" spans="2:6" s="99" customFormat="1" ht="15">
      <c r="B69" s="6" t="s">
        <v>131</v>
      </c>
      <c r="C69" s="249"/>
      <c r="D69" s="243"/>
      <c r="E69" s="246"/>
      <c r="F69" s="271"/>
    </row>
    <row r="70" spans="2:6" s="99" customFormat="1" thickBot="1">
      <c r="B70" s="8" t="s">
        <v>261</v>
      </c>
      <c r="C70" s="249"/>
      <c r="D70" s="243"/>
      <c r="E70" s="246"/>
      <c r="F70" s="271"/>
    </row>
    <row r="71" spans="2:6" s="99" customFormat="1" ht="16.5" thickBot="1">
      <c r="C71" s="233" t="s">
        <v>132</v>
      </c>
      <c r="D71" s="234"/>
      <c r="E71" s="234"/>
      <c r="F71" s="116">
        <f>E36</f>
        <v>0</v>
      </c>
    </row>
    <row r="72" spans="2:6" s="99" customFormat="1">
      <c r="C72" s="106"/>
      <c r="D72" s="106"/>
      <c r="E72" s="106"/>
      <c r="F72" s="107"/>
    </row>
    <row r="73" spans="2:6" s="99" customFormat="1" ht="16.5" thickBot="1">
      <c r="C73" s="106"/>
      <c r="D73" s="106"/>
      <c r="E73" s="106"/>
      <c r="F73" s="107"/>
    </row>
    <row r="74" spans="2:6" s="120" customFormat="1" thickBot="1">
      <c r="B74" s="117" t="s">
        <v>19</v>
      </c>
      <c r="C74" s="118" t="s">
        <v>3</v>
      </c>
      <c r="D74" s="118" t="s">
        <v>8</v>
      </c>
      <c r="E74" s="118" t="s">
        <v>5</v>
      </c>
      <c r="F74" s="119" t="s">
        <v>240</v>
      </c>
    </row>
    <row r="75" spans="2:6" s="120" customFormat="1" ht="16.5" thickBot="1">
      <c r="B75" s="121" t="s">
        <v>6</v>
      </c>
      <c r="C75" s="122"/>
      <c r="D75" s="122"/>
      <c r="E75" s="122"/>
      <c r="F75" s="123"/>
    </row>
    <row r="76" spans="2:6" s="120" customFormat="1" ht="15">
      <c r="B76" s="124" t="s">
        <v>20</v>
      </c>
      <c r="C76" s="248"/>
      <c r="D76" s="264">
        <v>1</v>
      </c>
      <c r="E76" s="267">
        <f>C76*D76</f>
        <v>0</v>
      </c>
      <c r="F76" s="270"/>
    </row>
    <row r="77" spans="2:6" s="120" customFormat="1">
      <c r="B77" s="125" t="s">
        <v>227</v>
      </c>
      <c r="C77" s="249"/>
      <c r="D77" s="265"/>
      <c r="E77" s="268"/>
      <c r="F77" s="271"/>
    </row>
    <row r="78" spans="2:6" s="120" customFormat="1">
      <c r="B78" s="125" t="s">
        <v>228</v>
      </c>
      <c r="C78" s="249"/>
      <c r="D78" s="265"/>
      <c r="E78" s="268"/>
      <c r="F78" s="271"/>
    </row>
    <row r="79" spans="2:6" s="120" customFormat="1">
      <c r="B79" s="125" t="s">
        <v>229</v>
      </c>
      <c r="C79" s="249"/>
      <c r="D79" s="265"/>
      <c r="E79" s="268"/>
      <c r="F79" s="271"/>
    </row>
    <row r="80" spans="2:6" s="120" customFormat="1">
      <c r="B80" s="125" t="s">
        <v>230</v>
      </c>
      <c r="C80" s="249"/>
      <c r="D80" s="265"/>
      <c r="E80" s="268"/>
      <c r="F80" s="271"/>
    </row>
    <row r="81" spans="2:6" s="120" customFormat="1">
      <c r="B81" s="125" t="s">
        <v>218</v>
      </c>
      <c r="C81" s="249"/>
      <c r="D81" s="265"/>
      <c r="E81" s="268"/>
      <c r="F81" s="271"/>
    </row>
    <row r="82" spans="2:6" s="120" customFormat="1" ht="15">
      <c r="B82" s="125" t="s">
        <v>231</v>
      </c>
      <c r="C82" s="249"/>
      <c r="D82" s="265"/>
      <c r="E82" s="268"/>
      <c r="F82" s="271"/>
    </row>
    <row r="83" spans="2:6" s="120" customFormat="1" ht="15">
      <c r="B83" s="125" t="s">
        <v>22</v>
      </c>
      <c r="C83" s="249"/>
      <c r="D83" s="265"/>
      <c r="E83" s="268"/>
      <c r="F83" s="271"/>
    </row>
    <row r="84" spans="2:6" s="120" customFormat="1" ht="15">
      <c r="B84" s="125" t="s">
        <v>23</v>
      </c>
      <c r="C84" s="249"/>
      <c r="D84" s="265"/>
      <c r="E84" s="268"/>
      <c r="F84" s="271"/>
    </row>
    <row r="85" spans="2:6" s="120" customFormat="1" ht="15">
      <c r="B85" s="125" t="s">
        <v>24</v>
      </c>
      <c r="C85" s="249"/>
      <c r="D85" s="265"/>
      <c r="E85" s="268"/>
      <c r="F85" s="271"/>
    </row>
    <row r="86" spans="2:6" s="120" customFormat="1">
      <c r="B86" s="125" t="s">
        <v>219</v>
      </c>
      <c r="C86" s="249"/>
      <c r="D86" s="265"/>
      <c r="E86" s="268"/>
      <c r="F86" s="271"/>
    </row>
    <row r="87" spans="2:6" s="120" customFormat="1" ht="15">
      <c r="B87" s="125" t="s">
        <v>25</v>
      </c>
      <c r="C87" s="249"/>
      <c r="D87" s="265"/>
      <c r="E87" s="268"/>
      <c r="F87" s="271"/>
    </row>
    <row r="88" spans="2:6" s="120" customFormat="1" thickBot="1">
      <c r="B88" s="126" t="s">
        <v>262</v>
      </c>
      <c r="C88" s="249"/>
      <c r="D88" s="266"/>
      <c r="E88" s="269"/>
      <c r="F88" s="271"/>
    </row>
    <row r="89" spans="2:6" s="120" customFormat="1" ht="16.5" thickBot="1">
      <c r="B89" s="127"/>
      <c r="C89" s="272" t="s">
        <v>232</v>
      </c>
      <c r="D89" s="273"/>
      <c r="E89" s="273"/>
      <c r="F89" s="128">
        <f>E76</f>
        <v>0</v>
      </c>
    </row>
    <row r="90" spans="2:6" s="99" customFormat="1">
      <c r="C90" s="106"/>
      <c r="D90" s="106"/>
      <c r="E90" s="106"/>
      <c r="F90" s="107"/>
    </row>
    <row r="91" spans="2:6" s="99" customFormat="1" ht="16.5" thickBot="1">
      <c r="C91" s="106"/>
      <c r="D91" s="106"/>
      <c r="E91" s="106"/>
      <c r="F91" s="107"/>
    </row>
    <row r="92" spans="2:6" s="99" customFormat="1" thickBot="1">
      <c r="B92" s="129" t="s">
        <v>26</v>
      </c>
      <c r="C92" s="130" t="s">
        <v>3</v>
      </c>
      <c r="D92" s="130" t="s">
        <v>8</v>
      </c>
      <c r="E92" s="130" t="s">
        <v>5</v>
      </c>
      <c r="F92" s="131" t="s">
        <v>240</v>
      </c>
    </row>
    <row r="93" spans="2:6" s="99" customFormat="1" ht="16.5" thickBot="1">
      <c r="B93" s="101" t="s">
        <v>6</v>
      </c>
      <c r="C93" s="132"/>
      <c r="D93" s="132"/>
      <c r="E93" s="132"/>
      <c r="F93" s="133"/>
    </row>
    <row r="94" spans="2:6" s="99" customFormat="1" ht="15">
      <c r="B94" s="134" t="s">
        <v>27</v>
      </c>
      <c r="C94" s="239"/>
      <c r="D94" s="242">
        <v>3</v>
      </c>
      <c r="E94" s="245">
        <f>C94*D94</f>
        <v>0</v>
      </c>
      <c r="F94" s="274"/>
    </row>
    <row r="95" spans="2:6" s="99" customFormat="1">
      <c r="B95" s="111" t="s">
        <v>215</v>
      </c>
      <c r="C95" s="240"/>
      <c r="D95" s="243"/>
      <c r="E95" s="246"/>
      <c r="F95" s="275"/>
    </row>
    <row r="96" spans="2:6" s="99" customFormat="1">
      <c r="B96" s="111" t="s">
        <v>216</v>
      </c>
      <c r="C96" s="240"/>
      <c r="D96" s="243"/>
      <c r="E96" s="246"/>
      <c r="F96" s="275"/>
    </row>
    <row r="97" spans="2:6" s="99" customFormat="1">
      <c r="B97" s="111" t="s">
        <v>217</v>
      </c>
      <c r="C97" s="240"/>
      <c r="D97" s="243"/>
      <c r="E97" s="246"/>
      <c r="F97" s="275"/>
    </row>
    <row r="98" spans="2:6" s="99" customFormat="1">
      <c r="B98" s="111" t="s">
        <v>218</v>
      </c>
      <c r="C98" s="240"/>
      <c r="D98" s="243"/>
      <c r="E98" s="246"/>
      <c r="F98" s="275"/>
    </row>
    <row r="99" spans="2:6" s="99" customFormat="1" ht="15">
      <c r="B99" s="111" t="s">
        <v>23</v>
      </c>
      <c r="C99" s="240"/>
      <c r="D99" s="243"/>
      <c r="E99" s="246"/>
      <c r="F99" s="275"/>
    </row>
    <row r="100" spans="2:6" s="99" customFormat="1" ht="15">
      <c r="B100" s="111" t="s">
        <v>28</v>
      </c>
      <c r="C100" s="240"/>
      <c r="D100" s="243"/>
      <c r="E100" s="246"/>
      <c r="F100" s="275"/>
    </row>
    <row r="101" spans="2:6" s="99" customFormat="1" ht="15">
      <c r="B101" s="111" t="s">
        <v>29</v>
      </c>
      <c r="C101" s="240"/>
      <c r="D101" s="243"/>
      <c r="E101" s="246"/>
      <c r="F101" s="275"/>
    </row>
    <row r="102" spans="2:6" s="99" customFormat="1" ht="15">
      <c r="B102" s="111" t="s">
        <v>133</v>
      </c>
      <c r="C102" s="240"/>
      <c r="D102" s="243"/>
      <c r="E102" s="246"/>
      <c r="F102" s="275"/>
    </row>
    <row r="103" spans="2:6" s="99" customFormat="1" ht="15">
      <c r="B103" s="112" t="s">
        <v>134</v>
      </c>
      <c r="C103" s="240"/>
      <c r="D103" s="243"/>
      <c r="E103" s="246"/>
      <c r="F103" s="275"/>
    </row>
    <row r="104" spans="2:6" s="99" customFormat="1" ht="30">
      <c r="B104" s="112" t="s">
        <v>135</v>
      </c>
      <c r="C104" s="240"/>
      <c r="D104" s="243"/>
      <c r="E104" s="246"/>
      <c r="F104" s="275"/>
    </row>
    <row r="105" spans="2:6" s="99" customFormat="1" ht="30">
      <c r="B105" s="112" t="s">
        <v>30</v>
      </c>
      <c r="C105" s="240"/>
      <c r="D105" s="243"/>
      <c r="E105" s="246"/>
      <c r="F105" s="275"/>
    </row>
    <row r="106" spans="2:6" s="99" customFormat="1" ht="15">
      <c r="B106" s="111" t="s">
        <v>136</v>
      </c>
      <c r="C106" s="240"/>
      <c r="D106" s="243"/>
      <c r="E106" s="246"/>
      <c r="F106" s="275"/>
    </row>
    <row r="107" spans="2:6" s="99" customFormat="1" ht="15">
      <c r="B107" s="111" t="s">
        <v>24</v>
      </c>
      <c r="C107" s="240"/>
      <c r="D107" s="243"/>
      <c r="E107" s="246"/>
      <c r="F107" s="275"/>
    </row>
    <row r="108" spans="2:6" s="99" customFormat="1">
      <c r="B108" s="111" t="s">
        <v>219</v>
      </c>
      <c r="C108" s="240"/>
      <c r="D108" s="243"/>
      <c r="E108" s="246"/>
      <c r="F108" s="275"/>
    </row>
    <row r="109" spans="2:6" s="99" customFormat="1" ht="15">
      <c r="B109" s="111" t="s">
        <v>31</v>
      </c>
      <c r="C109" s="240"/>
      <c r="D109" s="243"/>
      <c r="E109" s="246"/>
      <c r="F109" s="275"/>
    </row>
    <row r="110" spans="2:6" s="99" customFormat="1" ht="15">
      <c r="B110" s="111" t="s">
        <v>33</v>
      </c>
      <c r="C110" s="240"/>
      <c r="D110" s="243"/>
      <c r="E110" s="246"/>
      <c r="F110" s="275"/>
    </row>
    <row r="111" spans="2:6" s="99" customFormat="1" ht="15">
      <c r="B111" s="111" t="s">
        <v>32</v>
      </c>
      <c r="C111" s="240"/>
      <c r="D111" s="243"/>
      <c r="E111" s="246"/>
      <c r="F111" s="275"/>
    </row>
    <row r="112" spans="2:6" s="99" customFormat="1" thickBot="1">
      <c r="B112" s="135" t="s">
        <v>262</v>
      </c>
      <c r="C112" s="241"/>
      <c r="D112" s="244"/>
      <c r="E112" s="247"/>
      <c r="F112" s="276"/>
    </row>
    <row r="113" spans="2:6" s="99" customFormat="1" ht="16.5" thickBot="1">
      <c r="C113" s="233" t="s">
        <v>137</v>
      </c>
      <c r="D113" s="234"/>
      <c r="E113" s="234"/>
      <c r="F113" s="116">
        <f>E94</f>
        <v>0</v>
      </c>
    </row>
    <row r="115" spans="2:6" ht="16.5" thickBot="1"/>
    <row r="116" spans="2:6" s="99" customFormat="1" ht="32.25" thickBot="1">
      <c r="B116" s="101" t="s">
        <v>34</v>
      </c>
      <c r="C116" s="102" t="s">
        <v>3</v>
      </c>
      <c r="D116" s="102" t="s">
        <v>8</v>
      </c>
      <c r="E116" s="102" t="s">
        <v>5</v>
      </c>
      <c r="F116" s="103" t="s">
        <v>240</v>
      </c>
    </row>
    <row r="117" spans="2:6" s="99" customFormat="1" ht="16.5" thickBot="1">
      <c r="B117" s="101" t="s">
        <v>6</v>
      </c>
      <c r="C117" s="108"/>
      <c r="D117" s="108"/>
      <c r="E117" s="108"/>
      <c r="F117" s="109"/>
    </row>
    <row r="118" spans="2:6" s="99" customFormat="1">
      <c r="B118" s="110" t="s">
        <v>220</v>
      </c>
      <c r="C118" s="239"/>
      <c r="D118" s="242">
        <v>1</v>
      </c>
      <c r="E118" s="245">
        <f>C118*D118</f>
        <v>0</v>
      </c>
      <c r="F118" s="230"/>
    </row>
    <row r="119" spans="2:6" s="99" customFormat="1">
      <c r="B119" s="111" t="s">
        <v>221</v>
      </c>
      <c r="C119" s="240"/>
      <c r="D119" s="243"/>
      <c r="E119" s="246"/>
      <c r="F119" s="231"/>
    </row>
    <row r="120" spans="2:6" s="99" customFormat="1">
      <c r="B120" s="111" t="s">
        <v>289</v>
      </c>
      <c r="C120" s="240"/>
      <c r="D120" s="243"/>
      <c r="E120" s="246"/>
      <c r="F120" s="231"/>
    </row>
    <row r="121" spans="2:6" s="99" customFormat="1">
      <c r="B121" s="19" t="s">
        <v>322</v>
      </c>
      <c r="C121" s="240"/>
      <c r="D121" s="243"/>
      <c r="E121" s="246"/>
      <c r="F121" s="231"/>
    </row>
    <row r="122" spans="2:6" s="99" customFormat="1">
      <c r="B122" s="111" t="s">
        <v>222</v>
      </c>
      <c r="C122" s="240"/>
      <c r="D122" s="243"/>
      <c r="E122" s="246"/>
      <c r="F122" s="231"/>
    </row>
    <row r="123" spans="2:6" s="99" customFormat="1">
      <c r="B123" s="111" t="s">
        <v>223</v>
      </c>
      <c r="C123" s="240"/>
      <c r="D123" s="243"/>
      <c r="E123" s="246"/>
      <c r="F123" s="231"/>
    </row>
    <row r="124" spans="2:6" s="99" customFormat="1">
      <c r="B124" s="111" t="s">
        <v>224</v>
      </c>
      <c r="C124" s="240"/>
      <c r="D124" s="243"/>
      <c r="E124" s="246"/>
      <c r="F124" s="231"/>
    </row>
    <row r="125" spans="2:6" s="99" customFormat="1">
      <c r="B125" s="111" t="s">
        <v>225</v>
      </c>
      <c r="C125" s="240"/>
      <c r="D125" s="243"/>
      <c r="E125" s="246"/>
      <c r="F125" s="231"/>
    </row>
    <row r="126" spans="2:6" s="99" customFormat="1">
      <c r="B126" s="112" t="s">
        <v>226</v>
      </c>
      <c r="C126" s="240"/>
      <c r="D126" s="243"/>
      <c r="E126" s="246"/>
      <c r="F126" s="231"/>
    </row>
    <row r="127" spans="2:6" s="99" customFormat="1" ht="31.5" thickBot="1">
      <c r="B127" s="114" t="s">
        <v>290</v>
      </c>
      <c r="C127" s="241"/>
      <c r="D127" s="244"/>
      <c r="E127" s="247"/>
      <c r="F127" s="232"/>
    </row>
    <row r="128" spans="2:6" s="99" customFormat="1" ht="16.5" thickBot="1">
      <c r="B128" s="104"/>
      <c r="C128" s="233" t="s">
        <v>138</v>
      </c>
      <c r="D128" s="234"/>
      <c r="E128" s="234"/>
      <c r="F128" s="105">
        <f>E118</f>
        <v>0</v>
      </c>
    </row>
    <row r="130" spans="2:6" ht="16.5" thickBot="1">
      <c r="B130" s="136"/>
      <c r="C130" s="137"/>
      <c r="D130" s="138"/>
      <c r="E130" s="137"/>
      <c r="F130" s="138"/>
    </row>
    <row r="131" spans="2:6" s="99" customFormat="1" thickBot="1">
      <c r="B131" s="139" t="s">
        <v>35</v>
      </c>
      <c r="C131" s="140" t="s">
        <v>3</v>
      </c>
      <c r="D131" s="140" t="s">
        <v>8</v>
      </c>
      <c r="E131" s="140" t="s">
        <v>5</v>
      </c>
      <c r="F131" s="141" t="s">
        <v>240</v>
      </c>
    </row>
    <row r="132" spans="2:6" s="99" customFormat="1" ht="16.5" thickBot="1">
      <c r="B132" s="142" t="s">
        <v>6</v>
      </c>
      <c r="C132" s="140"/>
      <c r="D132" s="140"/>
      <c r="E132" s="140"/>
      <c r="F132" s="141"/>
    </row>
    <row r="133" spans="2:6" s="99" customFormat="1">
      <c r="B133" s="143" t="s">
        <v>306</v>
      </c>
      <c r="C133" s="239"/>
      <c r="D133" s="256">
        <v>1</v>
      </c>
      <c r="E133" s="245">
        <f>C133*D133</f>
        <v>0</v>
      </c>
      <c r="F133" s="259"/>
    </row>
    <row r="134" spans="2:6" s="99" customFormat="1" ht="15">
      <c r="B134" s="144" t="s">
        <v>37</v>
      </c>
      <c r="C134" s="240"/>
      <c r="D134" s="257"/>
      <c r="E134" s="246"/>
      <c r="F134" s="260"/>
    </row>
    <row r="135" spans="2:6" s="99" customFormat="1" ht="15">
      <c r="B135" s="144" t="s">
        <v>36</v>
      </c>
      <c r="C135" s="240"/>
      <c r="D135" s="257"/>
      <c r="E135" s="246"/>
      <c r="F135" s="260"/>
    </row>
    <row r="136" spans="2:6" s="99" customFormat="1" ht="15">
      <c r="B136" s="144" t="s">
        <v>38</v>
      </c>
      <c r="C136" s="240"/>
      <c r="D136" s="257"/>
      <c r="E136" s="246"/>
      <c r="F136" s="260"/>
    </row>
    <row r="137" spans="2:6" s="99" customFormat="1" ht="15">
      <c r="B137" s="144" t="s">
        <v>39</v>
      </c>
      <c r="C137" s="240"/>
      <c r="D137" s="257"/>
      <c r="E137" s="246"/>
      <c r="F137" s="260"/>
    </row>
    <row r="138" spans="2:6" s="99" customFormat="1">
      <c r="B138" s="10" t="s">
        <v>310</v>
      </c>
      <c r="C138" s="240"/>
      <c r="D138" s="257"/>
      <c r="E138" s="246"/>
      <c r="F138" s="260"/>
    </row>
    <row r="139" spans="2:6" s="99" customFormat="1" ht="15">
      <c r="B139" s="10" t="s">
        <v>314</v>
      </c>
      <c r="C139" s="240"/>
      <c r="D139" s="257"/>
      <c r="E139" s="246"/>
      <c r="F139" s="260"/>
    </row>
    <row r="140" spans="2:6" s="99" customFormat="1">
      <c r="B140" s="10" t="s">
        <v>295</v>
      </c>
      <c r="C140" s="240"/>
      <c r="D140" s="257"/>
      <c r="E140" s="246"/>
      <c r="F140" s="260"/>
    </row>
    <row r="141" spans="2:6" s="99" customFormat="1">
      <c r="B141" s="2" t="s">
        <v>140</v>
      </c>
      <c r="C141" s="240"/>
      <c r="D141" s="257"/>
      <c r="E141" s="246"/>
      <c r="F141" s="260"/>
    </row>
    <row r="142" spans="2:6" s="99" customFormat="1">
      <c r="B142" s="10" t="s">
        <v>327</v>
      </c>
      <c r="C142" s="240"/>
      <c r="D142" s="257"/>
      <c r="E142" s="246"/>
      <c r="F142" s="260"/>
    </row>
    <row r="143" spans="2:6" s="99" customFormat="1">
      <c r="B143" s="144" t="s">
        <v>141</v>
      </c>
      <c r="C143" s="240"/>
      <c r="D143" s="257"/>
      <c r="E143" s="246"/>
      <c r="F143" s="260"/>
    </row>
    <row r="144" spans="2:6" s="99" customFormat="1" ht="30.75">
      <c r="B144" s="113" t="s">
        <v>142</v>
      </c>
      <c r="C144" s="240"/>
      <c r="D144" s="257"/>
      <c r="E144" s="246"/>
      <c r="F144" s="260"/>
    </row>
    <row r="145" spans="2:6" s="99" customFormat="1">
      <c r="B145" s="144" t="s">
        <v>143</v>
      </c>
      <c r="C145" s="240"/>
      <c r="D145" s="257"/>
      <c r="E145" s="246"/>
      <c r="F145" s="260"/>
    </row>
    <row r="146" spans="2:6" s="99" customFormat="1" ht="15">
      <c r="B146" s="144" t="s">
        <v>144</v>
      </c>
      <c r="C146" s="240"/>
      <c r="D146" s="257"/>
      <c r="E146" s="246"/>
      <c r="F146" s="260"/>
    </row>
    <row r="147" spans="2:6" s="99" customFormat="1" ht="15">
      <c r="B147" s="144" t="s">
        <v>145</v>
      </c>
      <c r="C147" s="240"/>
      <c r="D147" s="257"/>
      <c r="E147" s="246"/>
      <c r="F147" s="260"/>
    </row>
    <row r="148" spans="2:6" s="99" customFormat="1">
      <c r="B148" s="144" t="s">
        <v>146</v>
      </c>
      <c r="C148" s="240"/>
      <c r="D148" s="257"/>
      <c r="E148" s="246"/>
      <c r="F148" s="260"/>
    </row>
    <row r="149" spans="2:6" s="99" customFormat="1" ht="15">
      <c r="B149" s="144" t="s">
        <v>41</v>
      </c>
      <c r="C149" s="240"/>
      <c r="D149" s="257"/>
      <c r="E149" s="246"/>
      <c r="F149" s="260"/>
    </row>
    <row r="150" spans="2:6" s="99" customFormat="1" ht="30.75">
      <c r="B150" s="2" t="s">
        <v>341</v>
      </c>
      <c r="C150" s="240"/>
      <c r="D150" s="257"/>
      <c r="E150" s="246"/>
      <c r="F150" s="260"/>
    </row>
    <row r="151" spans="2:6" s="99" customFormat="1" ht="15">
      <c r="B151" s="144" t="s">
        <v>42</v>
      </c>
      <c r="C151" s="240"/>
      <c r="D151" s="257"/>
      <c r="E151" s="246"/>
      <c r="F151" s="260"/>
    </row>
    <row r="152" spans="2:6" s="99" customFormat="1" ht="15">
      <c r="B152" s="144" t="s">
        <v>147</v>
      </c>
      <c r="C152" s="240"/>
      <c r="D152" s="257"/>
      <c r="E152" s="246"/>
      <c r="F152" s="260"/>
    </row>
    <row r="153" spans="2:6" s="99" customFormat="1" ht="15">
      <c r="B153" s="144" t="s">
        <v>43</v>
      </c>
      <c r="C153" s="240"/>
      <c r="D153" s="257"/>
      <c r="E153" s="246"/>
      <c r="F153" s="260"/>
    </row>
    <row r="154" spans="2:6" s="99" customFormat="1" ht="15">
      <c r="B154" s="144" t="s">
        <v>44</v>
      </c>
      <c r="C154" s="240"/>
      <c r="D154" s="257"/>
      <c r="E154" s="246"/>
      <c r="F154" s="260"/>
    </row>
    <row r="155" spans="2:6" s="99" customFormat="1" ht="15">
      <c r="B155" s="144" t="s">
        <v>291</v>
      </c>
      <c r="C155" s="240"/>
      <c r="D155" s="257"/>
      <c r="E155" s="246"/>
      <c r="F155" s="260"/>
    </row>
    <row r="156" spans="2:6" s="99" customFormat="1" ht="15">
      <c r="B156" s="144" t="s">
        <v>45</v>
      </c>
      <c r="C156" s="240"/>
      <c r="D156" s="257"/>
      <c r="E156" s="246"/>
      <c r="F156" s="260"/>
    </row>
    <row r="157" spans="2:6" s="99" customFormat="1" ht="16.5" thickBot="1">
      <c r="B157" s="145" t="s">
        <v>263</v>
      </c>
      <c r="C157" s="240"/>
      <c r="D157" s="257"/>
      <c r="E157" s="246"/>
      <c r="F157" s="260"/>
    </row>
    <row r="158" spans="2:6" s="99" customFormat="1" thickBot="1">
      <c r="B158" s="48" t="s">
        <v>312</v>
      </c>
      <c r="C158" s="240"/>
      <c r="D158" s="257"/>
      <c r="E158" s="246"/>
      <c r="F158" s="260"/>
    </row>
    <row r="159" spans="2:6" s="99" customFormat="1" ht="30.75">
      <c r="B159" s="12" t="s">
        <v>149</v>
      </c>
      <c r="C159" s="240"/>
      <c r="D159" s="257"/>
      <c r="E159" s="246"/>
      <c r="F159" s="260"/>
    </row>
    <row r="160" spans="2:6" s="99" customFormat="1">
      <c r="B160" s="13" t="s">
        <v>150</v>
      </c>
      <c r="C160" s="240"/>
      <c r="D160" s="257"/>
      <c r="E160" s="246"/>
      <c r="F160" s="260"/>
    </row>
    <row r="161" spans="2:6" s="99" customFormat="1">
      <c r="B161" s="13" t="s">
        <v>151</v>
      </c>
      <c r="C161" s="240"/>
      <c r="D161" s="257"/>
      <c r="E161" s="246"/>
      <c r="F161" s="260"/>
    </row>
    <row r="162" spans="2:6" s="99" customFormat="1">
      <c r="B162" s="13" t="s">
        <v>152</v>
      </c>
      <c r="C162" s="240"/>
      <c r="D162" s="257"/>
      <c r="E162" s="246"/>
      <c r="F162" s="260"/>
    </row>
    <row r="163" spans="2:6" s="99" customFormat="1" ht="60.75">
      <c r="B163" s="11" t="s">
        <v>153</v>
      </c>
      <c r="C163" s="240"/>
      <c r="D163" s="257"/>
      <c r="E163" s="246"/>
      <c r="F163" s="260"/>
    </row>
    <row r="164" spans="2:6" s="99" customFormat="1">
      <c r="B164" s="13" t="s">
        <v>336</v>
      </c>
      <c r="C164" s="240"/>
      <c r="D164" s="257"/>
      <c r="E164" s="246"/>
      <c r="F164" s="260"/>
    </row>
    <row r="165" spans="2:6" s="99" customFormat="1">
      <c r="B165" s="11" t="s">
        <v>337</v>
      </c>
      <c r="C165" s="240"/>
      <c r="D165" s="257"/>
      <c r="E165" s="246"/>
      <c r="F165" s="260"/>
    </row>
    <row r="166" spans="2:6" s="99" customFormat="1" ht="189.4" customHeight="1">
      <c r="B166" s="11" t="s">
        <v>154</v>
      </c>
      <c r="C166" s="240"/>
      <c r="D166" s="257"/>
      <c r="E166" s="246"/>
      <c r="F166" s="260"/>
    </row>
    <row r="167" spans="2:6" s="99" customFormat="1">
      <c r="B167" s="11" t="s">
        <v>155</v>
      </c>
      <c r="C167" s="240"/>
      <c r="D167" s="257"/>
      <c r="E167" s="246"/>
      <c r="F167" s="260"/>
    </row>
    <row r="168" spans="2:6" s="99" customFormat="1" ht="30.75">
      <c r="B168" s="11" t="s">
        <v>156</v>
      </c>
      <c r="C168" s="240"/>
      <c r="D168" s="257"/>
      <c r="E168" s="246"/>
      <c r="F168" s="260"/>
    </row>
    <row r="169" spans="2:6" s="99" customFormat="1">
      <c r="B169" s="11" t="s">
        <v>157</v>
      </c>
      <c r="C169" s="240"/>
      <c r="D169" s="257"/>
      <c r="E169" s="246"/>
      <c r="F169" s="260"/>
    </row>
    <row r="170" spans="2:6" s="99" customFormat="1" ht="16.5" thickBot="1">
      <c r="B170" s="14" t="s">
        <v>323</v>
      </c>
      <c r="C170" s="240"/>
      <c r="D170" s="257"/>
      <c r="E170" s="246"/>
      <c r="F170" s="260"/>
    </row>
    <row r="171" spans="2:6" s="99" customFormat="1" thickBot="1">
      <c r="B171" s="52" t="s">
        <v>313</v>
      </c>
      <c r="C171" s="240"/>
      <c r="D171" s="257"/>
      <c r="E171" s="246"/>
      <c r="F171" s="260"/>
    </row>
    <row r="172" spans="2:6" s="99" customFormat="1">
      <c r="B172" s="10" t="s">
        <v>158</v>
      </c>
      <c r="C172" s="240"/>
      <c r="D172" s="257"/>
      <c r="E172" s="246"/>
      <c r="F172" s="260"/>
    </row>
    <row r="173" spans="2:6" s="99" customFormat="1">
      <c r="B173" s="10" t="s">
        <v>159</v>
      </c>
      <c r="C173" s="240"/>
      <c r="D173" s="257"/>
      <c r="E173" s="246"/>
      <c r="F173" s="260"/>
    </row>
    <row r="174" spans="2:6" s="99" customFormat="1">
      <c r="B174" s="10" t="s">
        <v>160</v>
      </c>
      <c r="C174" s="240"/>
      <c r="D174" s="257"/>
      <c r="E174" s="246"/>
      <c r="F174" s="260"/>
    </row>
    <row r="175" spans="2:6" s="99" customFormat="1">
      <c r="B175" s="10" t="s">
        <v>161</v>
      </c>
      <c r="C175" s="240"/>
      <c r="D175" s="257"/>
      <c r="E175" s="246"/>
      <c r="F175" s="260"/>
    </row>
    <row r="176" spans="2:6" s="99" customFormat="1">
      <c r="B176" s="10" t="s">
        <v>162</v>
      </c>
      <c r="C176" s="240"/>
      <c r="D176" s="257"/>
      <c r="E176" s="246"/>
      <c r="F176" s="260"/>
    </row>
    <row r="177" spans="2:6" s="99" customFormat="1">
      <c r="B177" s="10" t="s">
        <v>163</v>
      </c>
      <c r="C177" s="240"/>
      <c r="D177" s="257"/>
      <c r="E177" s="246"/>
      <c r="F177" s="260"/>
    </row>
    <row r="178" spans="2:6" s="99" customFormat="1">
      <c r="B178" s="10" t="s">
        <v>164</v>
      </c>
      <c r="C178" s="240"/>
      <c r="D178" s="257"/>
      <c r="E178" s="246"/>
      <c r="F178" s="260"/>
    </row>
    <row r="179" spans="2:6" s="99" customFormat="1">
      <c r="B179" s="10" t="s">
        <v>165</v>
      </c>
      <c r="C179" s="240"/>
      <c r="D179" s="257"/>
      <c r="E179" s="246"/>
      <c r="F179" s="260"/>
    </row>
    <row r="180" spans="2:6" s="99" customFormat="1">
      <c r="B180" s="10" t="s">
        <v>166</v>
      </c>
      <c r="C180" s="240"/>
      <c r="D180" s="257"/>
      <c r="E180" s="246"/>
      <c r="F180" s="260"/>
    </row>
    <row r="181" spans="2:6" s="99" customFormat="1">
      <c r="B181" s="10" t="s">
        <v>167</v>
      </c>
      <c r="C181" s="240"/>
      <c r="D181" s="257"/>
      <c r="E181" s="246"/>
      <c r="F181" s="260"/>
    </row>
    <row r="182" spans="2:6" s="99" customFormat="1" ht="135.75">
      <c r="B182" s="2" t="s">
        <v>168</v>
      </c>
      <c r="C182" s="240"/>
      <c r="D182" s="257"/>
      <c r="E182" s="246"/>
      <c r="F182" s="260"/>
    </row>
    <row r="183" spans="2:6" s="99" customFormat="1">
      <c r="B183" s="2" t="s">
        <v>169</v>
      </c>
      <c r="C183" s="240"/>
      <c r="D183" s="257"/>
      <c r="E183" s="246"/>
      <c r="F183" s="260"/>
    </row>
    <row r="184" spans="2:6" s="99" customFormat="1" ht="15">
      <c r="B184" s="2" t="s">
        <v>170</v>
      </c>
      <c r="C184" s="240"/>
      <c r="D184" s="257"/>
      <c r="E184" s="246"/>
      <c r="F184" s="260"/>
    </row>
    <row r="185" spans="2:6" s="99" customFormat="1">
      <c r="B185" s="11" t="s">
        <v>263</v>
      </c>
      <c r="C185" s="240"/>
      <c r="D185" s="257"/>
      <c r="E185" s="246"/>
      <c r="F185" s="260"/>
    </row>
    <row r="186" spans="2:6" s="99" customFormat="1" ht="31.5" thickBot="1">
      <c r="B186" s="11" t="s">
        <v>171</v>
      </c>
      <c r="C186" s="240"/>
      <c r="D186" s="257"/>
      <c r="E186" s="246"/>
      <c r="F186" s="260"/>
    </row>
    <row r="187" spans="2:6" s="99" customFormat="1" thickBot="1">
      <c r="B187" s="146" t="s">
        <v>0</v>
      </c>
      <c r="C187" s="240"/>
      <c r="D187" s="257"/>
      <c r="E187" s="246"/>
      <c r="F187" s="260"/>
    </row>
    <row r="188" spans="2:6" s="99" customFormat="1" ht="15">
      <c r="B188" s="113" t="s">
        <v>49</v>
      </c>
      <c r="C188" s="240"/>
      <c r="D188" s="257"/>
      <c r="E188" s="246"/>
      <c r="F188" s="260"/>
    </row>
    <row r="189" spans="2:6" s="99" customFormat="1" ht="15">
      <c r="B189" s="113" t="s">
        <v>50</v>
      </c>
      <c r="C189" s="240"/>
      <c r="D189" s="257"/>
      <c r="E189" s="246"/>
      <c r="F189" s="260"/>
    </row>
    <row r="190" spans="2:6" s="99" customFormat="1" ht="15">
      <c r="B190" s="22" t="s">
        <v>329</v>
      </c>
      <c r="C190" s="240"/>
      <c r="D190" s="257"/>
      <c r="E190" s="246"/>
      <c r="F190" s="260"/>
    </row>
    <row r="191" spans="2:6" s="99" customFormat="1" ht="15">
      <c r="B191" s="113" t="s">
        <v>292</v>
      </c>
      <c r="C191" s="240"/>
      <c r="D191" s="257"/>
      <c r="E191" s="246"/>
      <c r="F191" s="260"/>
    </row>
    <row r="192" spans="2:6" s="99" customFormat="1" ht="15">
      <c r="B192" s="113" t="s">
        <v>338</v>
      </c>
      <c r="C192" s="240"/>
      <c r="D192" s="257"/>
      <c r="E192" s="246"/>
      <c r="F192" s="260"/>
    </row>
    <row r="193" spans="2:6" s="99" customFormat="1" ht="15">
      <c r="B193" s="113" t="s">
        <v>51</v>
      </c>
      <c r="C193" s="240"/>
      <c r="D193" s="257"/>
      <c r="E193" s="246"/>
      <c r="F193" s="260"/>
    </row>
    <row r="194" spans="2:6" s="99" customFormat="1" ht="15">
      <c r="B194" s="113" t="s">
        <v>52</v>
      </c>
      <c r="C194" s="240"/>
      <c r="D194" s="257"/>
      <c r="E194" s="246"/>
      <c r="F194" s="260"/>
    </row>
    <row r="195" spans="2:6" s="99" customFormat="1" ht="15">
      <c r="B195" s="113" t="s">
        <v>53</v>
      </c>
      <c r="C195" s="240"/>
      <c r="D195" s="257"/>
      <c r="E195" s="246"/>
      <c r="F195" s="260"/>
    </row>
    <row r="196" spans="2:6" s="99" customFormat="1" ht="15">
      <c r="B196" s="113" t="s">
        <v>172</v>
      </c>
      <c r="C196" s="240"/>
      <c r="D196" s="257"/>
      <c r="E196" s="246"/>
      <c r="F196" s="260"/>
    </row>
    <row r="197" spans="2:6" s="99" customFormat="1" ht="15">
      <c r="B197" s="113" t="s">
        <v>54</v>
      </c>
      <c r="C197" s="240"/>
      <c r="D197" s="257"/>
      <c r="E197" s="246"/>
      <c r="F197" s="260"/>
    </row>
    <row r="198" spans="2:6" s="99" customFormat="1" ht="15">
      <c r="B198" s="113" t="s">
        <v>55</v>
      </c>
      <c r="C198" s="240"/>
      <c r="D198" s="257"/>
      <c r="E198" s="246"/>
      <c r="F198" s="260"/>
    </row>
    <row r="199" spans="2:6" s="99" customFormat="1" ht="15">
      <c r="B199" s="113" t="s">
        <v>56</v>
      </c>
      <c r="C199" s="240"/>
      <c r="D199" s="257"/>
      <c r="E199" s="246"/>
      <c r="F199" s="260"/>
    </row>
    <row r="200" spans="2:6" s="99" customFormat="1" ht="15">
      <c r="B200" s="113" t="s">
        <v>57</v>
      </c>
      <c r="C200" s="240"/>
      <c r="D200" s="257"/>
      <c r="E200" s="246"/>
      <c r="F200" s="260"/>
    </row>
    <row r="201" spans="2:6" s="99" customFormat="1" ht="15">
      <c r="B201" s="113" t="s">
        <v>58</v>
      </c>
      <c r="C201" s="240"/>
      <c r="D201" s="257"/>
      <c r="E201" s="246"/>
      <c r="F201" s="260"/>
    </row>
    <row r="202" spans="2:6" s="99" customFormat="1" ht="15">
      <c r="B202" s="113" t="s">
        <v>173</v>
      </c>
      <c r="C202" s="240"/>
      <c r="D202" s="257"/>
      <c r="E202" s="246"/>
      <c r="F202" s="260"/>
    </row>
    <row r="203" spans="2:6" s="99" customFormat="1" ht="15">
      <c r="B203" s="113" t="s">
        <v>263</v>
      </c>
      <c r="C203" s="240"/>
      <c r="D203" s="257"/>
      <c r="E203" s="246"/>
      <c r="F203" s="260"/>
    </row>
    <row r="204" spans="2:6" s="147" customFormat="1" ht="15">
      <c r="B204" s="113" t="s">
        <v>304</v>
      </c>
      <c r="C204" s="240"/>
      <c r="D204" s="257"/>
      <c r="E204" s="246"/>
      <c r="F204" s="260"/>
    </row>
    <row r="205" spans="2:6" s="147" customFormat="1" thickBot="1">
      <c r="B205" s="113" t="s">
        <v>331</v>
      </c>
      <c r="C205" s="241"/>
      <c r="D205" s="258"/>
      <c r="E205" s="247"/>
      <c r="F205" s="261"/>
    </row>
    <row r="206" spans="2:6" s="99" customFormat="1" thickBot="1">
      <c r="B206" s="146" t="s">
        <v>60</v>
      </c>
      <c r="C206" s="148"/>
      <c r="D206" s="148"/>
      <c r="E206" s="148"/>
      <c r="F206" s="149"/>
    </row>
    <row r="207" spans="2:6" s="99" customFormat="1" ht="30.75" thickBot="1">
      <c r="B207" s="113" t="s">
        <v>61</v>
      </c>
      <c r="C207" s="239"/>
      <c r="D207" s="262">
        <v>5</v>
      </c>
      <c r="E207" s="245">
        <f>D207*C207</f>
        <v>0</v>
      </c>
      <c r="F207" s="259"/>
    </row>
    <row r="208" spans="2:6" s="99" customFormat="1" thickBot="1">
      <c r="B208" s="113" t="s">
        <v>174</v>
      </c>
      <c r="C208" s="240"/>
      <c r="D208" s="263"/>
      <c r="E208" s="246"/>
      <c r="F208" s="260"/>
    </row>
    <row r="209" spans="2:6" s="147" customFormat="1" thickBot="1">
      <c r="B209" s="113" t="s">
        <v>303</v>
      </c>
      <c r="C209" s="240"/>
      <c r="D209" s="263"/>
      <c r="E209" s="246"/>
      <c r="F209" s="260"/>
    </row>
    <row r="210" spans="2:6" s="147" customFormat="1" ht="15">
      <c r="B210" s="113" t="s">
        <v>304</v>
      </c>
      <c r="C210" s="240"/>
      <c r="D210" s="263"/>
      <c r="E210" s="246"/>
      <c r="F210" s="260"/>
    </row>
    <row r="211" spans="2:6" s="99" customFormat="1" ht="15">
      <c r="B211" s="113" t="s">
        <v>52</v>
      </c>
      <c r="C211" s="240"/>
      <c r="D211" s="263"/>
      <c r="E211" s="246"/>
      <c r="F211" s="260"/>
    </row>
    <row r="212" spans="2:6" s="99" customFormat="1" thickBot="1">
      <c r="B212" s="113" t="s">
        <v>63</v>
      </c>
      <c r="C212" s="240"/>
      <c r="D212" s="263"/>
      <c r="E212" s="246"/>
      <c r="F212" s="260"/>
    </row>
    <row r="213" spans="2:6" s="99" customFormat="1" ht="30.75" thickBot="1">
      <c r="B213" s="113" t="s">
        <v>175</v>
      </c>
      <c r="C213" s="240"/>
      <c r="D213" s="263"/>
      <c r="E213" s="246"/>
      <c r="F213" s="260"/>
    </row>
    <row r="214" spans="2:6" s="99" customFormat="1" thickBot="1">
      <c r="B214" s="113" t="s">
        <v>64</v>
      </c>
      <c r="C214" s="240"/>
      <c r="D214" s="263"/>
      <c r="E214" s="246"/>
      <c r="F214" s="260"/>
    </row>
    <row r="215" spans="2:6" s="99" customFormat="1" thickBot="1">
      <c r="B215" s="113" t="s">
        <v>65</v>
      </c>
      <c r="C215" s="240"/>
      <c r="D215" s="263"/>
      <c r="E215" s="246"/>
      <c r="F215" s="260"/>
    </row>
    <row r="216" spans="2:6" s="99" customFormat="1" ht="30.75" thickBot="1">
      <c r="B216" s="113" t="s">
        <v>66</v>
      </c>
      <c r="C216" s="240"/>
      <c r="D216" s="263"/>
      <c r="E216" s="246"/>
      <c r="F216" s="260"/>
    </row>
    <row r="217" spans="2:6" s="99" customFormat="1" ht="30.75" thickBot="1">
      <c r="B217" s="113" t="s">
        <v>67</v>
      </c>
      <c r="C217" s="240"/>
      <c r="D217" s="263"/>
      <c r="E217" s="246"/>
      <c r="F217" s="260"/>
    </row>
    <row r="218" spans="2:6" s="99" customFormat="1" thickBot="1">
      <c r="B218" s="113" t="s">
        <v>68</v>
      </c>
      <c r="C218" s="240"/>
      <c r="D218" s="263"/>
      <c r="E218" s="246"/>
      <c r="F218" s="260"/>
    </row>
    <row r="219" spans="2:6" s="99" customFormat="1" thickBot="1">
      <c r="B219" s="113" t="s">
        <v>69</v>
      </c>
      <c r="C219" s="240"/>
      <c r="D219" s="263"/>
      <c r="E219" s="246"/>
      <c r="F219" s="260"/>
    </row>
    <row r="220" spans="2:6" s="99" customFormat="1" thickBot="1">
      <c r="B220" s="113" t="s">
        <v>70</v>
      </c>
      <c r="C220" s="240"/>
      <c r="D220" s="263"/>
      <c r="E220" s="246"/>
      <c r="F220" s="260"/>
    </row>
    <row r="221" spans="2:6" s="99" customFormat="1" thickBot="1">
      <c r="B221" s="113" t="s">
        <v>71</v>
      </c>
      <c r="C221" s="240"/>
      <c r="D221" s="263"/>
      <c r="E221" s="246"/>
      <c r="F221" s="260"/>
    </row>
    <row r="222" spans="2:6" s="99" customFormat="1" thickBot="1">
      <c r="B222" s="113" t="s">
        <v>343</v>
      </c>
      <c r="C222" s="240"/>
      <c r="D222" s="263"/>
      <c r="E222" s="246"/>
      <c r="F222" s="260"/>
    </row>
    <row r="223" spans="2:6" s="99" customFormat="1" thickBot="1">
      <c r="B223" s="113" t="s">
        <v>72</v>
      </c>
      <c r="C223" s="240"/>
      <c r="D223" s="263"/>
      <c r="E223" s="246"/>
      <c r="F223" s="260"/>
    </row>
    <row r="224" spans="2:6" s="99" customFormat="1" thickBot="1">
      <c r="B224" s="113" t="s">
        <v>73</v>
      </c>
      <c r="C224" s="240"/>
      <c r="D224" s="263"/>
      <c r="E224" s="246"/>
      <c r="F224" s="260"/>
    </row>
    <row r="225" spans="2:6" s="99" customFormat="1" thickBot="1">
      <c r="B225" s="113" t="s">
        <v>176</v>
      </c>
      <c r="C225" s="240"/>
      <c r="D225" s="263"/>
      <c r="E225" s="246"/>
      <c r="F225" s="260"/>
    </row>
    <row r="226" spans="2:6" s="99" customFormat="1" thickBot="1">
      <c r="B226" s="113" t="s">
        <v>74</v>
      </c>
      <c r="C226" s="240"/>
      <c r="D226" s="263"/>
      <c r="E226" s="246"/>
      <c r="F226" s="260"/>
    </row>
    <row r="227" spans="2:6" s="99" customFormat="1" thickBot="1">
      <c r="B227" s="113" t="s">
        <v>75</v>
      </c>
      <c r="C227" s="240"/>
      <c r="D227" s="263"/>
      <c r="E227" s="246"/>
      <c r="F227" s="260"/>
    </row>
    <row r="228" spans="2:6" s="99" customFormat="1" thickBot="1">
      <c r="B228" s="113" t="s">
        <v>76</v>
      </c>
      <c r="C228" s="240"/>
      <c r="D228" s="263"/>
      <c r="E228" s="246"/>
      <c r="F228" s="260"/>
    </row>
    <row r="229" spans="2:6" s="99" customFormat="1" thickBot="1">
      <c r="B229" s="113" t="s">
        <v>342</v>
      </c>
      <c r="C229" s="240"/>
      <c r="D229" s="263"/>
      <c r="E229" s="246"/>
      <c r="F229" s="260"/>
    </row>
    <row r="230" spans="2:6" s="99" customFormat="1" thickBot="1">
      <c r="B230" s="113" t="s">
        <v>77</v>
      </c>
      <c r="C230" s="240"/>
      <c r="D230" s="263"/>
      <c r="E230" s="246"/>
      <c r="F230" s="260"/>
    </row>
    <row r="231" spans="2:6" s="99" customFormat="1" thickBot="1">
      <c r="B231" s="113" t="s">
        <v>78</v>
      </c>
      <c r="C231" s="240"/>
      <c r="D231" s="263"/>
      <c r="E231" s="246"/>
      <c r="F231" s="260"/>
    </row>
    <row r="232" spans="2:6" s="99" customFormat="1" thickBot="1">
      <c r="B232" s="113" t="s">
        <v>79</v>
      </c>
      <c r="C232" s="240"/>
      <c r="D232" s="263"/>
      <c r="E232" s="246"/>
      <c r="F232" s="260"/>
    </row>
    <row r="233" spans="2:6" s="99" customFormat="1" thickBot="1">
      <c r="B233" s="113" t="s">
        <v>80</v>
      </c>
      <c r="C233" s="240"/>
      <c r="D233" s="263"/>
      <c r="E233" s="246"/>
      <c r="F233" s="260"/>
    </row>
    <row r="234" spans="2:6" s="99" customFormat="1" thickBot="1">
      <c r="B234" s="113" t="s">
        <v>81</v>
      </c>
      <c r="C234" s="240"/>
      <c r="D234" s="263"/>
      <c r="E234" s="246"/>
      <c r="F234" s="260"/>
    </row>
    <row r="235" spans="2:6" s="99" customFormat="1" ht="30.75" thickBot="1">
      <c r="B235" s="113" t="s">
        <v>177</v>
      </c>
      <c r="C235" s="240"/>
      <c r="D235" s="263"/>
      <c r="E235" s="246"/>
      <c r="F235" s="260"/>
    </row>
    <row r="236" spans="2:6" s="99" customFormat="1" thickBot="1">
      <c r="B236" s="150" t="s">
        <v>263</v>
      </c>
      <c r="C236" s="241"/>
      <c r="D236" s="263"/>
      <c r="E236" s="246"/>
      <c r="F236" s="261"/>
    </row>
    <row r="237" spans="2:6" s="99" customFormat="1" ht="16.5" thickBot="1">
      <c r="C237" s="233" t="s">
        <v>299</v>
      </c>
      <c r="D237" s="234"/>
      <c r="E237" s="234"/>
      <c r="F237" s="116">
        <f>E133+E207</f>
        <v>0</v>
      </c>
    </row>
    <row r="238" spans="2:6" s="99" customFormat="1" thickBot="1"/>
    <row r="239" spans="2:6" ht="16.5" thickBot="1"/>
    <row r="240" spans="2:6" s="99" customFormat="1" ht="32.25" thickBot="1">
      <c r="B240" s="101" t="s">
        <v>179</v>
      </c>
      <c r="C240" s="102" t="s">
        <v>3</v>
      </c>
      <c r="D240" s="102" t="s">
        <v>8</v>
      </c>
      <c r="E240" s="102" t="s">
        <v>5</v>
      </c>
      <c r="F240" s="103" t="s">
        <v>240</v>
      </c>
    </row>
    <row r="241" spans="2:6" s="99" customFormat="1" ht="16.5" thickBot="1">
      <c r="B241" s="29" t="s">
        <v>6</v>
      </c>
      <c r="C241" s="108"/>
      <c r="D241" s="108"/>
      <c r="E241" s="108"/>
      <c r="F241" s="109"/>
    </row>
    <row r="242" spans="2:6" s="99" customFormat="1" ht="31.5" thickBot="1">
      <c r="B242" s="3" t="s">
        <v>180</v>
      </c>
      <c r="C242" s="248"/>
      <c r="D242" s="242">
        <v>2</v>
      </c>
      <c r="E242" s="245">
        <f>C242*D242</f>
        <v>0</v>
      </c>
      <c r="F242" s="252"/>
    </row>
    <row r="243" spans="2:6" s="99" customFormat="1">
      <c r="B243" s="4" t="s">
        <v>181</v>
      </c>
      <c r="C243" s="249"/>
      <c r="D243" s="243"/>
      <c r="E243" s="246"/>
      <c r="F243" s="253"/>
    </row>
    <row r="244" spans="2:6" s="99" customFormat="1">
      <c r="B244" s="4" t="s">
        <v>182</v>
      </c>
      <c r="C244" s="249"/>
      <c r="D244" s="243"/>
      <c r="E244" s="246"/>
      <c r="F244" s="253"/>
    </row>
    <row r="245" spans="2:6" s="99" customFormat="1">
      <c r="B245" s="4" t="s">
        <v>183</v>
      </c>
      <c r="C245" s="249"/>
      <c r="D245" s="243"/>
      <c r="E245" s="246"/>
      <c r="F245" s="253"/>
    </row>
    <row r="246" spans="2:6" s="99" customFormat="1">
      <c r="B246" s="4" t="s">
        <v>184</v>
      </c>
      <c r="C246" s="249"/>
      <c r="D246" s="243"/>
      <c r="E246" s="246"/>
      <c r="F246" s="253"/>
    </row>
    <row r="247" spans="2:6" s="99" customFormat="1">
      <c r="B247" s="4" t="s">
        <v>324</v>
      </c>
      <c r="C247" s="249"/>
      <c r="D247" s="243"/>
      <c r="E247" s="246"/>
      <c r="F247" s="253"/>
    </row>
    <row r="248" spans="2:6" s="99" customFormat="1">
      <c r="B248" s="4" t="s">
        <v>325</v>
      </c>
      <c r="C248" s="249"/>
      <c r="D248" s="243"/>
      <c r="E248" s="246"/>
      <c r="F248" s="253"/>
    </row>
    <row r="249" spans="2:6" s="99" customFormat="1" ht="90.75">
      <c r="B249" s="4" t="s">
        <v>185</v>
      </c>
      <c r="C249" s="249"/>
      <c r="D249" s="243"/>
      <c r="E249" s="246"/>
      <c r="F249" s="253"/>
    </row>
    <row r="250" spans="2:6" s="99" customFormat="1">
      <c r="B250" s="4" t="s">
        <v>186</v>
      </c>
      <c r="C250" s="249"/>
      <c r="D250" s="243"/>
      <c r="E250" s="246"/>
      <c r="F250" s="253"/>
    </row>
    <row r="251" spans="2:6" s="99" customFormat="1" ht="75.75">
      <c r="B251" s="4" t="s">
        <v>187</v>
      </c>
      <c r="C251" s="249"/>
      <c r="D251" s="243"/>
      <c r="E251" s="246"/>
      <c r="F251" s="253"/>
    </row>
    <row r="252" spans="2:6" s="99" customFormat="1">
      <c r="B252" s="4" t="s">
        <v>117</v>
      </c>
      <c r="C252" s="249"/>
      <c r="D252" s="243"/>
      <c r="E252" s="246"/>
      <c r="F252" s="253"/>
    </row>
    <row r="253" spans="2:6" s="99" customFormat="1">
      <c r="B253" s="4" t="s">
        <v>118</v>
      </c>
      <c r="C253" s="249"/>
      <c r="D253" s="243"/>
      <c r="E253" s="246"/>
      <c r="F253" s="253"/>
    </row>
    <row r="254" spans="2:6" s="99" customFormat="1">
      <c r="B254" s="4" t="s">
        <v>326</v>
      </c>
      <c r="C254" s="249"/>
      <c r="D254" s="243"/>
      <c r="E254" s="246"/>
      <c r="F254" s="253"/>
    </row>
    <row r="255" spans="2:6" s="99" customFormat="1">
      <c r="B255" s="4" t="s">
        <v>119</v>
      </c>
      <c r="C255" s="249"/>
      <c r="D255" s="243"/>
      <c r="E255" s="246"/>
      <c r="F255" s="253"/>
    </row>
    <row r="256" spans="2:6" s="99" customFormat="1" ht="30.75">
      <c r="B256" s="17" t="s">
        <v>120</v>
      </c>
      <c r="C256" s="249"/>
      <c r="D256" s="243"/>
      <c r="E256" s="246"/>
      <c r="F256" s="253"/>
    </row>
    <row r="257" spans="2:6" s="99" customFormat="1" ht="31.5">
      <c r="B257" s="29" t="s">
        <v>82</v>
      </c>
      <c r="C257" s="102" t="s">
        <v>3</v>
      </c>
      <c r="D257" s="102" t="s">
        <v>8</v>
      </c>
      <c r="E257" s="102" t="s">
        <v>5</v>
      </c>
      <c r="F257" s="103" t="s">
        <v>240</v>
      </c>
    </row>
    <row r="258" spans="2:6" s="99" customFormat="1">
      <c r="B258" s="29" t="s">
        <v>6</v>
      </c>
      <c r="C258" s="102"/>
      <c r="D258" s="102"/>
      <c r="E258" s="102"/>
      <c r="F258" s="103"/>
    </row>
    <row r="259" spans="2:6" s="99" customFormat="1">
      <c r="B259" s="3" t="s">
        <v>188</v>
      </c>
      <c r="C259" s="248"/>
      <c r="D259" s="242">
        <v>2</v>
      </c>
      <c r="E259" s="245">
        <f>C259*D259</f>
        <v>0</v>
      </c>
      <c r="F259" s="252"/>
    </row>
    <row r="260" spans="2:6" s="99" customFormat="1">
      <c r="B260" s="4" t="s">
        <v>83</v>
      </c>
      <c r="C260" s="249"/>
      <c r="D260" s="243"/>
      <c r="E260" s="246"/>
      <c r="F260" s="253"/>
    </row>
    <row r="261" spans="2:6" s="99" customFormat="1">
      <c r="B261" s="4" t="s">
        <v>84</v>
      </c>
      <c r="C261" s="249"/>
      <c r="D261" s="243"/>
      <c r="E261" s="246"/>
      <c r="F261" s="253"/>
    </row>
    <row r="262" spans="2:6" s="99" customFormat="1">
      <c r="B262" s="4" t="s">
        <v>46</v>
      </c>
      <c r="C262" s="249"/>
      <c r="D262" s="243"/>
      <c r="E262" s="246"/>
      <c r="F262" s="253"/>
    </row>
    <row r="263" spans="2:6" s="99" customFormat="1">
      <c r="B263" s="4" t="s">
        <v>85</v>
      </c>
      <c r="C263" s="249"/>
      <c r="D263" s="243"/>
      <c r="E263" s="246"/>
      <c r="F263" s="253"/>
    </row>
    <row r="264" spans="2:6" s="99" customFormat="1">
      <c r="B264" s="4" t="s">
        <v>86</v>
      </c>
      <c r="C264" s="249"/>
      <c r="D264" s="243"/>
      <c r="E264" s="246"/>
      <c r="F264" s="253"/>
    </row>
    <row r="265" spans="2:6" s="99" customFormat="1">
      <c r="B265" s="4" t="s">
        <v>87</v>
      </c>
      <c r="C265" s="249"/>
      <c r="D265" s="243"/>
      <c r="E265" s="246"/>
      <c r="F265" s="253"/>
    </row>
    <row r="266" spans="2:6" s="99" customFormat="1">
      <c r="B266" s="4" t="s">
        <v>88</v>
      </c>
      <c r="C266" s="249"/>
      <c r="D266" s="243"/>
      <c r="E266" s="246"/>
      <c r="F266" s="253"/>
    </row>
    <row r="267" spans="2:6" s="99" customFormat="1">
      <c r="B267" s="4" t="s">
        <v>89</v>
      </c>
      <c r="C267" s="249"/>
      <c r="D267" s="243"/>
      <c r="E267" s="246"/>
      <c r="F267" s="253"/>
    </row>
    <row r="268" spans="2:6" s="99" customFormat="1">
      <c r="B268" s="4" t="s">
        <v>189</v>
      </c>
      <c r="C268" s="249"/>
      <c r="D268" s="243"/>
      <c r="E268" s="246"/>
      <c r="F268" s="253"/>
    </row>
    <row r="269" spans="2:6" s="99" customFormat="1">
      <c r="B269" s="4" t="s">
        <v>47</v>
      </c>
      <c r="C269" s="249"/>
      <c r="D269" s="243"/>
      <c r="E269" s="246"/>
      <c r="F269" s="253"/>
    </row>
    <row r="270" spans="2:6" s="99" customFormat="1" ht="234" customHeight="1">
      <c r="B270" s="4" t="s">
        <v>190</v>
      </c>
      <c r="C270" s="249"/>
      <c r="D270" s="243"/>
      <c r="E270" s="246"/>
      <c r="F270" s="253"/>
    </row>
    <row r="271" spans="2:6" s="99" customFormat="1" ht="30.75">
      <c r="B271" s="4" t="s">
        <v>191</v>
      </c>
      <c r="C271" s="249"/>
      <c r="D271" s="243"/>
      <c r="E271" s="246"/>
      <c r="F271" s="253"/>
    </row>
    <row r="272" spans="2:6" s="99" customFormat="1" ht="75.75">
      <c r="B272" s="4" t="s">
        <v>192</v>
      </c>
      <c r="C272" s="249"/>
      <c r="D272" s="243"/>
      <c r="E272" s="246"/>
      <c r="F272" s="253"/>
    </row>
    <row r="273" spans="2:6" s="99" customFormat="1" ht="126" customHeight="1">
      <c r="B273" s="4" t="s">
        <v>335</v>
      </c>
      <c r="C273" s="249"/>
      <c r="D273" s="243"/>
      <c r="E273" s="246"/>
      <c r="F273" s="253"/>
    </row>
    <row r="274" spans="2:6" s="99" customFormat="1">
      <c r="B274" s="4" t="s">
        <v>48</v>
      </c>
      <c r="C274" s="249"/>
      <c r="D274" s="243"/>
      <c r="E274" s="246"/>
      <c r="F274" s="253"/>
    </row>
    <row r="275" spans="2:6" s="99" customFormat="1">
      <c r="B275" s="69" t="s">
        <v>270</v>
      </c>
      <c r="C275" s="249"/>
      <c r="D275" s="243"/>
      <c r="E275" s="246"/>
      <c r="F275" s="253"/>
    </row>
    <row r="276" spans="2:6" s="99" customFormat="1">
      <c r="B276" s="5" t="s">
        <v>319</v>
      </c>
      <c r="C276" s="254"/>
      <c r="D276" s="244"/>
      <c r="E276" s="247"/>
      <c r="F276" s="255"/>
    </row>
    <row r="277" spans="2:6" s="99" customFormat="1">
      <c r="C277" s="250" t="s">
        <v>193</v>
      </c>
      <c r="D277" s="251"/>
      <c r="E277" s="251"/>
      <c r="F277" s="105">
        <f>E242+E259</f>
        <v>0</v>
      </c>
    </row>
    <row r="278" spans="2:6">
      <c r="B278" s="136"/>
      <c r="C278" s="137"/>
      <c r="D278" s="138"/>
      <c r="E278" s="137"/>
      <c r="F278" s="138"/>
    </row>
    <row r="279" spans="2:6">
      <c r="B279" s="136"/>
      <c r="C279" s="137"/>
      <c r="D279" s="138"/>
      <c r="E279" s="137"/>
      <c r="F279" s="138"/>
    </row>
    <row r="280" spans="2:6" s="99" customFormat="1" ht="15">
      <c r="B280" s="129" t="s">
        <v>90</v>
      </c>
      <c r="C280" s="130" t="s">
        <v>3</v>
      </c>
      <c r="D280" s="130" t="s">
        <v>8</v>
      </c>
      <c r="E280" s="130" t="s">
        <v>5</v>
      </c>
      <c r="F280" s="131" t="s">
        <v>240</v>
      </c>
    </row>
    <row r="281" spans="2:6" s="99" customFormat="1">
      <c r="B281" s="101" t="s">
        <v>6</v>
      </c>
      <c r="C281" s="132"/>
      <c r="D281" s="132"/>
      <c r="E281" s="132"/>
      <c r="F281" s="133"/>
    </row>
    <row r="282" spans="2:6" s="99" customFormat="1" ht="15">
      <c r="B282" s="110" t="s">
        <v>91</v>
      </c>
      <c r="C282" s="239"/>
      <c r="D282" s="242">
        <v>1</v>
      </c>
      <c r="E282" s="245">
        <f>C282 * D282</f>
        <v>0</v>
      </c>
      <c r="F282" s="230"/>
    </row>
    <row r="283" spans="2:6" s="99" customFormat="1" ht="15">
      <c r="B283" s="111" t="s">
        <v>92</v>
      </c>
      <c r="C283" s="240"/>
      <c r="D283" s="243"/>
      <c r="E283" s="246"/>
      <c r="F283" s="231"/>
    </row>
    <row r="284" spans="2:6" s="99" customFormat="1" ht="15">
      <c r="B284" s="111" t="s">
        <v>93</v>
      </c>
      <c r="C284" s="240"/>
      <c r="D284" s="243"/>
      <c r="E284" s="246"/>
      <c r="F284" s="231"/>
    </row>
    <row r="285" spans="2:6" s="99" customFormat="1" ht="15">
      <c r="B285" s="111" t="s">
        <v>94</v>
      </c>
      <c r="C285" s="240"/>
      <c r="D285" s="243"/>
      <c r="E285" s="246"/>
      <c r="F285" s="231"/>
    </row>
    <row r="286" spans="2:6" s="99" customFormat="1" ht="15">
      <c r="B286" s="111" t="s">
        <v>95</v>
      </c>
      <c r="C286" s="240"/>
      <c r="D286" s="243"/>
      <c r="E286" s="246"/>
      <c r="F286" s="231"/>
    </row>
    <row r="287" spans="2:6" s="99" customFormat="1" ht="15">
      <c r="B287" s="111" t="s">
        <v>96</v>
      </c>
      <c r="C287" s="240"/>
      <c r="D287" s="243"/>
      <c r="E287" s="246"/>
      <c r="F287" s="231"/>
    </row>
    <row r="288" spans="2:6" s="99" customFormat="1" ht="15">
      <c r="B288" s="112" t="s">
        <v>97</v>
      </c>
      <c r="C288" s="240"/>
      <c r="D288" s="243"/>
      <c r="E288" s="246"/>
      <c r="F288" s="231"/>
    </row>
    <row r="289" spans="2:6" s="99" customFormat="1" ht="30">
      <c r="B289" s="112" t="s">
        <v>98</v>
      </c>
      <c r="C289" s="240"/>
      <c r="D289" s="243"/>
      <c r="E289" s="246"/>
      <c r="F289" s="231"/>
    </row>
    <row r="290" spans="2:6" s="99" customFormat="1" ht="15">
      <c r="B290" s="111" t="s">
        <v>99</v>
      </c>
      <c r="C290" s="240"/>
      <c r="D290" s="243"/>
      <c r="E290" s="246"/>
      <c r="F290" s="231"/>
    </row>
    <row r="291" spans="2:6" s="99" customFormat="1" ht="15">
      <c r="B291" s="111" t="s">
        <v>100</v>
      </c>
      <c r="C291" s="240"/>
      <c r="D291" s="243"/>
      <c r="E291" s="246"/>
      <c r="F291" s="231"/>
    </row>
    <row r="292" spans="2:6" s="99" customFormat="1" ht="15">
      <c r="B292" s="111" t="s">
        <v>101</v>
      </c>
      <c r="C292" s="240"/>
      <c r="D292" s="243"/>
      <c r="E292" s="246"/>
      <c r="F292" s="231"/>
    </row>
    <row r="293" spans="2:6" s="99" customFormat="1" ht="15">
      <c r="B293" s="112" t="s">
        <v>102</v>
      </c>
      <c r="C293" s="240"/>
      <c r="D293" s="243"/>
      <c r="E293" s="246"/>
      <c r="F293" s="231"/>
    </row>
    <row r="294" spans="2:6" s="99" customFormat="1" ht="15">
      <c r="B294" s="111" t="s">
        <v>103</v>
      </c>
      <c r="C294" s="240"/>
      <c r="D294" s="243"/>
      <c r="E294" s="246"/>
      <c r="F294" s="231"/>
    </row>
    <row r="295" spans="2:6" s="99" customFormat="1" ht="15">
      <c r="B295" s="111" t="s">
        <v>104</v>
      </c>
      <c r="C295" s="240"/>
      <c r="D295" s="243"/>
      <c r="E295" s="246"/>
      <c r="F295" s="231"/>
    </row>
    <row r="296" spans="2:6" s="99" customFormat="1" ht="15">
      <c r="B296" s="112" t="s">
        <v>105</v>
      </c>
      <c r="C296" s="240"/>
      <c r="D296" s="243"/>
      <c r="E296" s="246"/>
      <c r="F296" s="231"/>
    </row>
    <row r="297" spans="2:6" s="99" customFormat="1" ht="15">
      <c r="B297" s="112" t="s">
        <v>106</v>
      </c>
      <c r="C297" s="240"/>
      <c r="D297" s="243"/>
      <c r="E297" s="246"/>
      <c r="F297" s="231"/>
    </row>
    <row r="298" spans="2:6" s="99" customFormat="1" ht="15">
      <c r="B298" s="112" t="s">
        <v>107</v>
      </c>
      <c r="C298" s="240"/>
      <c r="D298" s="243"/>
      <c r="E298" s="246"/>
      <c r="F298" s="231"/>
    </row>
    <row r="299" spans="2:6" s="99" customFormat="1" ht="15">
      <c r="B299" s="112" t="s">
        <v>108</v>
      </c>
      <c r="C299" s="240"/>
      <c r="D299" s="243"/>
      <c r="E299" s="246"/>
      <c r="F299" s="231"/>
    </row>
    <row r="300" spans="2:6" s="99" customFormat="1" ht="30">
      <c r="B300" s="112" t="s">
        <v>109</v>
      </c>
      <c r="C300" s="240"/>
      <c r="D300" s="243"/>
      <c r="E300" s="246"/>
      <c r="F300" s="231"/>
    </row>
    <row r="301" spans="2:6" s="99" customFormat="1" ht="15">
      <c r="B301" s="112" t="s">
        <v>196</v>
      </c>
      <c r="C301" s="240"/>
      <c r="D301" s="243"/>
      <c r="E301" s="246"/>
      <c r="F301" s="231"/>
    </row>
    <row r="302" spans="2:6" s="99" customFormat="1" ht="15">
      <c r="B302" s="111" t="s">
        <v>350</v>
      </c>
      <c r="C302" s="240"/>
      <c r="D302" s="243"/>
      <c r="E302" s="246"/>
      <c r="F302" s="231"/>
    </row>
    <row r="303" spans="2:6" s="99" customFormat="1" thickBot="1">
      <c r="B303" s="151" t="s">
        <v>263</v>
      </c>
      <c r="C303" s="241"/>
      <c r="D303" s="244"/>
      <c r="E303" s="247"/>
      <c r="F303" s="232"/>
    </row>
    <row r="304" spans="2:6" s="99" customFormat="1" ht="16.5" thickBot="1">
      <c r="C304" s="233" t="s">
        <v>239</v>
      </c>
      <c r="D304" s="234"/>
      <c r="E304" s="234"/>
      <c r="F304" s="116">
        <f>E282</f>
        <v>0</v>
      </c>
    </row>
    <row r="305" spans="2:6">
      <c r="E305" s="152"/>
      <c r="F305" s="153"/>
    </row>
    <row r="306" spans="2:6" ht="16.5" thickBot="1">
      <c r="B306" s="154"/>
      <c r="E306" s="152"/>
      <c r="F306" s="153"/>
    </row>
    <row r="307" spans="2:6" s="99" customFormat="1" ht="32.25" thickBot="1">
      <c r="B307" s="101" t="s">
        <v>286</v>
      </c>
      <c r="C307" s="102" t="s">
        <v>3</v>
      </c>
      <c r="D307" s="102" t="s">
        <v>8</v>
      </c>
      <c r="E307" s="102" t="s">
        <v>5</v>
      </c>
      <c r="F307" s="103" t="s">
        <v>240</v>
      </c>
    </row>
    <row r="308" spans="2:6" s="99" customFormat="1" ht="16.5" thickBot="1">
      <c r="B308" s="101" t="s">
        <v>6</v>
      </c>
      <c r="C308" s="102"/>
      <c r="D308" s="102"/>
      <c r="E308" s="102"/>
      <c r="F308" s="103"/>
    </row>
    <row r="309" spans="2:6" s="99" customFormat="1" ht="30">
      <c r="B309" s="22" t="s">
        <v>339</v>
      </c>
      <c r="C309" s="235"/>
      <c r="D309" s="236">
        <v>1</v>
      </c>
      <c r="E309" s="237">
        <f>D309*C309</f>
        <v>0</v>
      </c>
      <c r="F309" s="238"/>
    </row>
    <row r="310" spans="2:6" s="99" customFormat="1" ht="30.75" thickBot="1">
      <c r="B310" s="33" t="s">
        <v>340</v>
      </c>
      <c r="C310" s="235"/>
      <c r="D310" s="236"/>
      <c r="E310" s="237"/>
      <c r="F310" s="238"/>
    </row>
    <row r="311" spans="2:6" s="99" customFormat="1" ht="15.4" customHeight="1" thickBot="1">
      <c r="B311" s="155"/>
      <c r="C311" s="233" t="s">
        <v>287</v>
      </c>
      <c r="D311" s="234"/>
      <c r="E311" s="234"/>
      <c r="F311" s="116">
        <f>E309</f>
        <v>0</v>
      </c>
    </row>
    <row r="312" spans="2:6" ht="16.5" thickBot="1">
      <c r="B312" s="156"/>
      <c r="C312" s="157"/>
    </row>
    <row r="313" spans="2:6" ht="21" thickBot="1">
      <c r="B313" s="158" t="s">
        <v>272</v>
      </c>
      <c r="C313" s="159"/>
      <c r="D313" s="159"/>
      <c r="E313" s="159"/>
      <c r="F313" s="160">
        <f>SUM(F19,F31,F71,F89,F113,F128,F237,F277,F304,F311)</f>
        <v>0</v>
      </c>
    </row>
  </sheetData>
  <mergeCells count="58">
    <mergeCell ref="C71:E71"/>
    <mergeCell ref="C4:C18"/>
    <mergeCell ref="D4:D18"/>
    <mergeCell ref="E4:E18"/>
    <mergeCell ref="F4:F18"/>
    <mergeCell ref="C19:E19"/>
    <mergeCell ref="C23:C30"/>
    <mergeCell ref="D23:D30"/>
    <mergeCell ref="E23:E30"/>
    <mergeCell ref="F23:F30"/>
    <mergeCell ref="C31:E31"/>
    <mergeCell ref="C36:C70"/>
    <mergeCell ref="D36:D70"/>
    <mergeCell ref="E36:E70"/>
    <mergeCell ref="F36:F70"/>
    <mergeCell ref="C128:E128"/>
    <mergeCell ref="C76:C88"/>
    <mergeCell ref="D76:D88"/>
    <mergeCell ref="E76:E88"/>
    <mergeCell ref="F76:F88"/>
    <mergeCell ref="C89:E89"/>
    <mergeCell ref="C94:C112"/>
    <mergeCell ref="D94:D112"/>
    <mergeCell ref="E94:E112"/>
    <mergeCell ref="F94:F112"/>
    <mergeCell ref="C113:E113"/>
    <mergeCell ref="C118:C127"/>
    <mergeCell ref="D118:D127"/>
    <mergeCell ref="E118:E127"/>
    <mergeCell ref="F118:F127"/>
    <mergeCell ref="C133:C205"/>
    <mergeCell ref="D133:D205"/>
    <mergeCell ref="E133:E205"/>
    <mergeCell ref="F133:F205"/>
    <mergeCell ref="C207:C236"/>
    <mergeCell ref="D207:D236"/>
    <mergeCell ref="E207:E236"/>
    <mergeCell ref="F207:F236"/>
    <mergeCell ref="F242:F256"/>
    <mergeCell ref="C259:C276"/>
    <mergeCell ref="D259:D276"/>
    <mergeCell ref="E259:E276"/>
    <mergeCell ref="F259:F276"/>
    <mergeCell ref="C237:E237"/>
    <mergeCell ref="C242:C256"/>
    <mergeCell ref="D242:D256"/>
    <mergeCell ref="E242:E256"/>
    <mergeCell ref="C277:E277"/>
    <mergeCell ref="F282:F303"/>
    <mergeCell ref="C311:E311"/>
    <mergeCell ref="C309:C310"/>
    <mergeCell ref="D309:D310"/>
    <mergeCell ref="E309:E310"/>
    <mergeCell ref="F309:F310"/>
    <mergeCell ref="C304:E304"/>
    <mergeCell ref="C282:C303"/>
    <mergeCell ref="D282:D303"/>
    <mergeCell ref="E282:E303"/>
  </mergeCells>
  <pageMargins left="0.7" right="0.7" top="0.75" bottom="0.75" header="0.3" footer="0.3"/>
  <pageSetup paperSize="9" scale="32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88"/>
  <sheetViews>
    <sheetView showGridLines="0" topLeftCell="A257" zoomScale="50" zoomScaleNormal="50" workbookViewId="0">
      <selection activeCell="B223" sqref="B223"/>
    </sheetView>
  </sheetViews>
  <sheetFormatPr defaultColWidth="8.75" defaultRowHeight="15.75"/>
  <cols>
    <col min="2" max="2" width="113.625" style="25" customWidth="1"/>
    <col min="3" max="3" width="24.75" style="25" customWidth="1"/>
    <col min="4" max="4" width="15.125" style="25" customWidth="1"/>
    <col min="5" max="5" width="23.75" style="25" customWidth="1"/>
    <col min="6" max="6" width="54" style="25" bestFit="1" customWidth="1"/>
  </cols>
  <sheetData>
    <row r="1" spans="2:6" ht="16.5" thickBot="1"/>
    <row r="2" spans="2:6" ht="32.25" thickBot="1">
      <c r="B2" s="29" t="s">
        <v>2</v>
      </c>
      <c r="C2" s="30" t="s">
        <v>3</v>
      </c>
      <c r="D2" s="30" t="s">
        <v>4</v>
      </c>
      <c r="E2" s="30" t="s">
        <v>5</v>
      </c>
      <c r="F2" s="31" t="s">
        <v>240</v>
      </c>
    </row>
    <row r="3" spans="2:6" ht="16.5" thickBot="1">
      <c r="B3" s="29" t="s">
        <v>6</v>
      </c>
      <c r="C3" s="30"/>
      <c r="D3" s="30"/>
      <c r="E3" s="30"/>
      <c r="F3" s="31"/>
    </row>
    <row r="4" spans="2:6" ht="30.75">
      <c r="B4" s="3" t="s">
        <v>111</v>
      </c>
      <c r="C4" s="185"/>
      <c r="D4" s="174">
        <v>4</v>
      </c>
      <c r="E4" s="224">
        <f>C4*D4</f>
        <v>0</v>
      </c>
      <c r="F4" s="164"/>
    </row>
    <row r="5" spans="2:6" ht="30.75">
      <c r="B5" s="4" t="s">
        <v>112</v>
      </c>
      <c r="C5" s="186"/>
      <c r="D5" s="175"/>
      <c r="E5" s="225"/>
      <c r="F5" s="165"/>
    </row>
    <row r="6" spans="2:6">
      <c r="B6" s="4" t="s">
        <v>315</v>
      </c>
      <c r="C6" s="186"/>
      <c r="D6" s="175"/>
      <c r="E6" s="225"/>
      <c r="F6" s="165"/>
    </row>
    <row r="7" spans="2:6">
      <c r="B7" s="4" t="s">
        <v>113</v>
      </c>
      <c r="C7" s="186"/>
      <c r="D7" s="175"/>
      <c r="E7" s="225"/>
      <c r="F7" s="165"/>
    </row>
    <row r="8" spans="2:6">
      <c r="B8" s="4" t="s">
        <v>316</v>
      </c>
      <c r="C8" s="186"/>
      <c r="D8" s="175"/>
      <c r="E8" s="225"/>
      <c r="F8" s="165"/>
    </row>
    <row r="9" spans="2:6" ht="30.75">
      <c r="B9" s="4" t="s">
        <v>114</v>
      </c>
      <c r="C9" s="186"/>
      <c r="D9" s="175"/>
      <c r="E9" s="225"/>
      <c r="F9" s="165"/>
    </row>
    <row r="10" spans="2:6">
      <c r="B10" s="4" t="s">
        <v>317</v>
      </c>
      <c r="C10" s="186"/>
      <c r="D10" s="175"/>
      <c r="E10" s="225"/>
      <c r="F10" s="165"/>
    </row>
    <row r="11" spans="2:6" ht="90.75">
      <c r="B11" s="4" t="s">
        <v>115</v>
      </c>
      <c r="C11" s="186"/>
      <c r="D11" s="175"/>
      <c r="E11" s="225"/>
      <c r="F11" s="165"/>
    </row>
    <row r="12" spans="2:6" ht="60.75">
      <c r="B12" s="4" t="s">
        <v>116</v>
      </c>
      <c r="C12" s="186"/>
      <c r="D12" s="175"/>
      <c r="E12" s="225"/>
      <c r="F12" s="165"/>
    </row>
    <row r="13" spans="2:6">
      <c r="B13" s="4" t="s">
        <v>117</v>
      </c>
      <c r="C13" s="186"/>
      <c r="D13" s="175"/>
      <c r="E13" s="225"/>
      <c r="F13" s="165"/>
    </row>
    <row r="14" spans="2:6">
      <c r="B14" s="4" t="s">
        <v>118</v>
      </c>
      <c r="C14" s="186"/>
      <c r="D14" s="175"/>
      <c r="E14" s="225"/>
      <c r="F14" s="165"/>
    </row>
    <row r="15" spans="2:6">
      <c r="B15" s="4" t="s">
        <v>318</v>
      </c>
      <c r="C15" s="186"/>
      <c r="D15" s="175"/>
      <c r="E15" s="225"/>
      <c r="F15" s="165"/>
    </row>
    <row r="16" spans="2:6">
      <c r="B16" s="4" t="s">
        <v>319</v>
      </c>
      <c r="C16" s="186"/>
      <c r="D16" s="175"/>
      <c r="E16" s="225"/>
      <c r="F16" s="165"/>
    </row>
    <row r="17" spans="2:6">
      <c r="B17" s="4" t="s">
        <v>119</v>
      </c>
      <c r="C17" s="186"/>
      <c r="D17" s="175"/>
      <c r="E17" s="225"/>
      <c r="F17" s="165"/>
    </row>
    <row r="18" spans="2:6" ht="31.5" thickBot="1">
      <c r="B18" s="5" t="s">
        <v>120</v>
      </c>
      <c r="C18" s="187"/>
      <c r="D18" s="176"/>
      <c r="E18" s="226"/>
      <c r="F18" s="191"/>
    </row>
    <row r="19" spans="2:6" ht="16.5" thickBot="1">
      <c r="B19" s="34"/>
      <c r="C19" s="180" t="s">
        <v>121</v>
      </c>
      <c r="D19" s="181"/>
      <c r="E19" s="181"/>
      <c r="F19" s="35">
        <f>E4</f>
        <v>0</v>
      </c>
    </row>
    <row r="20" spans="2:6" ht="16.5" thickBot="1">
      <c r="B20" s="34"/>
      <c r="C20" s="40"/>
      <c r="D20" s="40"/>
      <c r="E20" s="40"/>
      <c r="F20" s="41"/>
    </row>
    <row r="21" spans="2:6" ht="32.25" thickBot="1">
      <c r="B21" s="29" t="s">
        <v>7</v>
      </c>
      <c r="C21" s="30" t="s">
        <v>3</v>
      </c>
      <c r="D21" s="30" t="s">
        <v>8</v>
      </c>
      <c r="E21" s="30" t="s">
        <v>5</v>
      </c>
      <c r="F21" s="31" t="s">
        <v>240</v>
      </c>
    </row>
    <row r="22" spans="2:6" ht="16.5" thickBot="1">
      <c r="B22" s="29" t="s">
        <v>6</v>
      </c>
      <c r="C22" s="42"/>
      <c r="D22" s="42"/>
      <c r="E22" s="42"/>
      <c r="F22" s="43"/>
    </row>
    <row r="23" spans="2:6">
      <c r="B23" s="18" t="s">
        <v>210</v>
      </c>
      <c r="C23" s="185"/>
      <c r="D23" s="174">
        <v>16</v>
      </c>
      <c r="E23" s="224">
        <f>C23*D23</f>
        <v>0</v>
      </c>
      <c r="F23" s="164"/>
    </row>
    <row r="24" spans="2:6">
      <c r="B24" s="19" t="s">
        <v>211</v>
      </c>
      <c r="C24" s="186"/>
      <c r="D24" s="175"/>
      <c r="E24" s="225"/>
      <c r="F24" s="165"/>
    </row>
    <row r="25" spans="2:6" s="39" customFormat="1">
      <c r="B25" s="19" t="s">
        <v>288</v>
      </c>
      <c r="C25" s="186"/>
      <c r="D25" s="175"/>
      <c r="E25" s="225"/>
      <c r="F25" s="165"/>
    </row>
    <row r="26" spans="2:6">
      <c r="B26" s="19" t="s">
        <v>212</v>
      </c>
      <c r="C26" s="186"/>
      <c r="D26" s="175"/>
      <c r="E26" s="225"/>
      <c r="F26" s="165"/>
    </row>
    <row r="27" spans="2:6">
      <c r="B27" s="19" t="s">
        <v>213</v>
      </c>
      <c r="C27" s="186"/>
      <c r="D27" s="175"/>
      <c r="E27" s="225"/>
      <c r="F27" s="165"/>
    </row>
    <row r="28" spans="2:6" ht="30.75">
      <c r="B28" s="22" t="s">
        <v>214</v>
      </c>
      <c r="C28" s="186"/>
      <c r="D28" s="175"/>
      <c r="E28" s="225"/>
      <c r="F28" s="165"/>
    </row>
    <row r="29" spans="2:6">
      <c r="B29" s="2" t="s">
        <v>122</v>
      </c>
      <c r="C29" s="186"/>
      <c r="D29" s="175"/>
      <c r="E29" s="225"/>
      <c r="F29" s="165"/>
    </row>
    <row r="30" spans="2:6" thickBot="1">
      <c r="B30" s="33" t="s">
        <v>9</v>
      </c>
      <c r="C30" s="187"/>
      <c r="D30" s="176"/>
      <c r="E30" s="226"/>
      <c r="F30" s="191"/>
    </row>
    <row r="31" spans="2:6" ht="16.5" thickBot="1">
      <c r="B31" s="39"/>
      <c r="C31" s="180" t="s">
        <v>123</v>
      </c>
      <c r="D31" s="181"/>
      <c r="E31" s="181"/>
      <c r="F31" s="35">
        <f>E23</f>
        <v>0</v>
      </c>
    </row>
    <row r="32" spans="2:6">
      <c r="B32" s="39"/>
      <c r="C32" s="40"/>
      <c r="D32" s="40"/>
      <c r="E32" s="40"/>
      <c r="F32" s="41"/>
    </row>
    <row r="33" spans="2:6" ht="16.5" thickBot="1">
      <c r="B33" s="34"/>
      <c r="C33" s="40"/>
      <c r="D33" s="40"/>
      <c r="E33" s="40"/>
      <c r="F33" s="41"/>
    </row>
    <row r="34" spans="2:6" ht="32.25" thickBot="1">
      <c r="B34" s="44" t="s">
        <v>10</v>
      </c>
      <c r="C34" s="30" t="s">
        <v>3</v>
      </c>
      <c r="D34" s="30" t="s">
        <v>8</v>
      </c>
      <c r="E34" s="30" t="s">
        <v>5</v>
      </c>
      <c r="F34" s="31" t="s">
        <v>240</v>
      </c>
    </row>
    <row r="35" spans="2:6" ht="16.5" thickBot="1">
      <c r="B35" s="29" t="s">
        <v>6</v>
      </c>
      <c r="C35" s="42"/>
      <c r="D35" s="42"/>
      <c r="E35" s="42"/>
      <c r="F35" s="43"/>
    </row>
    <row r="36" spans="2:6" ht="16.5" thickBot="1">
      <c r="B36" s="29" t="s">
        <v>11</v>
      </c>
      <c r="C36" s="185"/>
      <c r="D36" s="174">
        <v>1</v>
      </c>
      <c r="E36" s="224">
        <f>C36*D36</f>
        <v>0</v>
      </c>
      <c r="F36" s="194"/>
    </row>
    <row r="37" spans="2:6">
      <c r="B37" s="6" t="s">
        <v>124</v>
      </c>
      <c r="C37" s="186"/>
      <c r="D37" s="175"/>
      <c r="E37" s="225"/>
      <c r="F37" s="195"/>
    </row>
    <row r="38" spans="2:6">
      <c r="B38" s="6" t="s">
        <v>125</v>
      </c>
      <c r="C38" s="186"/>
      <c r="D38" s="175"/>
      <c r="E38" s="225"/>
      <c r="F38" s="195"/>
    </row>
    <row r="39" spans="2:6">
      <c r="B39" s="7" t="s">
        <v>126</v>
      </c>
      <c r="C39" s="186"/>
      <c r="D39" s="175"/>
      <c r="E39" s="225"/>
      <c r="F39" s="195"/>
    </row>
    <row r="40" spans="2:6" ht="15">
      <c r="B40" s="6" t="s">
        <v>12</v>
      </c>
      <c r="C40" s="186"/>
      <c r="D40" s="175"/>
      <c r="E40" s="225"/>
      <c r="F40" s="195"/>
    </row>
    <row r="41" spans="2:6" ht="15">
      <c r="B41" s="6" t="s">
        <v>13</v>
      </c>
      <c r="C41" s="186"/>
      <c r="D41" s="175"/>
      <c r="E41" s="225"/>
      <c r="F41" s="195"/>
    </row>
    <row r="42" spans="2:6">
      <c r="B42" s="6" t="s">
        <v>127</v>
      </c>
      <c r="C42" s="186"/>
      <c r="D42" s="175"/>
      <c r="E42" s="225"/>
      <c r="F42" s="195"/>
    </row>
    <row r="43" spans="2:6">
      <c r="B43" s="6" t="s">
        <v>128</v>
      </c>
      <c r="C43" s="186"/>
      <c r="D43" s="175"/>
      <c r="E43" s="225"/>
      <c r="F43" s="195"/>
    </row>
    <row r="44" spans="2:6" ht="16.5" thickBot="1">
      <c r="B44" s="6" t="s">
        <v>129</v>
      </c>
      <c r="C44" s="186"/>
      <c r="D44" s="175"/>
      <c r="E44" s="225"/>
      <c r="F44" s="195"/>
    </row>
    <row r="45" spans="2:6" ht="16.5" thickBot="1">
      <c r="B45" s="29" t="s">
        <v>14</v>
      </c>
      <c r="C45" s="186"/>
      <c r="D45" s="175"/>
      <c r="E45" s="225"/>
      <c r="F45" s="195"/>
    </row>
    <row r="46" spans="2:6" ht="30.75">
      <c r="B46" s="3" t="s">
        <v>111</v>
      </c>
      <c r="C46" s="186"/>
      <c r="D46" s="175"/>
      <c r="E46" s="225"/>
      <c r="F46" s="195"/>
    </row>
    <row r="47" spans="2:6" ht="30.75">
      <c r="B47" s="4" t="s">
        <v>112</v>
      </c>
      <c r="C47" s="186"/>
      <c r="D47" s="175"/>
      <c r="E47" s="225"/>
      <c r="F47" s="195"/>
    </row>
    <row r="48" spans="2:6">
      <c r="B48" s="4" t="s">
        <v>320</v>
      </c>
      <c r="C48" s="186"/>
      <c r="D48" s="175"/>
      <c r="E48" s="225"/>
      <c r="F48" s="195"/>
    </row>
    <row r="49" spans="2:6">
      <c r="B49" s="4" t="s">
        <v>113</v>
      </c>
      <c r="C49" s="186"/>
      <c r="D49" s="175"/>
      <c r="E49" s="225"/>
      <c r="F49" s="195"/>
    </row>
    <row r="50" spans="2:6">
      <c r="B50" s="4" t="s">
        <v>316</v>
      </c>
      <c r="C50" s="186"/>
      <c r="D50" s="175"/>
      <c r="E50" s="225"/>
      <c r="F50" s="195"/>
    </row>
    <row r="51" spans="2:6" ht="30.75">
      <c r="B51" s="4" t="s">
        <v>114</v>
      </c>
      <c r="C51" s="186"/>
      <c r="D51" s="175"/>
      <c r="E51" s="225"/>
      <c r="F51" s="195"/>
    </row>
    <row r="52" spans="2:6">
      <c r="B52" s="4" t="s">
        <v>317</v>
      </c>
      <c r="C52" s="186"/>
      <c r="D52" s="175"/>
      <c r="E52" s="225"/>
      <c r="F52" s="195"/>
    </row>
    <row r="53" spans="2:6" ht="90.75">
      <c r="B53" s="4" t="s">
        <v>115</v>
      </c>
      <c r="C53" s="186"/>
      <c r="D53" s="175"/>
      <c r="E53" s="225"/>
      <c r="F53" s="195"/>
    </row>
    <row r="54" spans="2:6" ht="60.75">
      <c r="B54" s="4" t="s">
        <v>116</v>
      </c>
      <c r="C54" s="186"/>
      <c r="D54" s="175"/>
      <c r="E54" s="225"/>
      <c r="F54" s="195"/>
    </row>
    <row r="55" spans="2:6">
      <c r="B55" s="4" t="s">
        <v>117</v>
      </c>
      <c r="C55" s="186"/>
      <c r="D55" s="175"/>
      <c r="E55" s="225"/>
      <c r="F55" s="195"/>
    </row>
    <row r="56" spans="2:6">
      <c r="B56" s="4" t="s">
        <v>118</v>
      </c>
      <c r="C56" s="186"/>
      <c r="D56" s="175"/>
      <c r="E56" s="225"/>
      <c r="F56" s="195"/>
    </row>
    <row r="57" spans="2:6">
      <c r="B57" s="4" t="s">
        <v>321</v>
      </c>
      <c r="C57" s="186"/>
      <c r="D57" s="175"/>
      <c r="E57" s="225"/>
      <c r="F57" s="195"/>
    </row>
    <row r="58" spans="2:6">
      <c r="B58" s="4" t="s">
        <v>319</v>
      </c>
      <c r="C58" s="186"/>
      <c r="D58" s="175"/>
      <c r="E58" s="225"/>
      <c r="F58" s="195"/>
    </row>
    <row r="59" spans="2:6">
      <c r="B59" s="4" t="s">
        <v>119</v>
      </c>
      <c r="C59" s="186"/>
      <c r="D59" s="175"/>
      <c r="E59" s="225"/>
      <c r="F59" s="195"/>
    </row>
    <row r="60" spans="2:6" ht="31.5" thickBot="1">
      <c r="B60" s="5" t="s">
        <v>120</v>
      </c>
      <c r="C60" s="186"/>
      <c r="D60" s="175"/>
      <c r="E60" s="225"/>
      <c r="F60" s="195"/>
    </row>
    <row r="61" spans="2:6" ht="16.5" thickBot="1">
      <c r="B61" s="29" t="s">
        <v>15</v>
      </c>
      <c r="C61" s="186"/>
      <c r="D61" s="175"/>
      <c r="E61" s="225"/>
      <c r="F61" s="195"/>
    </row>
    <row r="62" spans="2:6" ht="15">
      <c r="B62" s="6" t="s">
        <v>268</v>
      </c>
      <c r="C62" s="186"/>
      <c r="D62" s="175"/>
      <c r="E62" s="225"/>
      <c r="F62" s="195"/>
    </row>
    <row r="63" spans="2:6" ht="15">
      <c r="B63" s="7" t="s">
        <v>130</v>
      </c>
      <c r="C63" s="186"/>
      <c r="D63" s="175"/>
      <c r="E63" s="225"/>
      <c r="F63" s="195"/>
    </row>
    <row r="64" spans="2:6" ht="15">
      <c r="B64" s="6" t="s">
        <v>16</v>
      </c>
      <c r="C64" s="186"/>
      <c r="D64" s="175"/>
      <c r="E64" s="225"/>
      <c r="F64" s="195"/>
    </row>
    <row r="65" spans="2:6" ht="15">
      <c r="B65" s="6" t="s">
        <v>17</v>
      </c>
      <c r="C65" s="186"/>
      <c r="D65" s="175"/>
      <c r="E65" s="225"/>
      <c r="F65" s="195"/>
    </row>
    <row r="66" spans="2:6" thickBot="1">
      <c r="B66" s="6" t="s">
        <v>273</v>
      </c>
      <c r="C66" s="186"/>
      <c r="D66" s="175"/>
      <c r="E66" s="225"/>
      <c r="F66" s="195"/>
    </row>
    <row r="67" spans="2:6" ht="16.5" thickBot="1">
      <c r="B67" s="29" t="s">
        <v>18</v>
      </c>
      <c r="C67" s="186"/>
      <c r="D67" s="175"/>
      <c r="E67" s="225"/>
      <c r="F67" s="195"/>
    </row>
    <row r="68" spans="2:6" ht="15">
      <c r="B68" s="7" t="s">
        <v>305</v>
      </c>
      <c r="C68" s="186"/>
      <c r="D68" s="175"/>
      <c r="E68" s="225"/>
      <c r="F68" s="195"/>
    </row>
    <row r="69" spans="2:6" ht="15">
      <c r="B69" s="6" t="s">
        <v>131</v>
      </c>
      <c r="C69" s="186"/>
      <c r="D69" s="175"/>
      <c r="E69" s="225"/>
      <c r="F69" s="195"/>
    </row>
    <row r="70" spans="2:6" thickBot="1">
      <c r="B70" s="8" t="s">
        <v>261</v>
      </c>
      <c r="C70" s="186"/>
      <c r="D70" s="175"/>
      <c r="E70" s="225"/>
      <c r="F70" s="195"/>
    </row>
    <row r="71" spans="2:6" ht="16.5" thickBot="1">
      <c r="B71" s="39"/>
      <c r="C71" s="169" t="s">
        <v>132</v>
      </c>
      <c r="D71" s="170"/>
      <c r="E71" s="170"/>
      <c r="F71" s="73">
        <f>E36</f>
        <v>0</v>
      </c>
    </row>
    <row r="72" spans="2:6">
      <c r="B72" s="63"/>
      <c r="C72" s="20"/>
      <c r="D72" s="21"/>
      <c r="E72" s="64"/>
      <c r="F72" s="65"/>
    </row>
    <row r="73" spans="2:6" ht="16.5" thickBot="1">
      <c r="B73" s="63"/>
      <c r="C73" s="20"/>
      <c r="D73" s="21"/>
      <c r="E73" s="64"/>
      <c r="F73" s="65"/>
    </row>
    <row r="74" spans="2:6" ht="30.75" thickBot="1">
      <c r="B74" s="26" t="s">
        <v>19</v>
      </c>
      <c r="C74" s="27" t="s">
        <v>3</v>
      </c>
      <c r="D74" s="27" t="s">
        <v>8</v>
      </c>
      <c r="E74" s="27" t="s">
        <v>5</v>
      </c>
      <c r="F74" s="28" t="s">
        <v>240</v>
      </c>
    </row>
    <row r="75" spans="2:6" ht="16.5" thickBot="1">
      <c r="B75" s="29" t="s">
        <v>6</v>
      </c>
      <c r="C75" s="45"/>
      <c r="D75" s="45"/>
      <c r="E75" s="45"/>
      <c r="F75" s="46"/>
    </row>
    <row r="76" spans="2:6" ht="15">
      <c r="B76" s="18" t="s">
        <v>20</v>
      </c>
      <c r="C76" s="185"/>
      <c r="D76" s="174">
        <v>1</v>
      </c>
      <c r="E76" s="224">
        <f>C76*D76</f>
        <v>0</v>
      </c>
      <c r="F76" s="204"/>
    </row>
    <row r="77" spans="2:6">
      <c r="B77" s="19" t="s">
        <v>227</v>
      </c>
      <c r="C77" s="186"/>
      <c r="D77" s="175"/>
      <c r="E77" s="225"/>
      <c r="F77" s="205"/>
    </row>
    <row r="78" spans="2:6">
      <c r="B78" s="19" t="s">
        <v>228</v>
      </c>
      <c r="C78" s="186"/>
      <c r="D78" s="175"/>
      <c r="E78" s="225"/>
      <c r="F78" s="205"/>
    </row>
    <row r="79" spans="2:6">
      <c r="B79" s="19" t="s">
        <v>229</v>
      </c>
      <c r="C79" s="186"/>
      <c r="D79" s="175"/>
      <c r="E79" s="225"/>
      <c r="F79" s="205"/>
    </row>
    <row r="80" spans="2:6">
      <c r="B80" s="19" t="s">
        <v>230</v>
      </c>
      <c r="C80" s="186"/>
      <c r="D80" s="175"/>
      <c r="E80" s="225"/>
      <c r="F80" s="205"/>
    </row>
    <row r="81" spans="2:6">
      <c r="B81" s="19" t="s">
        <v>218</v>
      </c>
      <c r="C81" s="186"/>
      <c r="D81" s="175"/>
      <c r="E81" s="225"/>
      <c r="F81" s="205"/>
    </row>
    <row r="82" spans="2:6" ht="15">
      <c r="B82" s="19" t="s">
        <v>231</v>
      </c>
      <c r="C82" s="186"/>
      <c r="D82" s="175"/>
      <c r="E82" s="225"/>
      <c r="F82" s="205"/>
    </row>
    <row r="83" spans="2:6" ht="15">
      <c r="B83" s="19" t="s">
        <v>22</v>
      </c>
      <c r="C83" s="186"/>
      <c r="D83" s="175"/>
      <c r="E83" s="225"/>
      <c r="F83" s="205"/>
    </row>
    <row r="84" spans="2:6" ht="15">
      <c r="B84" s="19" t="s">
        <v>23</v>
      </c>
      <c r="C84" s="186"/>
      <c r="D84" s="175"/>
      <c r="E84" s="225"/>
      <c r="F84" s="205"/>
    </row>
    <row r="85" spans="2:6" ht="15">
      <c r="B85" s="19" t="s">
        <v>24</v>
      </c>
      <c r="C85" s="186"/>
      <c r="D85" s="175"/>
      <c r="E85" s="225"/>
      <c r="F85" s="205"/>
    </row>
    <row r="86" spans="2:6">
      <c r="B86" s="19" t="s">
        <v>219</v>
      </c>
      <c r="C86" s="186"/>
      <c r="D86" s="175"/>
      <c r="E86" s="225"/>
      <c r="F86" s="205"/>
    </row>
    <row r="87" spans="2:6" ht="15">
      <c r="B87" s="19" t="s">
        <v>25</v>
      </c>
      <c r="C87" s="186"/>
      <c r="D87" s="175"/>
      <c r="E87" s="225"/>
      <c r="F87" s="205"/>
    </row>
    <row r="88" spans="2:6" thickBot="1">
      <c r="B88" s="47" t="s">
        <v>262</v>
      </c>
      <c r="C88" s="187"/>
      <c r="D88" s="176"/>
      <c r="E88" s="226"/>
      <c r="F88" s="206"/>
    </row>
    <row r="89" spans="2:6" ht="16.5" thickBot="1">
      <c r="B89" s="39"/>
      <c r="C89" s="169" t="s">
        <v>232</v>
      </c>
      <c r="D89" s="170"/>
      <c r="E89" s="170"/>
      <c r="F89" s="73">
        <f>E76</f>
        <v>0</v>
      </c>
    </row>
    <row r="90" spans="2:6">
      <c r="B90" s="63"/>
      <c r="C90" s="20"/>
      <c r="D90" s="21"/>
      <c r="E90" s="64"/>
      <c r="F90" s="65"/>
    </row>
    <row r="91" spans="2:6" ht="16.5" thickBot="1">
      <c r="B91" s="63"/>
      <c r="C91" s="20"/>
      <c r="D91" s="21"/>
      <c r="E91" s="64"/>
      <c r="F91" s="65"/>
    </row>
    <row r="92" spans="2:6" ht="30.75" thickBot="1">
      <c r="B92" s="26" t="s">
        <v>26</v>
      </c>
      <c r="C92" s="27" t="s">
        <v>3</v>
      </c>
      <c r="D92" s="27" t="s">
        <v>8</v>
      </c>
      <c r="E92" s="27" t="s">
        <v>5</v>
      </c>
      <c r="F92" s="28" t="s">
        <v>240</v>
      </c>
    </row>
    <row r="93" spans="2:6" ht="16.5" thickBot="1">
      <c r="B93" s="29" t="s">
        <v>6</v>
      </c>
      <c r="C93" s="45"/>
      <c r="D93" s="45"/>
      <c r="E93" s="45"/>
      <c r="F93" s="46"/>
    </row>
    <row r="94" spans="2:6" ht="15">
      <c r="B94" s="32" t="s">
        <v>27</v>
      </c>
      <c r="C94" s="185"/>
      <c r="D94" s="174">
        <v>3</v>
      </c>
      <c r="E94" s="224">
        <f>C94*D94</f>
        <v>0</v>
      </c>
      <c r="F94" s="204"/>
    </row>
    <row r="95" spans="2:6">
      <c r="B95" s="19" t="s">
        <v>215</v>
      </c>
      <c r="C95" s="186"/>
      <c r="D95" s="175"/>
      <c r="E95" s="225"/>
      <c r="F95" s="205"/>
    </row>
    <row r="96" spans="2:6">
      <c r="B96" s="19" t="s">
        <v>216</v>
      </c>
      <c r="C96" s="186"/>
      <c r="D96" s="175"/>
      <c r="E96" s="225"/>
      <c r="F96" s="205"/>
    </row>
    <row r="97" spans="2:6">
      <c r="B97" s="19" t="s">
        <v>217</v>
      </c>
      <c r="C97" s="186"/>
      <c r="D97" s="175"/>
      <c r="E97" s="225"/>
      <c r="F97" s="205"/>
    </row>
    <row r="98" spans="2:6">
      <c r="B98" s="19" t="s">
        <v>218</v>
      </c>
      <c r="C98" s="186"/>
      <c r="D98" s="175"/>
      <c r="E98" s="225"/>
      <c r="F98" s="205"/>
    </row>
    <row r="99" spans="2:6" ht="15">
      <c r="B99" s="19" t="s">
        <v>23</v>
      </c>
      <c r="C99" s="186"/>
      <c r="D99" s="175"/>
      <c r="E99" s="225"/>
      <c r="F99" s="205"/>
    </row>
    <row r="100" spans="2:6" ht="15">
      <c r="B100" s="19" t="s">
        <v>28</v>
      </c>
      <c r="C100" s="186"/>
      <c r="D100" s="175"/>
      <c r="E100" s="225"/>
      <c r="F100" s="205"/>
    </row>
    <row r="101" spans="2:6" ht="15">
      <c r="B101" s="19" t="s">
        <v>29</v>
      </c>
      <c r="C101" s="186"/>
      <c r="D101" s="175"/>
      <c r="E101" s="225"/>
      <c r="F101" s="205"/>
    </row>
    <row r="102" spans="2:6" ht="15">
      <c r="B102" s="19" t="s">
        <v>133</v>
      </c>
      <c r="C102" s="186"/>
      <c r="D102" s="175"/>
      <c r="E102" s="225"/>
      <c r="F102" s="205"/>
    </row>
    <row r="103" spans="2:6" ht="15">
      <c r="B103" s="22" t="s">
        <v>134</v>
      </c>
      <c r="C103" s="186"/>
      <c r="D103" s="175"/>
      <c r="E103" s="225"/>
      <c r="F103" s="205"/>
    </row>
    <row r="104" spans="2:6" ht="30">
      <c r="B104" s="22" t="s">
        <v>135</v>
      </c>
      <c r="C104" s="186"/>
      <c r="D104" s="175"/>
      <c r="E104" s="225"/>
      <c r="F104" s="205"/>
    </row>
    <row r="105" spans="2:6" ht="30">
      <c r="B105" s="22" t="s">
        <v>30</v>
      </c>
      <c r="C105" s="186"/>
      <c r="D105" s="175"/>
      <c r="E105" s="225"/>
      <c r="F105" s="205"/>
    </row>
    <row r="106" spans="2:6" ht="15">
      <c r="B106" s="19" t="s">
        <v>136</v>
      </c>
      <c r="C106" s="186"/>
      <c r="D106" s="175"/>
      <c r="E106" s="225"/>
      <c r="F106" s="205"/>
    </row>
    <row r="107" spans="2:6" ht="15">
      <c r="B107" s="19" t="s">
        <v>24</v>
      </c>
      <c r="C107" s="186"/>
      <c r="D107" s="175"/>
      <c r="E107" s="225"/>
      <c r="F107" s="205"/>
    </row>
    <row r="108" spans="2:6">
      <c r="B108" s="19" t="s">
        <v>219</v>
      </c>
      <c r="C108" s="186"/>
      <c r="D108" s="175"/>
      <c r="E108" s="225"/>
      <c r="F108" s="205"/>
    </row>
    <row r="109" spans="2:6" ht="15">
      <c r="B109" s="19" t="s">
        <v>31</v>
      </c>
      <c r="C109" s="186"/>
      <c r="D109" s="175"/>
      <c r="E109" s="225"/>
      <c r="F109" s="205"/>
    </row>
    <row r="110" spans="2:6" ht="15">
      <c r="B110" s="19" t="s">
        <v>33</v>
      </c>
      <c r="C110" s="186"/>
      <c r="D110" s="175"/>
      <c r="E110" s="225"/>
      <c r="F110" s="205"/>
    </row>
    <row r="111" spans="2:6" ht="15">
      <c r="B111" s="19" t="s">
        <v>32</v>
      </c>
      <c r="C111" s="186"/>
      <c r="D111" s="175"/>
      <c r="E111" s="225"/>
      <c r="F111" s="205"/>
    </row>
    <row r="112" spans="2:6" thickBot="1">
      <c r="B112" s="47" t="s">
        <v>262</v>
      </c>
      <c r="C112" s="187"/>
      <c r="D112" s="176"/>
      <c r="E112" s="226"/>
      <c r="F112" s="206"/>
    </row>
    <row r="113" spans="2:6" ht="16.5" thickBot="1">
      <c r="B113" s="39"/>
      <c r="C113" s="169" t="s">
        <v>137</v>
      </c>
      <c r="D113" s="170"/>
      <c r="E113" s="170"/>
      <c r="F113" s="73">
        <f>E94</f>
        <v>0</v>
      </c>
    </row>
    <row r="116" spans="2:6" ht="32.25" thickBot="1">
      <c r="B116" s="29" t="s">
        <v>34</v>
      </c>
      <c r="C116" s="30" t="s">
        <v>3</v>
      </c>
      <c r="D116" s="30" t="s">
        <v>8</v>
      </c>
      <c r="E116" s="30" t="s">
        <v>5</v>
      </c>
      <c r="F116" s="31" t="s">
        <v>240</v>
      </c>
    </row>
    <row r="117" spans="2:6" ht="16.5" thickBot="1">
      <c r="B117" s="29" t="s">
        <v>6</v>
      </c>
      <c r="C117" s="42"/>
      <c r="D117" s="42"/>
      <c r="E117" s="42"/>
      <c r="F117" s="43"/>
    </row>
    <row r="118" spans="2:6">
      <c r="B118" s="18" t="s">
        <v>220</v>
      </c>
      <c r="C118" s="185"/>
      <c r="D118" s="174">
        <v>1</v>
      </c>
      <c r="E118" s="224">
        <f>C118*D118</f>
        <v>0</v>
      </c>
      <c r="F118" s="164"/>
    </row>
    <row r="119" spans="2:6">
      <c r="B119" s="19" t="s">
        <v>221</v>
      </c>
      <c r="C119" s="186"/>
      <c r="D119" s="175"/>
      <c r="E119" s="225"/>
      <c r="F119" s="165"/>
    </row>
    <row r="120" spans="2:6" s="39" customFormat="1">
      <c r="B120" s="19" t="s">
        <v>289</v>
      </c>
      <c r="C120" s="186"/>
      <c r="D120" s="175"/>
      <c r="E120" s="225"/>
      <c r="F120" s="165"/>
    </row>
    <row r="121" spans="2:6">
      <c r="B121" s="19" t="s">
        <v>322</v>
      </c>
      <c r="C121" s="186"/>
      <c r="D121" s="175"/>
      <c r="E121" s="225"/>
      <c r="F121" s="165"/>
    </row>
    <row r="122" spans="2:6">
      <c r="B122" s="19" t="s">
        <v>222</v>
      </c>
      <c r="C122" s="186"/>
      <c r="D122" s="175"/>
      <c r="E122" s="225"/>
      <c r="F122" s="165"/>
    </row>
    <row r="123" spans="2:6">
      <c r="B123" s="19" t="s">
        <v>223</v>
      </c>
      <c r="C123" s="186"/>
      <c r="D123" s="175"/>
      <c r="E123" s="225"/>
      <c r="F123" s="165"/>
    </row>
    <row r="124" spans="2:6">
      <c r="B124" s="19" t="s">
        <v>224</v>
      </c>
      <c r="C124" s="186"/>
      <c r="D124" s="175"/>
      <c r="E124" s="225"/>
      <c r="F124" s="165"/>
    </row>
    <row r="125" spans="2:6">
      <c r="B125" s="19" t="s">
        <v>225</v>
      </c>
      <c r="C125" s="186"/>
      <c r="D125" s="175"/>
      <c r="E125" s="225"/>
      <c r="F125" s="165"/>
    </row>
    <row r="126" spans="2:6">
      <c r="B126" s="22" t="s">
        <v>226</v>
      </c>
      <c r="C126" s="186"/>
      <c r="D126" s="175"/>
      <c r="E126" s="225"/>
      <c r="F126" s="165"/>
    </row>
    <row r="127" spans="2:6" s="39" customFormat="1" ht="31.5" thickBot="1">
      <c r="B127" s="33" t="s">
        <v>290</v>
      </c>
      <c r="C127" s="187"/>
      <c r="D127" s="176"/>
      <c r="E127" s="226"/>
      <c r="F127" s="191"/>
    </row>
    <row r="128" spans="2:6" ht="16.5" thickBot="1">
      <c r="B128" s="34"/>
      <c r="C128" s="180" t="s">
        <v>138</v>
      </c>
      <c r="D128" s="181"/>
      <c r="E128" s="181"/>
      <c r="F128" s="35">
        <f>E118</f>
        <v>0</v>
      </c>
    </row>
    <row r="130" spans="2:6" ht="16.5" thickBot="1">
      <c r="B130" s="36"/>
      <c r="C130" s="37"/>
      <c r="D130" s="38"/>
      <c r="E130" s="37"/>
      <c r="F130" s="38"/>
    </row>
    <row r="131" spans="2:6" ht="30.75" thickBot="1">
      <c r="B131" s="48" t="s">
        <v>35</v>
      </c>
      <c r="C131" s="49" t="s">
        <v>3</v>
      </c>
      <c r="D131" s="49" t="s">
        <v>8</v>
      </c>
      <c r="E131" s="49" t="s">
        <v>5</v>
      </c>
      <c r="F131" s="50" t="s">
        <v>240</v>
      </c>
    </row>
    <row r="132" spans="2:6" ht="16.5" thickBot="1">
      <c r="B132" s="51" t="s">
        <v>6</v>
      </c>
      <c r="C132" s="49"/>
      <c r="D132" s="49"/>
      <c r="E132" s="49"/>
      <c r="F132" s="50"/>
    </row>
    <row r="133" spans="2:6">
      <c r="B133" s="9" t="s">
        <v>139</v>
      </c>
      <c r="C133" s="185"/>
      <c r="D133" s="188">
        <v>1</v>
      </c>
      <c r="E133" s="177">
        <f>C133*D133</f>
        <v>0</v>
      </c>
      <c r="F133" s="96"/>
    </row>
    <row r="134" spans="2:6" ht="15">
      <c r="B134" s="10" t="s">
        <v>37</v>
      </c>
      <c r="C134" s="186"/>
      <c r="D134" s="189"/>
      <c r="E134" s="178"/>
      <c r="F134" s="97"/>
    </row>
    <row r="135" spans="2:6" ht="15">
      <c r="B135" s="10" t="s">
        <v>36</v>
      </c>
      <c r="C135" s="186"/>
      <c r="D135" s="189"/>
      <c r="E135" s="178"/>
      <c r="F135" s="97"/>
    </row>
    <row r="136" spans="2:6" ht="15">
      <c r="B136" s="10" t="s">
        <v>38</v>
      </c>
      <c r="C136" s="186"/>
      <c r="D136" s="189"/>
      <c r="E136" s="178"/>
      <c r="F136" s="97"/>
    </row>
    <row r="137" spans="2:6" ht="15">
      <c r="B137" s="10" t="s">
        <v>39</v>
      </c>
      <c r="C137" s="186"/>
      <c r="D137" s="189"/>
      <c r="E137" s="178"/>
      <c r="F137" s="97"/>
    </row>
    <row r="138" spans="2:6">
      <c r="B138" s="10" t="s">
        <v>310</v>
      </c>
      <c r="C138" s="186"/>
      <c r="D138" s="189"/>
      <c r="E138" s="178"/>
      <c r="F138" s="97"/>
    </row>
    <row r="139" spans="2:6" ht="15">
      <c r="B139" s="10" t="s">
        <v>314</v>
      </c>
      <c r="C139" s="186"/>
      <c r="D139" s="189"/>
      <c r="E139" s="178"/>
      <c r="F139" s="97"/>
    </row>
    <row r="140" spans="2:6">
      <c r="B140" s="10" t="s">
        <v>295</v>
      </c>
      <c r="C140" s="186"/>
      <c r="D140" s="189"/>
      <c r="E140" s="178"/>
      <c r="F140" s="97"/>
    </row>
    <row r="141" spans="2:6" ht="30.75">
      <c r="B141" s="2" t="s">
        <v>140</v>
      </c>
      <c r="C141" s="186"/>
      <c r="D141" s="189"/>
      <c r="E141" s="178"/>
      <c r="F141" s="97"/>
    </row>
    <row r="142" spans="2:6">
      <c r="B142" s="10" t="s">
        <v>311</v>
      </c>
      <c r="C142" s="186"/>
      <c r="D142" s="189"/>
      <c r="E142" s="178"/>
      <c r="F142" s="97"/>
    </row>
    <row r="143" spans="2:6">
      <c r="B143" s="10" t="s">
        <v>141</v>
      </c>
      <c r="C143" s="186"/>
      <c r="D143" s="189"/>
      <c r="E143" s="178"/>
      <c r="F143" s="97"/>
    </row>
    <row r="144" spans="2:6" ht="30.75">
      <c r="B144" s="2" t="s">
        <v>142</v>
      </c>
      <c r="C144" s="186"/>
      <c r="D144" s="189"/>
      <c r="E144" s="178"/>
      <c r="F144" s="97"/>
    </row>
    <row r="145" spans="2:6">
      <c r="B145" s="10" t="s">
        <v>143</v>
      </c>
      <c r="C145" s="186"/>
      <c r="D145" s="189"/>
      <c r="E145" s="178"/>
      <c r="F145" s="97"/>
    </row>
    <row r="146" spans="2:6" ht="15">
      <c r="B146" s="10" t="s">
        <v>144</v>
      </c>
      <c r="C146" s="186"/>
      <c r="D146" s="189"/>
      <c r="E146" s="178"/>
      <c r="F146" s="97"/>
    </row>
    <row r="147" spans="2:6" ht="15">
      <c r="B147" s="10" t="s">
        <v>145</v>
      </c>
      <c r="C147" s="186"/>
      <c r="D147" s="189"/>
      <c r="E147" s="178"/>
      <c r="F147" s="97"/>
    </row>
    <row r="148" spans="2:6">
      <c r="B148" s="10" t="s">
        <v>146</v>
      </c>
      <c r="C148" s="186"/>
      <c r="D148" s="189"/>
      <c r="E148" s="178"/>
      <c r="F148" s="97"/>
    </row>
    <row r="149" spans="2:6" ht="15">
      <c r="B149" s="10" t="s">
        <v>41</v>
      </c>
      <c r="C149" s="186"/>
      <c r="D149" s="189"/>
      <c r="E149" s="178"/>
      <c r="F149" s="97"/>
    </row>
    <row r="150" spans="2:6" ht="30.75">
      <c r="B150" s="2" t="s">
        <v>341</v>
      </c>
      <c r="C150" s="186"/>
      <c r="D150" s="189"/>
      <c r="E150" s="178"/>
      <c r="F150" s="97"/>
    </row>
    <row r="151" spans="2:6" ht="15">
      <c r="B151" s="10" t="s">
        <v>42</v>
      </c>
      <c r="C151" s="186"/>
      <c r="D151" s="189"/>
      <c r="E151" s="178"/>
      <c r="F151" s="97"/>
    </row>
    <row r="152" spans="2:6" ht="15">
      <c r="B152" s="10" t="s">
        <v>147</v>
      </c>
      <c r="C152" s="186"/>
      <c r="D152" s="189"/>
      <c r="E152" s="178"/>
      <c r="F152" s="97"/>
    </row>
    <row r="153" spans="2:6" ht="15">
      <c r="B153" s="10" t="s">
        <v>43</v>
      </c>
      <c r="C153" s="186"/>
      <c r="D153" s="189"/>
      <c r="E153" s="178"/>
      <c r="F153" s="97"/>
    </row>
    <row r="154" spans="2:6" ht="15">
      <c r="B154" s="10" t="s">
        <v>44</v>
      </c>
      <c r="C154" s="186"/>
      <c r="D154" s="189"/>
      <c r="E154" s="178"/>
      <c r="F154" s="97"/>
    </row>
    <row r="155" spans="2:6">
      <c r="B155" s="10" t="s">
        <v>148</v>
      </c>
      <c r="C155" s="186"/>
      <c r="D155" s="189"/>
      <c r="E155" s="178"/>
      <c r="F155" s="97"/>
    </row>
    <row r="156" spans="2:6" s="39" customFormat="1" ht="15">
      <c r="B156" s="10" t="s">
        <v>291</v>
      </c>
      <c r="C156" s="186"/>
      <c r="D156" s="189"/>
      <c r="E156" s="178"/>
      <c r="F156" s="97"/>
    </row>
    <row r="157" spans="2:6" ht="15">
      <c r="B157" s="10" t="s">
        <v>45</v>
      </c>
      <c r="C157" s="186"/>
      <c r="D157" s="189"/>
      <c r="E157" s="178"/>
      <c r="F157" s="97"/>
    </row>
    <row r="158" spans="2:6" ht="16.5" thickBot="1">
      <c r="B158" s="11" t="s">
        <v>263</v>
      </c>
      <c r="C158" s="186"/>
      <c r="D158" s="189"/>
      <c r="E158" s="178"/>
      <c r="F158" s="97"/>
    </row>
    <row r="159" spans="2:6" s="39" customFormat="1" thickBot="1">
      <c r="B159" s="48" t="s">
        <v>312</v>
      </c>
      <c r="C159" s="186"/>
      <c r="D159" s="189"/>
      <c r="E159" s="178"/>
      <c r="F159" s="97"/>
    </row>
    <row r="160" spans="2:6" ht="30.75">
      <c r="B160" s="12" t="s">
        <v>149</v>
      </c>
      <c r="C160" s="186"/>
      <c r="D160" s="189"/>
      <c r="E160" s="178"/>
      <c r="F160" s="97"/>
    </row>
    <row r="161" spans="2:6">
      <c r="B161" s="13" t="s">
        <v>150</v>
      </c>
      <c r="C161" s="186"/>
      <c r="D161" s="189"/>
      <c r="E161" s="178"/>
      <c r="F161" s="97"/>
    </row>
    <row r="162" spans="2:6">
      <c r="B162" s="13" t="s">
        <v>151</v>
      </c>
      <c r="C162" s="186"/>
      <c r="D162" s="189"/>
      <c r="E162" s="178"/>
      <c r="F162" s="97"/>
    </row>
    <row r="163" spans="2:6">
      <c r="B163" s="13" t="s">
        <v>152</v>
      </c>
      <c r="C163" s="186"/>
      <c r="D163" s="189"/>
      <c r="E163" s="178"/>
      <c r="F163" s="97"/>
    </row>
    <row r="164" spans="2:6" ht="60.75">
      <c r="B164" s="11" t="s">
        <v>153</v>
      </c>
      <c r="C164" s="186"/>
      <c r="D164" s="189"/>
      <c r="E164" s="178"/>
      <c r="F164" s="97"/>
    </row>
    <row r="165" spans="2:6">
      <c r="B165" s="13" t="s">
        <v>336</v>
      </c>
      <c r="C165" s="186"/>
      <c r="D165" s="189"/>
      <c r="E165" s="178"/>
      <c r="F165" s="97"/>
    </row>
    <row r="166" spans="2:6">
      <c r="B166" s="11" t="s">
        <v>337</v>
      </c>
      <c r="C166" s="186"/>
      <c r="D166" s="189"/>
      <c r="E166" s="178"/>
      <c r="F166" s="97"/>
    </row>
    <row r="167" spans="2:6" ht="197.65" customHeight="1">
      <c r="B167" s="11" t="s">
        <v>154</v>
      </c>
      <c r="C167" s="186"/>
      <c r="D167" s="189"/>
      <c r="E167" s="178"/>
      <c r="F167" s="97"/>
    </row>
    <row r="168" spans="2:6">
      <c r="B168" s="11" t="s">
        <v>155</v>
      </c>
      <c r="C168" s="186"/>
      <c r="D168" s="189"/>
      <c r="E168" s="178"/>
      <c r="F168" s="97"/>
    </row>
    <row r="169" spans="2:6" ht="30.75">
      <c r="B169" s="11" t="s">
        <v>156</v>
      </c>
      <c r="C169" s="186"/>
      <c r="D169" s="189"/>
      <c r="E169" s="178"/>
      <c r="F169" s="97"/>
    </row>
    <row r="170" spans="2:6">
      <c r="B170" s="11" t="s">
        <v>157</v>
      </c>
      <c r="C170" s="186"/>
      <c r="D170" s="189"/>
      <c r="E170" s="178"/>
      <c r="F170" s="97"/>
    </row>
    <row r="171" spans="2:6" ht="16.5" thickBot="1">
      <c r="B171" s="14" t="s">
        <v>323</v>
      </c>
      <c r="C171" s="186"/>
      <c r="D171" s="189"/>
      <c r="E171" s="178"/>
      <c r="F171" s="97"/>
    </row>
    <row r="172" spans="2:6" ht="15" customHeight="1" thickBot="1">
      <c r="B172" s="52" t="s">
        <v>313</v>
      </c>
      <c r="C172" s="186"/>
      <c r="D172" s="189"/>
      <c r="E172" s="178"/>
      <c r="F172" s="97"/>
    </row>
    <row r="173" spans="2:6">
      <c r="B173" s="10" t="s">
        <v>158</v>
      </c>
      <c r="C173" s="186"/>
      <c r="D173" s="189"/>
      <c r="E173" s="178"/>
      <c r="F173" s="97"/>
    </row>
    <row r="174" spans="2:6">
      <c r="B174" s="10" t="s">
        <v>159</v>
      </c>
      <c r="C174" s="186"/>
      <c r="D174" s="189"/>
      <c r="E174" s="178"/>
      <c r="F174" s="97"/>
    </row>
    <row r="175" spans="2:6">
      <c r="B175" s="10" t="s">
        <v>160</v>
      </c>
      <c r="C175" s="186"/>
      <c r="D175" s="189"/>
      <c r="E175" s="178"/>
      <c r="F175" s="97"/>
    </row>
    <row r="176" spans="2:6">
      <c r="B176" s="10" t="s">
        <v>161</v>
      </c>
      <c r="C176" s="186"/>
      <c r="D176" s="189"/>
      <c r="E176" s="178"/>
      <c r="F176" s="97"/>
    </row>
    <row r="177" spans="2:6">
      <c r="B177" s="10" t="s">
        <v>162</v>
      </c>
      <c r="C177" s="186"/>
      <c r="D177" s="189"/>
      <c r="E177" s="178"/>
      <c r="F177" s="97"/>
    </row>
    <row r="178" spans="2:6">
      <c r="B178" s="10" t="s">
        <v>163</v>
      </c>
      <c r="C178" s="186"/>
      <c r="D178" s="189"/>
      <c r="E178" s="178"/>
      <c r="F178" s="97"/>
    </row>
    <row r="179" spans="2:6">
      <c r="B179" s="10" t="s">
        <v>164</v>
      </c>
      <c r="C179" s="186"/>
      <c r="D179" s="189"/>
      <c r="E179" s="178"/>
      <c r="F179" s="97"/>
    </row>
    <row r="180" spans="2:6">
      <c r="B180" s="10" t="s">
        <v>165</v>
      </c>
      <c r="C180" s="186"/>
      <c r="D180" s="189"/>
      <c r="E180" s="178"/>
      <c r="F180" s="97"/>
    </row>
    <row r="181" spans="2:6">
      <c r="B181" s="10" t="s">
        <v>166</v>
      </c>
      <c r="C181" s="186"/>
      <c r="D181" s="189"/>
      <c r="E181" s="178"/>
      <c r="F181" s="97"/>
    </row>
    <row r="182" spans="2:6">
      <c r="B182" s="10" t="s">
        <v>167</v>
      </c>
      <c r="C182" s="186"/>
      <c r="D182" s="189"/>
      <c r="E182" s="178"/>
      <c r="F182" s="97"/>
    </row>
    <row r="183" spans="2:6" ht="135.75">
      <c r="B183" s="2" t="s">
        <v>168</v>
      </c>
      <c r="C183" s="186"/>
      <c r="D183" s="189"/>
      <c r="E183" s="178"/>
      <c r="F183" s="97"/>
    </row>
    <row r="184" spans="2:6">
      <c r="B184" s="2" t="s">
        <v>169</v>
      </c>
      <c r="C184" s="186"/>
      <c r="D184" s="189"/>
      <c r="E184" s="178"/>
      <c r="F184" s="97"/>
    </row>
    <row r="185" spans="2:6" ht="15">
      <c r="B185" s="2" t="s">
        <v>170</v>
      </c>
      <c r="C185" s="186"/>
      <c r="D185" s="189"/>
      <c r="E185" s="178"/>
      <c r="F185" s="97"/>
    </row>
    <row r="186" spans="2:6">
      <c r="B186" s="11" t="s">
        <v>263</v>
      </c>
      <c r="C186" s="186"/>
      <c r="D186" s="189"/>
      <c r="E186" s="178"/>
      <c r="F186" s="97"/>
    </row>
    <row r="187" spans="2:6" ht="31.5" thickBot="1">
      <c r="B187" s="11" t="s">
        <v>171</v>
      </c>
      <c r="C187" s="186"/>
      <c r="D187" s="189"/>
      <c r="E187" s="178"/>
      <c r="F187" s="97"/>
    </row>
    <row r="188" spans="2:6" ht="15" customHeight="1" thickBot="1">
      <c r="B188" s="52" t="s">
        <v>0</v>
      </c>
      <c r="C188" s="186"/>
      <c r="D188" s="189"/>
      <c r="E188" s="178"/>
      <c r="F188" s="97"/>
    </row>
    <row r="189" spans="2:6" ht="15">
      <c r="B189" s="2" t="s">
        <v>49</v>
      </c>
      <c r="C189" s="186"/>
      <c r="D189" s="189"/>
      <c r="E189" s="178"/>
      <c r="F189" s="97"/>
    </row>
    <row r="190" spans="2:6" ht="15">
      <c r="B190" s="2" t="s">
        <v>50</v>
      </c>
      <c r="C190" s="186"/>
      <c r="D190" s="189"/>
      <c r="E190" s="178"/>
      <c r="F190" s="97"/>
    </row>
    <row r="191" spans="2:6" ht="15">
      <c r="B191" s="22" t="s">
        <v>329</v>
      </c>
      <c r="C191" s="186"/>
      <c r="D191" s="189"/>
      <c r="E191" s="178"/>
      <c r="F191" s="97"/>
    </row>
    <row r="192" spans="2:6" ht="15">
      <c r="B192" s="2" t="s">
        <v>292</v>
      </c>
      <c r="C192" s="186"/>
      <c r="D192" s="189"/>
      <c r="E192" s="178"/>
      <c r="F192" s="97"/>
    </row>
    <row r="193" spans="2:6" ht="15">
      <c r="B193" s="2" t="s">
        <v>338</v>
      </c>
      <c r="C193" s="186"/>
      <c r="D193" s="189"/>
      <c r="E193" s="178"/>
      <c r="F193" s="97"/>
    </row>
    <row r="194" spans="2:6" ht="15">
      <c r="B194" s="2" t="s">
        <v>51</v>
      </c>
      <c r="C194" s="186"/>
      <c r="D194" s="189"/>
      <c r="E194" s="178"/>
      <c r="F194" s="97"/>
    </row>
    <row r="195" spans="2:6" ht="15">
      <c r="B195" s="2" t="s">
        <v>52</v>
      </c>
      <c r="C195" s="186"/>
      <c r="D195" s="189"/>
      <c r="E195" s="178"/>
      <c r="F195" s="97"/>
    </row>
    <row r="196" spans="2:6" ht="15">
      <c r="B196" s="2" t="s">
        <v>53</v>
      </c>
      <c r="C196" s="186"/>
      <c r="D196" s="189"/>
      <c r="E196" s="178"/>
      <c r="F196" s="97"/>
    </row>
    <row r="197" spans="2:6" ht="15">
      <c r="B197" s="2" t="s">
        <v>172</v>
      </c>
      <c r="C197" s="186"/>
      <c r="D197" s="189"/>
      <c r="E197" s="178"/>
      <c r="F197" s="97"/>
    </row>
    <row r="198" spans="2:6" ht="15">
      <c r="B198" s="2" t="s">
        <v>54</v>
      </c>
      <c r="C198" s="186"/>
      <c r="D198" s="189"/>
      <c r="E198" s="178"/>
      <c r="F198" s="97"/>
    </row>
    <row r="199" spans="2:6" ht="15">
      <c r="B199" s="2" t="s">
        <v>55</v>
      </c>
      <c r="C199" s="186"/>
      <c r="D199" s="189"/>
      <c r="E199" s="178"/>
      <c r="F199" s="97"/>
    </row>
    <row r="200" spans="2:6" ht="15">
      <c r="B200" s="2" t="s">
        <v>56</v>
      </c>
      <c r="C200" s="186"/>
      <c r="D200" s="189"/>
      <c r="E200" s="178"/>
      <c r="F200" s="97"/>
    </row>
    <row r="201" spans="2:6" ht="15">
      <c r="B201" s="2" t="s">
        <v>57</v>
      </c>
      <c r="C201" s="186"/>
      <c r="D201" s="189"/>
      <c r="E201" s="178"/>
      <c r="F201" s="97"/>
    </row>
    <row r="202" spans="2:6" ht="15">
      <c r="B202" s="2" t="s">
        <v>58</v>
      </c>
      <c r="C202" s="186"/>
      <c r="D202" s="189"/>
      <c r="E202" s="178"/>
      <c r="F202" s="97"/>
    </row>
    <row r="203" spans="2:6" ht="15">
      <c r="B203" s="2" t="s">
        <v>173</v>
      </c>
      <c r="C203" s="186"/>
      <c r="D203" s="189"/>
      <c r="E203" s="178"/>
      <c r="F203" s="97"/>
    </row>
    <row r="204" spans="2:6" ht="15">
      <c r="B204" s="2" t="s">
        <v>263</v>
      </c>
      <c r="C204" s="186"/>
      <c r="D204" s="189"/>
      <c r="E204" s="178"/>
      <c r="F204" s="97"/>
    </row>
    <row r="205" spans="2:6" ht="15">
      <c r="B205" s="2" t="s">
        <v>304</v>
      </c>
      <c r="C205" s="186"/>
      <c r="D205" s="189"/>
      <c r="E205" s="178"/>
      <c r="F205" s="97"/>
    </row>
    <row r="206" spans="2:6" thickBot="1">
      <c r="B206" s="2" t="s">
        <v>332</v>
      </c>
      <c r="C206" s="187"/>
      <c r="D206" s="190"/>
      <c r="E206" s="179"/>
      <c r="F206" s="97"/>
    </row>
    <row r="207" spans="2:6" ht="15" customHeight="1" thickBot="1">
      <c r="B207" s="52" t="s">
        <v>60</v>
      </c>
      <c r="C207" s="90"/>
      <c r="D207" s="90"/>
      <c r="E207" s="90"/>
      <c r="F207" s="90"/>
    </row>
    <row r="208" spans="2:6" ht="30.75" thickBot="1">
      <c r="B208" s="2" t="s">
        <v>61</v>
      </c>
      <c r="C208" s="185"/>
      <c r="D208" s="192">
        <v>7</v>
      </c>
      <c r="E208" s="177">
        <f>D208*C208</f>
        <v>0</v>
      </c>
      <c r="F208" s="194"/>
    </row>
    <row r="209" spans="2:6" ht="15">
      <c r="B209" s="2" t="s">
        <v>174</v>
      </c>
      <c r="C209" s="186"/>
      <c r="D209" s="193"/>
      <c r="E209" s="178"/>
      <c r="F209" s="195"/>
    </row>
    <row r="210" spans="2:6" ht="15">
      <c r="B210" s="2" t="s">
        <v>301</v>
      </c>
      <c r="C210" s="186"/>
      <c r="D210" s="193"/>
      <c r="E210" s="178"/>
      <c r="F210" s="195"/>
    </row>
    <row r="211" spans="2:6" ht="15">
      <c r="B211" s="2" t="s">
        <v>304</v>
      </c>
      <c r="C211" s="186"/>
      <c r="D211" s="193"/>
      <c r="E211" s="178"/>
      <c r="F211" s="195"/>
    </row>
    <row r="212" spans="2:6" ht="15">
      <c r="B212" s="2" t="s">
        <v>52</v>
      </c>
      <c r="C212" s="186"/>
      <c r="D212" s="193"/>
      <c r="E212" s="178"/>
      <c r="F212" s="195"/>
    </row>
    <row r="213" spans="2:6" ht="15">
      <c r="B213" s="2" t="s">
        <v>63</v>
      </c>
      <c r="C213" s="186"/>
      <c r="D213" s="193"/>
      <c r="E213" s="178"/>
      <c r="F213" s="195"/>
    </row>
    <row r="214" spans="2:6" ht="30">
      <c r="B214" s="2" t="s">
        <v>175</v>
      </c>
      <c r="C214" s="186"/>
      <c r="D214" s="193"/>
      <c r="E214" s="178"/>
      <c r="F214" s="195"/>
    </row>
    <row r="215" spans="2:6" ht="15">
      <c r="B215" s="2" t="s">
        <v>64</v>
      </c>
      <c r="C215" s="186"/>
      <c r="D215" s="193"/>
      <c r="E215" s="178"/>
      <c r="F215" s="195"/>
    </row>
    <row r="216" spans="2:6" ht="15">
      <c r="B216" s="2" t="s">
        <v>65</v>
      </c>
      <c r="C216" s="186"/>
      <c r="D216" s="193"/>
      <c r="E216" s="178"/>
      <c r="F216" s="195"/>
    </row>
    <row r="217" spans="2:6" ht="30">
      <c r="B217" s="2" t="s">
        <v>66</v>
      </c>
      <c r="C217" s="186"/>
      <c r="D217" s="193"/>
      <c r="E217" s="178"/>
      <c r="F217" s="195"/>
    </row>
    <row r="218" spans="2:6" ht="30">
      <c r="B218" s="2" t="s">
        <v>67</v>
      </c>
      <c r="C218" s="186"/>
      <c r="D218" s="193"/>
      <c r="E218" s="178"/>
      <c r="F218" s="195"/>
    </row>
    <row r="219" spans="2:6" ht="15">
      <c r="B219" s="2" t="s">
        <v>68</v>
      </c>
      <c r="C219" s="186"/>
      <c r="D219" s="193"/>
      <c r="E219" s="178"/>
      <c r="F219" s="195"/>
    </row>
    <row r="220" spans="2:6" ht="15">
      <c r="B220" s="2" t="s">
        <v>69</v>
      </c>
      <c r="C220" s="186"/>
      <c r="D220" s="193"/>
      <c r="E220" s="178"/>
      <c r="F220" s="195"/>
    </row>
    <row r="221" spans="2:6" ht="15">
      <c r="B221" s="2" t="s">
        <v>70</v>
      </c>
      <c r="C221" s="186"/>
      <c r="D221" s="193"/>
      <c r="E221" s="178"/>
      <c r="F221" s="195"/>
    </row>
    <row r="222" spans="2:6" ht="15">
      <c r="B222" s="2" t="s">
        <v>71</v>
      </c>
      <c r="C222" s="186"/>
      <c r="D222" s="193"/>
      <c r="E222" s="178"/>
      <c r="F222" s="195"/>
    </row>
    <row r="223" spans="2:6" ht="15">
      <c r="B223" s="2" t="s">
        <v>343</v>
      </c>
      <c r="C223" s="186"/>
      <c r="D223" s="193"/>
      <c r="E223" s="178"/>
      <c r="F223" s="195"/>
    </row>
    <row r="224" spans="2:6" ht="15">
      <c r="B224" s="2" t="s">
        <v>72</v>
      </c>
      <c r="C224" s="186"/>
      <c r="D224" s="193"/>
      <c r="E224" s="178"/>
      <c r="F224" s="195"/>
    </row>
    <row r="225" spans="2:6" ht="15">
      <c r="B225" s="2" t="s">
        <v>73</v>
      </c>
      <c r="C225" s="186"/>
      <c r="D225" s="193"/>
      <c r="E225" s="178"/>
      <c r="F225" s="195"/>
    </row>
    <row r="226" spans="2:6" ht="15">
      <c r="B226" s="2" t="s">
        <v>176</v>
      </c>
      <c r="C226" s="186"/>
      <c r="D226" s="193"/>
      <c r="E226" s="178"/>
      <c r="F226" s="195"/>
    </row>
    <row r="227" spans="2:6" ht="15">
      <c r="B227" s="2" t="s">
        <v>74</v>
      </c>
      <c r="C227" s="186"/>
      <c r="D227" s="193"/>
      <c r="E227" s="178"/>
      <c r="F227" s="195"/>
    </row>
    <row r="228" spans="2:6" ht="15">
      <c r="B228" s="2" t="s">
        <v>75</v>
      </c>
      <c r="C228" s="186"/>
      <c r="D228" s="193"/>
      <c r="E228" s="178"/>
      <c r="F228" s="195"/>
    </row>
    <row r="229" spans="2:6" ht="15">
      <c r="B229" s="2" t="s">
        <v>76</v>
      </c>
      <c r="C229" s="186"/>
      <c r="D229" s="193"/>
      <c r="E229" s="178"/>
      <c r="F229" s="195"/>
    </row>
    <row r="230" spans="2:6" ht="15">
      <c r="B230" s="2" t="s">
        <v>342</v>
      </c>
      <c r="C230" s="186"/>
      <c r="D230" s="193"/>
      <c r="E230" s="178"/>
      <c r="F230" s="195"/>
    </row>
    <row r="231" spans="2:6" ht="15">
      <c r="B231" s="2" t="s">
        <v>77</v>
      </c>
      <c r="C231" s="186"/>
      <c r="D231" s="193"/>
      <c r="E231" s="178"/>
      <c r="F231" s="195"/>
    </row>
    <row r="232" spans="2:6" ht="15">
      <c r="B232" s="2" t="s">
        <v>78</v>
      </c>
      <c r="C232" s="186"/>
      <c r="D232" s="193"/>
      <c r="E232" s="178"/>
      <c r="F232" s="195"/>
    </row>
    <row r="233" spans="2:6" ht="15">
      <c r="B233" s="2" t="s">
        <v>79</v>
      </c>
      <c r="C233" s="186"/>
      <c r="D233" s="193"/>
      <c r="E233" s="178"/>
      <c r="F233" s="195"/>
    </row>
    <row r="234" spans="2:6" ht="15">
      <c r="B234" s="2" t="s">
        <v>80</v>
      </c>
      <c r="C234" s="186"/>
      <c r="D234" s="193"/>
      <c r="E234" s="178"/>
      <c r="F234" s="195"/>
    </row>
    <row r="235" spans="2:6" ht="15">
      <c r="B235" s="2" t="s">
        <v>81</v>
      </c>
      <c r="C235" s="186"/>
      <c r="D235" s="193"/>
      <c r="E235" s="178"/>
      <c r="F235" s="195"/>
    </row>
    <row r="236" spans="2:6" ht="30">
      <c r="B236" s="2" t="s">
        <v>177</v>
      </c>
      <c r="C236" s="186"/>
      <c r="D236" s="193"/>
      <c r="E236" s="178"/>
      <c r="F236" s="195"/>
    </row>
    <row r="237" spans="2:6" ht="15">
      <c r="B237" s="16" t="s">
        <v>263</v>
      </c>
      <c r="C237" s="187"/>
      <c r="D237" s="193"/>
      <c r="E237" s="178"/>
      <c r="F237" s="203"/>
    </row>
    <row r="238" spans="2:6">
      <c r="B238" s="39"/>
      <c r="C238" s="169" t="s">
        <v>299</v>
      </c>
      <c r="D238" s="170"/>
      <c r="E238" s="170"/>
      <c r="F238" s="73">
        <f>E133+E208</f>
        <v>0</v>
      </c>
    </row>
    <row r="239" spans="2:6" ht="15">
      <c r="B239" s="39"/>
      <c r="C239" s="39"/>
      <c r="D239" s="39"/>
      <c r="E239" s="39"/>
      <c r="F239" s="39"/>
    </row>
    <row r="241" spans="2:6" ht="31.5">
      <c r="B241" s="29" t="s">
        <v>179</v>
      </c>
      <c r="C241" s="30" t="s">
        <v>3</v>
      </c>
      <c r="D241" s="30" t="s">
        <v>8</v>
      </c>
      <c r="E241" s="30" t="s">
        <v>5</v>
      </c>
      <c r="F241" s="31" t="s">
        <v>240</v>
      </c>
    </row>
    <row r="242" spans="2:6">
      <c r="B242" s="29" t="s">
        <v>6</v>
      </c>
      <c r="C242" s="42"/>
      <c r="D242" s="42"/>
      <c r="E242" s="42"/>
      <c r="F242" s="43"/>
    </row>
    <row r="243" spans="2:6" ht="30.75">
      <c r="B243" s="3" t="s">
        <v>180</v>
      </c>
      <c r="C243" s="185"/>
      <c r="D243" s="174">
        <v>5</v>
      </c>
      <c r="E243" s="224">
        <f>C243*D243</f>
        <v>0</v>
      </c>
      <c r="F243" s="164"/>
    </row>
    <row r="244" spans="2:6">
      <c r="B244" s="4" t="s">
        <v>181</v>
      </c>
      <c r="C244" s="186"/>
      <c r="D244" s="175"/>
      <c r="E244" s="225"/>
      <c r="F244" s="165"/>
    </row>
    <row r="245" spans="2:6">
      <c r="B245" s="4" t="s">
        <v>182</v>
      </c>
      <c r="C245" s="186"/>
      <c r="D245" s="175"/>
      <c r="E245" s="225"/>
      <c r="F245" s="165"/>
    </row>
    <row r="246" spans="2:6">
      <c r="B246" s="4" t="s">
        <v>183</v>
      </c>
      <c r="C246" s="186"/>
      <c r="D246" s="175"/>
      <c r="E246" s="225"/>
      <c r="F246" s="165"/>
    </row>
    <row r="247" spans="2:6">
      <c r="B247" s="4" t="s">
        <v>184</v>
      </c>
      <c r="C247" s="186"/>
      <c r="D247" s="175"/>
      <c r="E247" s="225"/>
      <c r="F247" s="165"/>
    </row>
    <row r="248" spans="2:6">
      <c r="B248" s="4" t="s">
        <v>324</v>
      </c>
      <c r="C248" s="186"/>
      <c r="D248" s="175"/>
      <c r="E248" s="225"/>
      <c r="F248" s="165"/>
    </row>
    <row r="249" spans="2:6">
      <c r="B249" s="4" t="s">
        <v>325</v>
      </c>
      <c r="C249" s="186"/>
      <c r="D249" s="175"/>
      <c r="E249" s="225"/>
      <c r="F249" s="165"/>
    </row>
    <row r="250" spans="2:6" ht="90.75">
      <c r="B250" s="4" t="s">
        <v>185</v>
      </c>
      <c r="C250" s="186"/>
      <c r="D250" s="175"/>
      <c r="E250" s="225"/>
      <c r="F250" s="165"/>
    </row>
    <row r="251" spans="2:6">
      <c r="B251" s="4" t="s">
        <v>186</v>
      </c>
      <c r="C251" s="186"/>
      <c r="D251" s="175"/>
      <c r="E251" s="225"/>
      <c r="F251" s="165"/>
    </row>
    <row r="252" spans="2:6" ht="75.75">
      <c r="B252" s="4" t="s">
        <v>187</v>
      </c>
      <c r="C252" s="186"/>
      <c r="D252" s="175"/>
      <c r="E252" s="225"/>
      <c r="F252" s="165"/>
    </row>
    <row r="253" spans="2:6">
      <c r="B253" s="4" t="s">
        <v>117</v>
      </c>
      <c r="C253" s="186"/>
      <c r="D253" s="175"/>
      <c r="E253" s="225"/>
      <c r="F253" s="165"/>
    </row>
    <row r="254" spans="2:6">
      <c r="B254" s="4" t="s">
        <v>118</v>
      </c>
      <c r="C254" s="186"/>
      <c r="D254" s="175"/>
      <c r="E254" s="225"/>
      <c r="F254" s="165"/>
    </row>
    <row r="255" spans="2:6">
      <c r="B255" s="4" t="s">
        <v>326</v>
      </c>
      <c r="C255" s="186"/>
      <c r="D255" s="175"/>
      <c r="E255" s="225"/>
      <c r="F255" s="165"/>
    </row>
    <row r="256" spans="2:6">
      <c r="B256" s="4" t="s">
        <v>119</v>
      </c>
      <c r="C256" s="186"/>
      <c r="D256" s="175"/>
      <c r="E256" s="225"/>
      <c r="F256" s="165"/>
    </row>
    <row r="257" spans="2:6" ht="30.75">
      <c r="B257" s="17" t="s">
        <v>120</v>
      </c>
      <c r="C257" s="186"/>
      <c r="D257" s="175"/>
      <c r="E257" s="225"/>
      <c r="F257" s="165"/>
    </row>
    <row r="258" spans="2:6" ht="31.5">
      <c r="B258" s="29" t="s">
        <v>82</v>
      </c>
      <c r="C258" s="30" t="s">
        <v>3</v>
      </c>
      <c r="D258" s="30" t="s">
        <v>8</v>
      </c>
      <c r="E258" s="30" t="s">
        <v>5</v>
      </c>
      <c r="F258" s="31" t="s">
        <v>240</v>
      </c>
    </row>
    <row r="259" spans="2:6">
      <c r="B259" s="29" t="s">
        <v>6</v>
      </c>
      <c r="C259" s="30"/>
      <c r="D259" s="30"/>
      <c r="E259" s="30"/>
      <c r="F259" s="31"/>
    </row>
    <row r="260" spans="2:6">
      <c r="B260" s="3" t="s">
        <v>188</v>
      </c>
      <c r="C260" s="185"/>
      <c r="D260" s="174">
        <v>5</v>
      </c>
      <c r="E260" s="224">
        <f>C260*D260</f>
        <v>0</v>
      </c>
      <c r="F260" s="164"/>
    </row>
    <row r="261" spans="2:6">
      <c r="B261" s="4" t="s">
        <v>83</v>
      </c>
      <c r="C261" s="186"/>
      <c r="D261" s="175"/>
      <c r="E261" s="225"/>
      <c r="F261" s="165"/>
    </row>
    <row r="262" spans="2:6">
      <c r="B262" s="4" t="s">
        <v>84</v>
      </c>
      <c r="C262" s="186"/>
      <c r="D262" s="175"/>
      <c r="E262" s="225"/>
      <c r="F262" s="165"/>
    </row>
    <row r="263" spans="2:6">
      <c r="B263" s="4" t="s">
        <v>46</v>
      </c>
      <c r="C263" s="186"/>
      <c r="D263" s="175"/>
      <c r="E263" s="225"/>
      <c r="F263" s="165"/>
    </row>
    <row r="264" spans="2:6">
      <c r="B264" s="4" t="s">
        <v>85</v>
      </c>
      <c r="C264" s="186"/>
      <c r="D264" s="175"/>
      <c r="E264" s="225"/>
      <c r="F264" s="165"/>
    </row>
    <row r="265" spans="2:6">
      <c r="B265" s="4" t="s">
        <v>86</v>
      </c>
      <c r="C265" s="186"/>
      <c r="D265" s="175"/>
      <c r="E265" s="225"/>
      <c r="F265" s="165"/>
    </row>
    <row r="266" spans="2:6">
      <c r="B266" s="4" t="s">
        <v>87</v>
      </c>
      <c r="C266" s="186"/>
      <c r="D266" s="175"/>
      <c r="E266" s="225"/>
      <c r="F266" s="165"/>
    </row>
    <row r="267" spans="2:6">
      <c r="B267" s="4" t="s">
        <v>88</v>
      </c>
      <c r="C267" s="186"/>
      <c r="D267" s="175"/>
      <c r="E267" s="225"/>
      <c r="F267" s="165"/>
    </row>
    <row r="268" spans="2:6">
      <c r="B268" s="4" t="s">
        <v>89</v>
      </c>
      <c r="C268" s="186"/>
      <c r="D268" s="175"/>
      <c r="E268" s="225"/>
      <c r="F268" s="165"/>
    </row>
    <row r="269" spans="2:6">
      <c r="B269" s="4" t="s">
        <v>189</v>
      </c>
      <c r="C269" s="186"/>
      <c r="D269" s="175"/>
      <c r="E269" s="225"/>
      <c r="F269" s="165"/>
    </row>
    <row r="270" spans="2:6">
      <c r="B270" s="4" t="s">
        <v>47</v>
      </c>
      <c r="C270" s="186"/>
      <c r="D270" s="175"/>
      <c r="E270" s="225"/>
      <c r="F270" s="165"/>
    </row>
    <row r="271" spans="2:6" ht="240.4" customHeight="1">
      <c r="B271" s="4" t="s">
        <v>190</v>
      </c>
      <c r="C271" s="186"/>
      <c r="D271" s="175"/>
      <c r="E271" s="225"/>
      <c r="F271" s="165"/>
    </row>
    <row r="272" spans="2:6" ht="30.75">
      <c r="B272" s="4" t="s">
        <v>191</v>
      </c>
      <c r="C272" s="186"/>
      <c r="D272" s="175"/>
      <c r="E272" s="225"/>
      <c r="F272" s="165"/>
    </row>
    <row r="273" spans="2:6" ht="75.75">
      <c r="B273" s="4" t="s">
        <v>192</v>
      </c>
      <c r="C273" s="186"/>
      <c r="D273" s="175"/>
      <c r="E273" s="225"/>
      <c r="F273" s="165"/>
    </row>
    <row r="274" spans="2:6" ht="124.15" customHeight="1">
      <c r="B274" s="4" t="s">
        <v>335</v>
      </c>
      <c r="C274" s="186"/>
      <c r="D274" s="175"/>
      <c r="E274" s="225"/>
      <c r="F274" s="165"/>
    </row>
    <row r="275" spans="2:6">
      <c r="B275" s="4" t="s">
        <v>48</v>
      </c>
      <c r="C275" s="186"/>
      <c r="D275" s="175"/>
      <c r="E275" s="225"/>
      <c r="F275" s="165"/>
    </row>
    <row r="276" spans="2:6">
      <c r="B276" s="69" t="s">
        <v>270</v>
      </c>
      <c r="C276" s="186"/>
      <c r="D276" s="175"/>
      <c r="E276" s="225"/>
      <c r="F276" s="165"/>
    </row>
    <row r="277" spans="2:6">
      <c r="B277" s="5" t="s">
        <v>319</v>
      </c>
      <c r="C277" s="187"/>
      <c r="D277" s="176"/>
      <c r="E277" s="226"/>
      <c r="F277" s="191"/>
    </row>
    <row r="278" spans="2:6">
      <c r="B278" s="39"/>
      <c r="C278" s="180" t="s">
        <v>193</v>
      </c>
      <c r="D278" s="181"/>
      <c r="E278" s="181"/>
      <c r="F278" s="35">
        <f>E243+E260</f>
        <v>0</v>
      </c>
    </row>
    <row r="279" spans="2:6">
      <c r="B279" s="39"/>
      <c r="C279" s="40"/>
      <c r="D279" s="40"/>
      <c r="E279" s="40"/>
      <c r="F279" s="41"/>
    </row>
    <row r="280" spans="2:6">
      <c r="B280" s="39"/>
      <c r="C280" s="40"/>
      <c r="D280" s="40"/>
      <c r="E280" s="40"/>
      <c r="F280" s="41"/>
    </row>
    <row r="281" spans="2:6" s="39" customFormat="1" ht="31.5">
      <c r="B281" s="29" t="s">
        <v>286</v>
      </c>
      <c r="C281" s="30" t="s">
        <v>3</v>
      </c>
      <c r="D281" s="30" t="s">
        <v>8</v>
      </c>
      <c r="E281" s="30" t="s">
        <v>5</v>
      </c>
      <c r="F281" s="31" t="s">
        <v>240</v>
      </c>
    </row>
    <row r="282" spans="2:6" s="39" customFormat="1" ht="16.5" thickBot="1">
      <c r="B282" s="29" t="s">
        <v>6</v>
      </c>
      <c r="C282" s="30"/>
      <c r="D282" s="30"/>
      <c r="E282" s="30"/>
      <c r="F282" s="31"/>
    </row>
    <row r="283" spans="2:6" s="39" customFormat="1" ht="30">
      <c r="B283" s="22" t="s">
        <v>339</v>
      </c>
      <c r="C283" s="207"/>
      <c r="D283" s="200">
        <v>1</v>
      </c>
      <c r="E283" s="277">
        <f>D283*C283</f>
        <v>0</v>
      </c>
      <c r="F283" s="209"/>
    </row>
    <row r="284" spans="2:6" s="39" customFormat="1" ht="30.75" thickBot="1">
      <c r="B284" s="33" t="s">
        <v>340</v>
      </c>
      <c r="C284" s="207"/>
      <c r="D284" s="200"/>
      <c r="E284" s="277"/>
      <c r="F284" s="209"/>
    </row>
    <row r="285" spans="2:6" s="39" customFormat="1" ht="15.4" customHeight="1" thickBot="1">
      <c r="B285" s="81"/>
      <c r="C285" s="169" t="s">
        <v>287</v>
      </c>
      <c r="D285" s="170"/>
      <c r="E285" s="170"/>
      <c r="F285" s="73">
        <f>E283</f>
        <v>0</v>
      </c>
    </row>
    <row r="286" spans="2:6" s="39" customFormat="1" ht="15.4" customHeight="1">
      <c r="B286" s="81"/>
      <c r="C286" s="40"/>
      <c r="D286" s="40"/>
      <c r="E286" s="40"/>
      <c r="F286" s="41"/>
    </row>
    <row r="287" spans="2:6">
      <c r="B287" s="39"/>
      <c r="C287" s="40"/>
      <c r="D287" s="40"/>
      <c r="E287" s="40"/>
      <c r="F287" s="41"/>
    </row>
    <row r="288" spans="2:6" ht="20.25">
      <c r="B288" s="76" t="s">
        <v>272</v>
      </c>
      <c r="C288" s="74"/>
      <c r="D288" s="74"/>
      <c r="E288" s="74"/>
      <c r="F288" s="75">
        <f>SUM(F285,F278,F238,F128,F113,F89,F71,F31,F19)</f>
        <v>0</v>
      </c>
    </row>
  </sheetData>
  <mergeCells count="52">
    <mergeCell ref="C283:C284"/>
    <mergeCell ref="D283:D284"/>
    <mergeCell ref="E283:E284"/>
    <mergeCell ref="F283:F284"/>
    <mergeCell ref="C285:E285"/>
    <mergeCell ref="C71:E71"/>
    <mergeCell ref="C4:C18"/>
    <mergeCell ref="D4:D18"/>
    <mergeCell ref="E4:E18"/>
    <mergeCell ref="F4:F18"/>
    <mergeCell ref="C19:E19"/>
    <mergeCell ref="C23:C30"/>
    <mergeCell ref="D23:D30"/>
    <mergeCell ref="E23:E30"/>
    <mergeCell ref="F23:F30"/>
    <mergeCell ref="C31:E31"/>
    <mergeCell ref="C36:C70"/>
    <mergeCell ref="D36:D70"/>
    <mergeCell ref="E36:E70"/>
    <mergeCell ref="F36:F70"/>
    <mergeCell ref="C76:C88"/>
    <mergeCell ref="D76:D88"/>
    <mergeCell ref="E76:E88"/>
    <mergeCell ref="F76:F88"/>
    <mergeCell ref="C89:E89"/>
    <mergeCell ref="C94:C112"/>
    <mergeCell ref="D94:D112"/>
    <mergeCell ref="E94:E112"/>
    <mergeCell ref="F94:F112"/>
    <mergeCell ref="C238:E238"/>
    <mergeCell ref="C113:E113"/>
    <mergeCell ref="C118:C127"/>
    <mergeCell ref="D118:D127"/>
    <mergeCell ref="E118:E127"/>
    <mergeCell ref="F118:F127"/>
    <mergeCell ref="C128:E128"/>
    <mergeCell ref="C208:C237"/>
    <mergeCell ref="D208:D237"/>
    <mergeCell ref="E208:E237"/>
    <mergeCell ref="F208:F237"/>
    <mergeCell ref="C133:C206"/>
    <mergeCell ref="F243:F257"/>
    <mergeCell ref="C260:C277"/>
    <mergeCell ref="D260:D277"/>
    <mergeCell ref="E260:E277"/>
    <mergeCell ref="F260:F277"/>
    <mergeCell ref="D133:D206"/>
    <mergeCell ref="E133:E206"/>
    <mergeCell ref="C278:E278"/>
    <mergeCell ref="C243:C257"/>
    <mergeCell ref="D243:D257"/>
    <mergeCell ref="E243:E257"/>
  </mergeCells>
  <pageMargins left="0.7" right="0.7" top="0.75" bottom="0.75" header="0.3" footer="0.3"/>
  <pageSetup paperSize="9" scale="3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44"/>
  <sheetViews>
    <sheetView showGridLines="0" topLeftCell="A301" zoomScale="70" zoomScaleNormal="70" workbookViewId="0">
      <selection activeCell="B326" sqref="B326"/>
    </sheetView>
  </sheetViews>
  <sheetFormatPr defaultColWidth="8.75" defaultRowHeight="15.75"/>
  <cols>
    <col min="2" max="2" width="113.625" style="25" customWidth="1"/>
    <col min="3" max="3" width="24.75" style="25" customWidth="1"/>
    <col min="4" max="4" width="15.125" style="25" customWidth="1"/>
    <col min="5" max="5" width="24.375" style="25" customWidth="1"/>
    <col min="6" max="6" width="54" style="25" bestFit="1" customWidth="1"/>
  </cols>
  <sheetData>
    <row r="1" spans="2:6" ht="16.5" thickBot="1"/>
    <row r="2" spans="2:6" ht="32.25" thickBot="1">
      <c r="B2" s="29" t="s">
        <v>2</v>
      </c>
      <c r="C2" s="30" t="s">
        <v>3</v>
      </c>
      <c r="D2" s="30" t="s">
        <v>4</v>
      </c>
      <c r="E2" s="30" t="s">
        <v>5</v>
      </c>
      <c r="F2" s="31" t="s">
        <v>240</v>
      </c>
    </row>
    <row r="3" spans="2:6" ht="16.5" thickBot="1">
      <c r="B3" s="29" t="s">
        <v>6</v>
      </c>
      <c r="C3" s="30"/>
      <c r="D3" s="30"/>
      <c r="E3" s="30"/>
      <c r="F3" s="31"/>
    </row>
    <row r="4" spans="2:6" ht="30.75">
      <c r="B4" s="3" t="s">
        <v>111</v>
      </c>
      <c r="C4" s="185"/>
      <c r="D4" s="174">
        <f>6+2</f>
        <v>8</v>
      </c>
      <c r="E4" s="224">
        <f>C4*D4</f>
        <v>0</v>
      </c>
      <c r="F4" s="164"/>
    </row>
    <row r="5" spans="2:6" ht="30.75">
      <c r="B5" s="4" t="s">
        <v>112</v>
      </c>
      <c r="C5" s="186"/>
      <c r="D5" s="175"/>
      <c r="E5" s="225"/>
      <c r="F5" s="165"/>
    </row>
    <row r="6" spans="2:6">
      <c r="B6" s="4" t="s">
        <v>315</v>
      </c>
      <c r="C6" s="186"/>
      <c r="D6" s="175"/>
      <c r="E6" s="225"/>
      <c r="F6" s="165"/>
    </row>
    <row r="7" spans="2:6">
      <c r="B7" s="4" t="s">
        <v>113</v>
      </c>
      <c r="C7" s="186"/>
      <c r="D7" s="175"/>
      <c r="E7" s="225"/>
      <c r="F7" s="165"/>
    </row>
    <row r="8" spans="2:6">
      <c r="B8" s="4" t="s">
        <v>316</v>
      </c>
      <c r="C8" s="186"/>
      <c r="D8" s="175"/>
      <c r="E8" s="225"/>
      <c r="F8" s="165"/>
    </row>
    <row r="9" spans="2:6" ht="30.75">
      <c r="B9" s="4" t="s">
        <v>114</v>
      </c>
      <c r="C9" s="186"/>
      <c r="D9" s="175"/>
      <c r="E9" s="225"/>
      <c r="F9" s="165"/>
    </row>
    <row r="10" spans="2:6">
      <c r="B10" s="4" t="s">
        <v>317</v>
      </c>
      <c r="C10" s="186"/>
      <c r="D10" s="175"/>
      <c r="E10" s="225"/>
      <c r="F10" s="165"/>
    </row>
    <row r="11" spans="2:6" ht="90.75">
      <c r="B11" s="4" t="s">
        <v>115</v>
      </c>
      <c r="C11" s="186"/>
      <c r="D11" s="175"/>
      <c r="E11" s="225"/>
      <c r="F11" s="165"/>
    </row>
    <row r="12" spans="2:6" ht="60.75">
      <c r="B12" s="4" t="s">
        <v>116</v>
      </c>
      <c r="C12" s="186"/>
      <c r="D12" s="175"/>
      <c r="E12" s="225"/>
      <c r="F12" s="165"/>
    </row>
    <row r="13" spans="2:6">
      <c r="B13" s="4" t="s">
        <v>117</v>
      </c>
      <c r="C13" s="186"/>
      <c r="D13" s="175"/>
      <c r="E13" s="225"/>
      <c r="F13" s="165"/>
    </row>
    <row r="14" spans="2:6">
      <c r="B14" s="4" t="s">
        <v>118</v>
      </c>
      <c r="C14" s="186"/>
      <c r="D14" s="175"/>
      <c r="E14" s="225"/>
      <c r="F14" s="165"/>
    </row>
    <row r="15" spans="2:6">
      <c r="B15" s="4" t="s">
        <v>318</v>
      </c>
      <c r="C15" s="186"/>
      <c r="D15" s="175"/>
      <c r="E15" s="225"/>
      <c r="F15" s="165"/>
    </row>
    <row r="16" spans="2:6">
      <c r="B16" s="4" t="s">
        <v>319</v>
      </c>
      <c r="C16" s="186"/>
      <c r="D16" s="175"/>
      <c r="E16" s="225"/>
      <c r="F16" s="165"/>
    </row>
    <row r="17" spans="2:6">
      <c r="B17" s="4" t="s">
        <v>119</v>
      </c>
      <c r="C17" s="186"/>
      <c r="D17" s="175"/>
      <c r="E17" s="225"/>
      <c r="F17" s="165"/>
    </row>
    <row r="18" spans="2:6" ht="31.5" thickBot="1">
      <c r="B18" s="5" t="s">
        <v>120</v>
      </c>
      <c r="C18" s="187"/>
      <c r="D18" s="176"/>
      <c r="E18" s="226"/>
      <c r="F18" s="191"/>
    </row>
    <row r="19" spans="2:6" ht="16.5" thickBot="1">
      <c r="B19" s="34"/>
      <c r="C19" s="180" t="s">
        <v>121</v>
      </c>
      <c r="D19" s="181"/>
      <c r="E19" s="181"/>
      <c r="F19" s="35">
        <f>E4</f>
        <v>0</v>
      </c>
    </row>
    <row r="20" spans="2:6">
      <c r="B20" s="34"/>
      <c r="C20" s="40"/>
      <c r="D20" s="40"/>
      <c r="E20" s="40"/>
      <c r="F20" s="41"/>
    </row>
    <row r="21" spans="2:6" ht="16.5" thickBot="1">
      <c r="B21" s="34"/>
      <c r="C21" s="40"/>
      <c r="D21" s="40"/>
      <c r="E21" s="40"/>
      <c r="F21" s="41"/>
    </row>
    <row r="22" spans="2:6" ht="32.25" thickBot="1">
      <c r="B22" s="29" t="s">
        <v>7</v>
      </c>
      <c r="C22" s="30" t="s">
        <v>3</v>
      </c>
      <c r="D22" s="30" t="s">
        <v>8</v>
      </c>
      <c r="E22" s="30" t="s">
        <v>5</v>
      </c>
      <c r="F22" s="31" t="s">
        <v>240</v>
      </c>
    </row>
    <row r="23" spans="2:6" ht="16.5" thickBot="1">
      <c r="B23" s="29" t="s">
        <v>6</v>
      </c>
      <c r="C23" s="42"/>
      <c r="D23" s="42"/>
      <c r="E23" s="42"/>
      <c r="F23" s="43"/>
    </row>
    <row r="24" spans="2:6">
      <c r="B24" s="18" t="s">
        <v>210</v>
      </c>
      <c r="C24" s="185"/>
      <c r="D24" s="174">
        <v>10</v>
      </c>
      <c r="E24" s="224">
        <f>C24*D24</f>
        <v>0</v>
      </c>
      <c r="F24" s="164"/>
    </row>
    <row r="25" spans="2:6">
      <c r="B25" s="19" t="s">
        <v>211</v>
      </c>
      <c r="C25" s="186"/>
      <c r="D25" s="175"/>
      <c r="E25" s="225"/>
      <c r="F25" s="165"/>
    </row>
    <row r="26" spans="2:6" s="39" customFormat="1">
      <c r="B26" s="19" t="s">
        <v>288</v>
      </c>
      <c r="C26" s="186"/>
      <c r="D26" s="175"/>
      <c r="E26" s="225"/>
      <c r="F26" s="165"/>
    </row>
    <row r="27" spans="2:6">
      <c r="B27" s="19" t="s">
        <v>212</v>
      </c>
      <c r="C27" s="186"/>
      <c r="D27" s="175"/>
      <c r="E27" s="225"/>
      <c r="F27" s="165"/>
    </row>
    <row r="28" spans="2:6">
      <c r="B28" s="19" t="s">
        <v>213</v>
      </c>
      <c r="C28" s="186"/>
      <c r="D28" s="175"/>
      <c r="E28" s="225"/>
      <c r="F28" s="165"/>
    </row>
    <row r="29" spans="2:6" ht="30.75">
      <c r="B29" s="22" t="s">
        <v>214</v>
      </c>
      <c r="C29" s="186"/>
      <c r="D29" s="175"/>
      <c r="E29" s="225"/>
      <c r="F29" s="165"/>
    </row>
    <row r="30" spans="2:6">
      <c r="B30" s="2" t="s">
        <v>122</v>
      </c>
      <c r="C30" s="186"/>
      <c r="D30" s="175"/>
      <c r="E30" s="225"/>
      <c r="F30" s="165"/>
    </row>
    <row r="31" spans="2:6" thickBot="1">
      <c r="B31" s="33" t="s">
        <v>9</v>
      </c>
      <c r="C31" s="187"/>
      <c r="D31" s="176"/>
      <c r="E31" s="226"/>
      <c r="F31" s="191"/>
    </row>
    <row r="32" spans="2:6" ht="16.5" thickBot="1">
      <c r="B32" s="39"/>
      <c r="C32" s="180" t="s">
        <v>123</v>
      </c>
      <c r="D32" s="181"/>
      <c r="E32" s="181"/>
      <c r="F32" s="35">
        <f>E24</f>
        <v>0</v>
      </c>
    </row>
    <row r="33" spans="2:6">
      <c r="B33" s="39"/>
      <c r="C33" s="40"/>
      <c r="D33" s="40"/>
      <c r="E33" s="40"/>
      <c r="F33" s="41"/>
    </row>
    <row r="34" spans="2:6" ht="16.5" thickBot="1">
      <c r="B34" s="34"/>
      <c r="C34" s="40"/>
      <c r="D34" s="40"/>
      <c r="E34" s="40"/>
      <c r="F34" s="41"/>
    </row>
    <row r="35" spans="2:6" ht="32.25" thickBot="1">
      <c r="B35" s="44" t="s">
        <v>10</v>
      </c>
      <c r="C35" s="30" t="s">
        <v>3</v>
      </c>
      <c r="D35" s="30" t="s">
        <v>8</v>
      </c>
      <c r="E35" s="30" t="s">
        <v>5</v>
      </c>
      <c r="F35" s="31" t="s">
        <v>240</v>
      </c>
    </row>
    <row r="36" spans="2:6" ht="16.5" thickBot="1">
      <c r="B36" s="29" t="s">
        <v>6</v>
      </c>
      <c r="C36" s="42"/>
      <c r="D36" s="42"/>
      <c r="E36" s="42"/>
      <c r="F36" s="43"/>
    </row>
    <row r="37" spans="2:6" ht="16.5" thickBot="1">
      <c r="B37" s="29" t="s">
        <v>11</v>
      </c>
      <c r="C37" s="185"/>
      <c r="D37" s="174">
        <v>1</v>
      </c>
      <c r="E37" s="224">
        <f>C37*D37</f>
        <v>0</v>
      </c>
      <c r="F37" s="194"/>
    </row>
    <row r="38" spans="2:6">
      <c r="B38" s="6" t="s">
        <v>124</v>
      </c>
      <c r="C38" s="186"/>
      <c r="D38" s="175"/>
      <c r="E38" s="225"/>
      <c r="F38" s="195"/>
    </row>
    <row r="39" spans="2:6">
      <c r="B39" s="6" t="s">
        <v>125</v>
      </c>
      <c r="C39" s="186"/>
      <c r="D39" s="175"/>
      <c r="E39" s="225"/>
      <c r="F39" s="195"/>
    </row>
    <row r="40" spans="2:6">
      <c r="B40" s="7" t="s">
        <v>126</v>
      </c>
      <c r="C40" s="186"/>
      <c r="D40" s="175"/>
      <c r="E40" s="225"/>
      <c r="F40" s="195"/>
    </row>
    <row r="41" spans="2:6" ht="15">
      <c r="B41" s="6" t="s">
        <v>12</v>
      </c>
      <c r="C41" s="186"/>
      <c r="D41" s="175"/>
      <c r="E41" s="225"/>
      <c r="F41" s="195"/>
    </row>
    <row r="42" spans="2:6" ht="15">
      <c r="B42" s="6" t="s">
        <v>13</v>
      </c>
      <c r="C42" s="186"/>
      <c r="D42" s="175"/>
      <c r="E42" s="225"/>
      <c r="F42" s="195"/>
    </row>
    <row r="43" spans="2:6">
      <c r="B43" s="6" t="s">
        <v>127</v>
      </c>
      <c r="C43" s="186"/>
      <c r="D43" s="175"/>
      <c r="E43" s="225"/>
      <c r="F43" s="195"/>
    </row>
    <row r="44" spans="2:6">
      <c r="B44" s="6" t="s">
        <v>128</v>
      </c>
      <c r="C44" s="186"/>
      <c r="D44" s="175"/>
      <c r="E44" s="225"/>
      <c r="F44" s="195"/>
    </row>
    <row r="45" spans="2:6" ht="16.5" thickBot="1">
      <c r="B45" s="6" t="s">
        <v>129</v>
      </c>
      <c r="C45" s="186"/>
      <c r="D45" s="175"/>
      <c r="E45" s="225"/>
      <c r="F45" s="195"/>
    </row>
    <row r="46" spans="2:6" ht="16.5" thickBot="1">
      <c r="B46" s="29" t="s">
        <v>14</v>
      </c>
      <c r="C46" s="186"/>
      <c r="D46" s="175"/>
      <c r="E46" s="225"/>
      <c r="F46" s="195"/>
    </row>
    <row r="47" spans="2:6" ht="30.75">
      <c r="B47" s="3" t="s">
        <v>111</v>
      </c>
      <c r="C47" s="186"/>
      <c r="D47" s="175"/>
      <c r="E47" s="225"/>
      <c r="F47" s="195"/>
    </row>
    <row r="48" spans="2:6" ht="30.75">
      <c r="B48" s="4" t="s">
        <v>112</v>
      </c>
      <c r="C48" s="186"/>
      <c r="D48" s="175"/>
      <c r="E48" s="225"/>
      <c r="F48" s="195"/>
    </row>
    <row r="49" spans="2:6">
      <c r="B49" s="4" t="s">
        <v>320</v>
      </c>
      <c r="C49" s="186"/>
      <c r="D49" s="175"/>
      <c r="E49" s="225"/>
      <c r="F49" s="195"/>
    </row>
    <row r="50" spans="2:6">
      <c r="B50" s="4" t="s">
        <v>113</v>
      </c>
      <c r="C50" s="186"/>
      <c r="D50" s="175"/>
      <c r="E50" s="225"/>
      <c r="F50" s="195"/>
    </row>
    <row r="51" spans="2:6">
      <c r="B51" s="4" t="s">
        <v>316</v>
      </c>
      <c r="C51" s="186"/>
      <c r="D51" s="175"/>
      <c r="E51" s="225"/>
      <c r="F51" s="195"/>
    </row>
    <row r="52" spans="2:6" ht="30.75">
      <c r="B52" s="4" t="s">
        <v>114</v>
      </c>
      <c r="C52" s="186"/>
      <c r="D52" s="175"/>
      <c r="E52" s="225"/>
      <c r="F52" s="195"/>
    </row>
    <row r="53" spans="2:6">
      <c r="B53" s="4" t="s">
        <v>317</v>
      </c>
      <c r="C53" s="186"/>
      <c r="D53" s="175"/>
      <c r="E53" s="225"/>
      <c r="F53" s="195"/>
    </row>
    <row r="54" spans="2:6" ht="90.75">
      <c r="B54" s="4" t="s">
        <v>115</v>
      </c>
      <c r="C54" s="186"/>
      <c r="D54" s="175"/>
      <c r="E54" s="225"/>
      <c r="F54" s="195"/>
    </row>
    <row r="55" spans="2:6" ht="60.75">
      <c r="B55" s="4" t="s">
        <v>116</v>
      </c>
      <c r="C55" s="186"/>
      <c r="D55" s="175"/>
      <c r="E55" s="225"/>
      <c r="F55" s="195"/>
    </row>
    <row r="56" spans="2:6">
      <c r="B56" s="4" t="s">
        <v>117</v>
      </c>
      <c r="C56" s="186"/>
      <c r="D56" s="175"/>
      <c r="E56" s="225"/>
      <c r="F56" s="195"/>
    </row>
    <row r="57" spans="2:6">
      <c r="B57" s="4" t="s">
        <v>118</v>
      </c>
      <c r="C57" s="186"/>
      <c r="D57" s="175"/>
      <c r="E57" s="225"/>
      <c r="F57" s="195"/>
    </row>
    <row r="58" spans="2:6">
      <c r="B58" s="4" t="s">
        <v>321</v>
      </c>
      <c r="C58" s="186"/>
      <c r="D58" s="175"/>
      <c r="E58" s="225"/>
      <c r="F58" s="195"/>
    </row>
    <row r="59" spans="2:6">
      <c r="B59" s="4" t="s">
        <v>319</v>
      </c>
      <c r="C59" s="186"/>
      <c r="D59" s="175"/>
      <c r="E59" s="225"/>
      <c r="F59" s="195"/>
    </row>
    <row r="60" spans="2:6">
      <c r="B60" s="4" t="s">
        <v>119</v>
      </c>
      <c r="C60" s="186"/>
      <c r="D60" s="175"/>
      <c r="E60" s="225"/>
      <c r="F60" s="195"/>
    </row>
    <row r="61" spans="2:6" ht="31.5" thickBot="1">
      <c r="B61" s="5" t="s">
        <v>120</v>
      </c>
      <c r="C61" s="186"/>
      <c r="D61" s="175"/>
      <c r="E61" s="225"/>
      <c r="F61" s="195"/>
    </row>
    <row r="62" spans="2:6" ht="16.5" thickBot="1">
      <c r="B62" s="29" t="s">
        <v>15</v>
      </c>
      <c r="C62" s="186"/>
      <c r="D62" s="175"/>
      <c r="E62" s="225"/>
      <c r="F62" s="195"/>
    </row>
    <row r="63" spans="2:6" ht="15">
      <c r="B63" s="6" t="s">
        <v>268</v>
      </c>
      <c r="C63" s="186"/>
      <c r="D63" s="175"/>
      <c r="E63" s="225"/>
      <c r="F63" s="195"/>
    </row>
    <row r="64" spans="2:6" ht="15">
      <c r="B64" s="7" t="s">
        <v>130</v>
      </c>
      <c r="C64" s="186"/>
      <c r="D64" s="175"/>
      <c r="E64" s="225"/>
      <c r="F64" s="195"/>
    </row>
    <row r="65" spans="2:6" ht="15">
      <c r="B65" s="6" t="s">
        <v>16</v>
      </c>
      <c r="C65" s="186"/>
      <c r="D65" s="175"/>
      <c r="E65" s="225"/>
      <c r="F65" s="195"/>
    </row>
    <row r="66" spans="2:6" ht="15">
      <c r="B66" s="6" t="s">
        <v>17</v>
      </c>
      <c r="C66" s="186"/>
      <c r="D66" s="175"/>
      <c r="E66" s="225"/>
      <c r="F66" s="195"/>
    </row>
    <row r="67" spans="2:6" thickBot="1">
      <c r="B67" s="6" t="s">
        <v>273</v>
      </c>
      <c r="C67" s="186"/>
      <c r="D67" s="175"/>
      <c r="E67" s="225"/>
      <c r="F67" s="195"/>
    </row>
    <row r="68" spans="2:6" ht="16.5" thickBot="1">
      <c r="B68" s="29" t="s">
        <v>18</v>
      </c>
      <c r="C68" s="186"/>
      <c r="D68" s="175"/>
      <c r="E68" s="225"/>
      <c r="F68" s="195"/>
    </row>
    <row r="69" spans="2:6" ht="15">
      <c r="B69" s="7" t="s">
        <v>305</v>
      </c>
      <c r="C69" s="186"/>
      <c r="D69" s="175"/>
      <c r="E69" s="225"/>
      <c r="F69" s="195"/>
    </row>
    <row r="70" spans="2:6" ht="15">
      <c r="B70" s="6" t="s">
        <v>131</v>
      </c>
      <c r="C70" s="186"/>
      <c r="D70" s="175"/>
      <c r="E70" s="225"/>
      <c r="F70" s="195"/>
    </row>
    <row r="71" spans="2:6" ht="16.5" thickBot="1">
      <c r="B71" s="8" t="s">
        <v>285</v>
      </c>
      <c r="C71" s="186"/>
      <c r="D71" s="175"/>
      <c r="E71" s="225"/>
      <c r="F71" s="195"/>
    </row>
    <row r="72" spans="2:6" ht="16.5" thickBot="1">
      <c r="B72" s="39"/>
      <c r="C72" s="169" t="s">
        <v>132</v>
      </c>
      <c r="D72" s="170"/>
      <c r="E72" s="170"/>
      <c r="F72" s="73">
        <f>E37</f>
        <v>0</v>
      </c>
    </row>
    <row r="73" spans="2:6">
      <c r="B73" s="63"/>
      <c r="C73" s="20"/>
      <c r="D73" s="21"/>
      <c r="E73" s="64"/>
      <c r="F73" s="65"/>
    </row>
    <row r="74" spans="2:6" ht="16.5" thickBot="1">
      <c r="B74" s="63"/>
      <c r="C74" s="20"/>
      <c r="D74" s="21"/>
      <c r="E74" s="64"/>
      <c r="F74" s="65"/>
    </row>
    <row r="75" spans="2:6" ht="30.75" thickBot="1">
      <c r="B75" s="26" t="s">
        <v>19</v>
      </c>
      <c r="C75" s="27" t="s">
        <v>3</v>
      </c>
      <c r="D75" s="27" t="s">
        <v>8</v>
      </c>
      <c r="E75" s="27" t="s">
        <v>5</v>
      </c>
      <c r="F75" s="28" t="s">
        <v>240</v>
      </c>
    </row>
    <row r="76" spans="2:6" ht="16.5" thickBot="1">
      <c r="B76" s="29" t="s">
        <v>6</v>
      </c>
      <c r="C76" s="45"/>
      <c r="D76" s="45"/>
      <c r="E76" s="45"/>
      <c r="F76" s="46"/>
    </row>
    <row r="77" spans="2:6" ht="15">
      <c r="B77" s="18" t="s">
        <v>20</v>
      </c>
      <c r="C77" s="185"/>
      <c r="D77" s="174">
        <v>2</v>
      </c>
      <c r="E77" s="224">
        <f>C77*D77</f>
        <v>0</v>
      </c>
      <c r="F77" s="204"/>
    </row>
    <row r="78" spans="2:6">
      <c r="B78" s="19" t="s">
        <v>227</v>
      </c>
      <c r="C78" s="186"/>
      <c r="D78" s="175"/>
      <c r="E78" s="225"/>
      <c r="F78" s="205"/>
    </row>
    <row r="79" spans="2:6">
      <c r="B79" s="19" t="s">
        <v>228</v>
      </c>
      <c r="C79" s="186"/>
      <c r="D79" s="175"/>
      <c r="E79" s="225"/>
      <c r="F79" s="205"/>
    </row>
    <row r="80" spans="2:6">
      <c r="B80" s="19" t="s">
        <v>229</v>
      </c>
      <c r="C80" s="186"/>
      <c r="D80" s="175"/>
      <c r="E80" s="225"/>
      <c r="F80" s="205"/>
    </row>
    <row r="81" spans="2:6">
      <c r="B81" s="19" t="s">
        <v>230</v>
      </c>
      <c r="C81" s="186"/>
      <c r="D81" s="175"/>
      <c r="E81" s="225"/>
      <c r="F81" s="205"/>
    </row>
    <row r="82" spans="2:6">
      <c r="B82" s="19" t="s">
        <v>218</v>
      </c>
      <c r="C82" s="186"/>
      <c r="D82" s="175"/>
      <c r="E82" s="225"/>
      <c r="F82" s="205"/>
    </row>
    <row r="83" spans="2:6" ht="15">
      <c r="B83" s="19" t="s">
        <v>231</v>
      </c>
      <c r="C83" s="186"/>
      <c r="D83" s="175"/>
      <c r="E83" s="225"/>
      <c r="F83" s="205"/>
    </row>
    <row r="84" spans="2:6" ht="15">
      <c r="B84" s="19" t="s">
        <v>22</v>
      </c>
      <c r="C84" s="186"/>
      <c r="D84" s="175"/>
      <c r="E84" s="225"/>
      <c r="F84" s="205"/>
    </row>
    <row r="85" spans="2:6" ht="15">
      <c r="B85" s="19" t="s">
        <v>23</v>
      </c>
      <c r="C85" s="186"/>
      <c r="D85" s="175"/>
      <c r="E85" s="225"/>
      <c r="F85" s="205"/>
    </row>
    <row r="86" spans="2:6" ht="15">
      <c r="B86" s="19" t="s">
        <v>24</v>
      </c>
      <c r="C86" s="186"/>
      <c r="D86" s="175"/>
      <c r="E86" s="225"/>
      <c r="F86" s="205"/>
    </row>
    <row r="87" spans="2:6">
      <c r="B87" s="19" t="s">
        <v>219</v>
      </c>
      <c r="C87" s="186"/>
      <c r="D87" s="175"/>
      <c r="E87" s="225"/>
      <c r="F87" s="205"/>
    </row>
    <row r="88" spans="2:6" ht="15">
      <c r="B88" s="19" t="s">
        <v>25</v>
      </c>
      <c r="C88" s="186"/>
      <c r="D88" s="175"/>
      <c r="E88" s="225"/>
      <c r="F88" s="205"/>
    </row>
    <row r="89" spans="2:6" ht="16.5" thickBot="1">
      <c r="B89" s="47" t="s">
        <v>265</v>
      </c>
      <c r="C89" s="187"/>
      <c r="D89" s="176"/>
      <c r="E89" s="226"/>
      <c r="F89" s="206"/>
    </row>
    <row r="90" spans="2:6" ht="16.5" thickBot="1">
      <c r="B90" s="39"/>
      <c r="C90" s="169" t="s">
        <v>232</v>
      </c>
      <c r="D90" s="170"/>
      <c r="E90" s="170"/>
      <c r="F90" s="73">
        <f>E77</f>
        <v>0</v>
      </c>
    </row>
    <row r="91" spans="2:6">
      <c r="B91" s="63"/>
      <c r="C91" s="20"/>
      <c r="D91" s="21"/>
      <c r="E91" s="64"/>
      <c r="F91" s="65"/>
    </row>
    <row r="92" spans="2:6" ht="16.5" thickBot="1">
      <c r="B92" s="63"/>
      <c r="C92" s="20"/>
      <c r="D92" s="21"/>
      <c r="E92" s="64"/>
      <c r="F92" s="65"/>
    </row>
    <row r="93" spans="2:6" ht="30.75" thickBot="1">
      <c r="B93" s="26" t="s">
        <v>26</v>
      </c>
      <c r="C93" s="27" t="s">
        <v>3</v>
      </c>
      <c r="D93" s="27" t="s">
        <v>8</v>
      </c>
      <c r="E93" s="27" t="s">
        <v>5</v>
      </c>
      <c r="F93" s="28" t="s">
        <v>240</v>
      </c>
    </row>
    <row r="94" spans="2:6" ht="16.5" thickBot="1">
      <c r="B94" s="29" t="s">
        <v>6</v>
      </c>
      <c r="C94" s="45"/>
      <c r="D94" s="45"/>
      <c r="E94" s="45"/>
      <c r="F94" s="46"/>
    </row>
    <row r="95" spans="2:6" ht="15">
      <c r="B95" s="32" t="s">
        <v>27</v>
      </c>
      <c r="C95" s="185"/>
      <c r="D95" s="174">
        <v>2</v>
      </c>
      <c r="E95" s="224">
        <f>C95*D95</f>
        <v>0</v>
      </c>
      <c r="F95" s="204"/>
    </row>
    <row r="96" spans="2:6">
      <c r="B96" s="19" t="s">
        <v>215</v>
      </c>
      <c r="C96" s="186"/>
      <c r="D96" s="175"/>
      <c r="E96" s="225"/>
      <c r="F96" s="205"/>
    </row>
    <row r="97" spans="2:6">
      <c r="B97" s="19" t="s">
        <v>216</v>
      </c>
      <c r="C97" s="186"/>
      <c r="D97" s="175"/>
      <c r="E97" s="225"/>
      <c r="F97" s="205"/>
    </row>
    <row r="98" spans="2:6">
      <c r="B98" s="19" t="s">
        <v>217</v>
      </c>
      <c r="C98" s="186"/>
      <c r="D98" s="175"/>
      <c r="E98" s="225"/>
      <c r="F98" s="205"/>
    </row>
    <row r="99" spans="2:6">
      <c r="B99" s="19" t="s">
        <v>218</v>
      </c>
      <c r="C99" s="186"/>
      <c r="D99" s="175"/>
      <c r="E99" s="225"/>
      <c r="F99" s="205"/>
    </row>
    <row r="100" spans="2:6" ht="15">
      <c r="B100" s="19" t="s">
        <v>23</v>
      </c>
      <c r="C100" s="186"/>
      <c r="D100" s="175"/>
      <c r="E100" s="225"/>
      <c r="F100" s="205"/>
    </row>
    <row r="101" spans="2:6" ht="15">
      <c r="B101" s="19" t="s">
        <v>28</v>
      </c>
      <c r="C101" s="186"/>
      <c r="D101" s="175"/>
      <c r="E101" s="225"/>
      <c r="F101" s="205"/>
    </row>
    <row r="102" spans="2:6" ht="15">
      <c r="B102" s="19" t="s">
        <v>29</v>
      </c>
      <c r="C102" s="186"/>
      <c r="D102" s="175"/>
      <c r="E102" s="225"/>
      <c r="F102" s="205"/>
    </row>
    <row r="103" spans="2:6" ht="15">
      <c r="B103" s="19" t="s">
        <v>133</v>
      </c>
      <c r="C103" s="186"/>
      <c r="D103" s="175"/>
      <c r="E103" s="225"/>
      <c r="F103" s="205"/>
    </row>
    <row r="104" spans="2:6" ht="15">
      <c r="B104" s="22" t="s">
        <v>134</v>
      </c>
      <c r="C104" s="186"/>
      <c r="D104" s="175"/>
      <c r="E104" s="225"/>
      <c r="F104" s="205"/>
    </row>
    <row r="105" spans="2:6" ht="30">
      <c r="B105" s="22" t="s">
        <v>135</v>
      </c>
      <c r="C105" s="186"/>
      <c r="D105" s="175"/>
      <c r="E105" s="225"/>
      <c r="F105" s="205"/>
    </row>
    <row r="106" spans="2:6" ht="30">
      <c r="B106" s="22" t="s">
        <v>30</v>
      </c>
      <c r="C106" s="186"/>
      <c r="D106" s="175"/>
      <c r="E106" s="225"/>
      <c r="F106" s="205"/>
    </row>
    <row r="107" spans="2:6" ht="15">
      <c r="B107" s="19" t="s">
        <v>136</v>
      </c>
      <c r="C107" s="186"/>
      <c r="D107" s="175"/>
      <c r="E107" s="225"/>
      <c r="F107" s="205"/>
    </row>
    <row r="108" spans="2:6" ht="15">
      <c r="B108" s="19" t="s">
        <v>24</v>
      </c>
      <c r="C108" s="186"/>
      <c r="D108" s="175"/>
      <c r="E108" s="225"/>
      <c r="F108" s="205"/>
    </row>
    <row r="109" spans="2:6">
      <c r="B109" s="19" t="s">
        <v>219</v>
      </c>
      <c r="C109" s="186"/>
      <c r="D109" s="175"/>
      <c r="E109" s="225"/>
      <c r="F109" s="205"/>
    </row>
    <row r="110" spans="2:6" ht="15">
      <c r="B110" s="19" t="s">
        <v>31</v>
      </c>
      <c r="C110" s="186"/>
      <c r="D110" s="175"/>
      <c r="E110" s="225"/>
      <c r="F110" s="205"/>
    </row>
    <row r="111" spans="2:6" ht="15">
      <c r="B111" s="19" t="s">
        <v>33</v>
      </c>
      <c r="C111" s="186"/>
      <c r="D111" s="175"/>
      <c r="E111" s="225"/>
      <c r="F111" s="205"/>
    </row>
    <row r="112" spans="2:6" ht="15">
      <c r="B112" s="19" t="s">
        <v>32</v>
      </c>
      <c r="C112" s="186"/>
      <c r="D112" s="175"/>
      <c r="E112" s="225"/>
      <c r="F112" s="205"/>
    </row>
    <row r="113" spans="2:6" ht="16.5" thickBot="1">
      <c r="B113" s="47" t="s">
        <v>265</v>
      </c>
      <c r="C113" s="187"/>
      <c r="D113" s="176"/>
      <c r="E113" s="226"/>
      <c r="F113" s="206"/>
    </row>
    <row r="114" spans="2:6" ht="16.5" thickBot="1">
      <c r="B114" s="39"/>
      <c r="C114" s="169" t="s">
        <v>137</v>
      </c>
      <c r="D114" s="170"/>
      <c r="E114" s="170"/>
      <c r="F114" s="73">
        <f>E95</f>
        <v>0</v>
      </c>
    </row>
    <row r="116" spans="2:6" ht="16.5" thickBot="1"/>
    <row r="117" spans="2:6" ht="30.75" thickBot="1">
      <c r="B117" s="26" t="s">
        <v>26</v>
      </c>
      <c r="C117" s="27" t="s">
        <v>3</v>
      </c>
      <c r="D117" s="27" t="s">
        <v>8</v>
      </c>
      <c r="E117" s="27" t="s">
        <v>5</v>
      </c>
      <c r="F117" s="28" t="s">
        <v>240</v>
      </c>
    </row>
    <row r="118" spans="2:6" ht="16.5" thickBot="1">
      <c r="B118" s="29" t="s">
        <v>6</v>
      </c>
      <c r="C118" s="45"/>
      <c r="D118" s="45"/>
      <c r="E118" s="45"/>
      <c r="F118" s="46"/>
    </row>
    <row r="119" spans="2:6" ht="15">
      <c r="B119" s="32" t="s">
        <v>27</v>
      </c>
      <c r="C119" s="185"/>
      <c r="D119" s="174">
        <v>1</v>
      </c>
      <c r="E119" s="224">
        <f>C119*D119</f>
        <v>0</v>
      </c>
      <c r="F119" s="204"/>
    </row>
    <row r="120" spans="2:6">
      <c r="B120" s="19" t="s">
        <v>233</v>
      </c>
      <c r="C120" s="186"/>
      <c r="D120" s="175"/>
      <c r="E120" s="225"/>
      <c r="F120" s="205"/>
    </row>
    <row r="121" spans="2:6">
      <c r="B121" s="19" t="s">
        <v>216</v>
      </c>
      <c r="C121" s="186"/>
      <c r="D121" s="175"/>
      <c r="E121" s="225"/>
      <c r="F121" s="205"/>
    </row>
    <row r="122" spans="2:6">
      <c r="B122" s="19" t="s">
        <v>217</v>
      </c>
      <c r="C122" s="186"/>
      <c r="D122" s="175"/>
      <c r="E122" s="225"/>
      <c r="F122" s="205"/>
    </row>
    <row r="123" spans="2:6">
      <c r="B123" s="19" t="s">
        <v>218</v>
      </c>
      <c r="C123" s="186"/>
      <c r="D123" s="175"/>
      <c r="E123" s="225"/>
      <c r="F123" s="205"/>
    </row>
    <row r="124" spans="2:6" ht="15">
      <c r="B124" s="19" t="s">
        <v>23</v>
      </c>
      <c r="C124" s="186"/>
      <c r="D124" s="175"/>
      <c r="E124" s="225"/>
      <c r="F124" s="205"/>
    </row>
    <row r="125" spans="2:6" ht="15">
      <c r="B125" s="19" t="s">
        <v>28</v>
      </c>
      <c r="C125" s="186"/>
      <c r="D125" s="175"/>
      <c r="E125" s="225"/>
      <c r="F125" s="205"/>
    </row>
    <row r="126" spans="2:6" ht="15">
      <c r="B126" s="19" t="s">
        <v>29</v>
      </c>
      <c r="C126" s="186"/>
      <c r="D126" s="175"/>
      <c r="E126" s="225"/>
      <c r="F126" s="205"/>
    </row>
    <row r="127" spans="2:6" ht="15">
      <c r="B127" s="19" t="s">
        <v>133</v>
      </c>
      <c r="C127" s="186"/>
      <c r="D127" s="175"/>
      <c r="E127" s="225"/>
      <c r="F127" s="205"/>
    </row>
    <row r="128" spans="2:6" ht="15">
      <c r="B128" s="22" t="s">
        <v>133</v>
      </c>
      <c r="C128" s="186"/>
      <c r="D128" s="175"/>
      <c r="E128" s="225"/>
      <c r="F128" s="205"/>
    </row>
    <row r="129" spans="2:6" ht="30">
      <c r="B129" s="22" t="s">
        <v>135</v>
      </c>
      <c r="C129" s="186"/>
      <c r="D129" s="175"/>
      <c r="E129" s="225"/>
      <c r="F129" s="205"/>
    </row>
    <row r="130" spans="2:6" ht="30">
      <c r="B130" s="22" t="s">
        <v>30</v>
      </c>
      <c r="C130" s="186"/>
      <c r="D130" s="175"/>
      <c r="E130" s="225"/>
      <c r="F130" s="205"/>
    </row>
    <row r="131" spans="2:6" ht="15">
      <c r="B131" s="19" t="s">
        <v>136</v>
      </c>
      <c r="C131" s="186"/>
      <c r="D131" s="175"/>
      <c r="E131" s="225"/>
      <c r="F131" s="205"/>
    </row>
    <row r="132" spans="2:6" ht="15">
      <c r="B132" s="19" t="s">
        <v>24</v>
      </c>
      <c r="C132" s="186"/>
      <c r="D132" s="175"/>
      <c r="E132" s="225"/>
      <c r="F132" s="205"/>
    </row>
    <row r="133" spans="2:6">
      <c r="B133" s="19" t="s">
        <v>219</v>
      </c>
      <c r="C133" s="186"/>
      <c r="D133" s="175"/>
      <c r="E133" s="225"/>
      <c r="F133" s="205"/>
    </row>
    <row r="134" spans="2:6" ht="15">
      <c r="B134" s="19" t="s">
        <v>31</v>
      </c>
      <c r="C134" s="186"/>
      <c r="D134" s="175"/>
      <c r="E134" s="225"/>
      <c r="F134" s="205"/>
    </row>
    <row r="135" spans="2:6" ht="15">
      <c r="B135" s="19" t="s">
        <v>33</v>
      </c>
      <c r="C135" s="186"/>
      <c r="D135" s="175"/>
      <c r="E135" s="225"/>
      <c r="F135" s="205"/>
    </row>
    <row r="136" spans="2:6" ht="15">
      <c r="B136" s="19" t="s">
        <v>32</v>
      </c>
      <c r="C136" s="186"/>
      <c r="D136" s="175"/>
      <c r="E136" s="225"/>
      <c r="F136" s="205"/>
    </row>
    <row r="137" spans="2:6" ht="16.5" thickBot="1">
      <c r="B137" s="47" t="s">
        <v>265</v>
      </c>
      <c r="C137" s="187"/>
      <c r="D137" s="176"/>
      <c r="E137" s="226"/>
      <c r="F137" s="206"/>
    </row>
    <row r="138" spans="2:6" ht="16.5" thickBot="1">
      <c r="B138" s="39"/>
      <c r="C138" s="169" t="s">
        <v>137</v>
      </c>
      <c r="D138" s="170"/>
      <c r="E138" s="170"/>
      <c r="F138" s="73">
        <f>E119</f>
        <v>0</v>
      </c>
    </row>
    <row r="140" spans="2:6" ht="16.5" thickBot="1"/>
    <row r="141" spans="2:6" ht="32.25" thickBot="1">
      <c r="B141" s="29" t="s">
        <v>34</v>
      </c>
      <c r="C141" s="30" t="s">
        <v>3</v>
      </c>
      <c r="D141" s="30" t="s">
        <v>8</v>
      </c>
      <c r="E141" s="30" t="s">
        <v>5</v>
      </c>
      <c r="F141" s="31" t="s">
        <v>240</v>
      </c>
    </row>
    <row r="142" spans="2:6" ht="16.5" thickBot="1">
      <c r="B142" s="29" t="s">
        <v>6</v>
      </c>
      <c r="C142" s="42"/>
      <c r="D142" s="42"/>
      <c r="E142" s="42"/>
      <c r="F142" s="43"/>
    </row>
    <row r="143" spans="2:6">
      <c r="B143" s="18" t="s">
        <v>220</v>
      </c>
      <c r="C143" s="185"/>
      <c r="D143" s="174">
        <v>4</v>
      </c>
      <c r="E143" s="224">
        <f>C143*D143</f>
        <v>0</v>
      </c>
      <c r="F143" s="164"/>
    </row>
    <row r="144" spans="2:6">
      <c r="B144" s="19" t="s">
        <v>221</v>
      </c>
      <c r="C144" s="186"/>
      <c r="D144" s="175"/>
      <c r="E144" s="225"/>
      <c r="F144" s="165"/>
    </row>
    <row r="145" spans="2:6" s="39" customFormat="1">
      <c r="B145" s="19" t="s">
        <v>289</v>
      </c>
      <c r="C145" s="186"/>
      <c r="D145" s="175"/>
      <c r="E145" s="225"/>
      <c r="F145" s="165"/>
    </row>
    <row r="146" spans="2:6">
      <c r="B146" s="19" t="s">
        <v>322</v>
      </c>
      <c r="C146" s="186"/>
      <c r="D146" s="175"/>
      <c r="E146" s="225"/>
      <c r="F146" s="165"/>
    </row>
    <row r="147" spans="2:6">
      <c r="B147" s="19" t="s">
        <v>222</v>
      </c>
      <c r="C147" s="186"/>
      <c r="D147" s="175"/>
      <c r="E147" s="225"/>
      <c r="F147" s="165"/>
    </row>
    <row r="148" spans="2:6">
      <c r="B148" s="19" t="s">
        <v>223</v>
      </c>
      <c r="C148" s="186"/>
      <c r="D148" s="175"/>
      <c r="E148" s="225"/>
      <c r="F148" s="165"/>
    </row>
    <row r="149" spans="2:6">
      <c r="B149" s="19" t="s">
        <v>224</v>
      </c>
      <c r="C149" s="186"/>
      <c r="D149" s="175"/>
      <c r="E149" s="225"/>
      <c r="F149" s="165"/>
    </row>
    <row r="150" spans="2:6">
      <c r="B150" s="19" t="s">
        <v>225</v>
      </c>
      <c r="C150" s="186"/>
      <c r="D150" s="175"/>
      <c r="E150" s="225"/>
      <c r="F150" s="165"/>
    </row>
    <row r="151" spans="2:6">
      <c r="B151" s="22" t="s">
        <v>226</v>
      </c>
      <c r="C151" s="186"/>
      <c r="D151" s="175"/>
      <c r="E151" s="225"/>
      <c r="F151" s="165"/>
    </row>
    <row r="152" spans="2:6" s="39" customFormat="1" ht="31.5" thickBot="1">
      <c r="B152" s="33" t="s">
        <v>290</v>
      </c>
      <c r="C152" s="187"/>
      <c r="D152" s="176"/>
      <c r="E152" s="226"/>
      <c r="F152" s="191"/>
    </row>
    <row r="153" spans="2:6" ht="16.5" thickBot="1">
      <c r="B153" s="34"/>
      <c r="C153" s="180" t="s">
        <v>138</v>
      </c>
      <c r="D153" s="181"/>
      <c r="E153" s="181"/>
      <c r="F153" s="35">
        <f>E143</f>
        <v>0</v>
      </c>
    </row>
    <row r="155" spans="2:6" ht="16.5" thickBot="1">
      <c r="B155" s="36"/>
      <c r="C155" s="37"/>
      <c r="D155" s="38"/>
      <c r="E155" s="37"/>
      <c r="F155" s="38"/>
    </row>
    <row r="156" spans="2:6" ht="30.75" thickBot="1">
      <c r="B156" s="67" t="s">
        <v>35</v>
      </c>
      <c r="C156" s="49" t="s">
        <v>3</v>
      </c>
      <c r="D156" s="49" t="s">
        <v>8</v>
      </c>
      <c r="E156" s="49" t="s">
        <v>5</v>
      </c>
      <c r="F156" s="50" t="s">
        <v>240</v>
      </c>
    </row>
    <row r="157" spans="2:6" ht="16.5" thickBot="1">
      <c r="B157" s="29" t="s">
        <v>6</v>
      </c>
      <c r="C157" s="49"/>
      <c r="D157" s="49"/>
      <c r="E157" s="49"/>
      <c r="F157" s="50"/>
    </row>
    <row r="158" spans="2:6">
      <c r="B158" s="18" t="s">
        <v>259</v>
      </c>
      <c r="C158" s="185"/>
      <c r="D158" s="188">
        <v>1</v>
      </c>
      <c r="E158" s="177">
        <f>C158*D158</f>
        <v>0</v>
      </c>
      <c r="F158" s="96"/>
    </row>
    <row r="159" spans="2:6" ht="15">
      <c r="B159" s="19" t="s">
        <v>37</v>
      </c>
      <c r="C159" s="186"/>
      <c r="D159" s="189"/>
      <c r="E159" s="178"/>
      <c r="F159" s="97"/>
    </row>
    <row r="160" spans="2:6" ht="15">
      <c r="B160" s="19" t="s">
        <v>36</v>
      </c>
      <c r="C160" s="186"/>
      <c r="D160" s="189"/>
      <c r="E160" s="178"/>
      <c r="F160" s="97"/>
    </row>
    <row r="161" spans="2:6" ht="15">
      <c r="B161" s="19" t="s">
        <v>38</v>
      </c>
      <c r="C161" s="186"/>
      <c r="D161" s="189"/>
      <c r="E161" s="178"/>
      <c r="F161" s="97"/>
    </row>
    <row r="162" spans="2:6" ht="15">
      <c r="B162" s="19" t="s">
        <v>39</v>
      </c>
      <c r="C162" s="186"/>
      <c r="D162" s="189"/>
      <c r="E162" s="178"/>
      <c r="F162" s="97"/>
    </row>
    <row r="163" spans="2:6">
      <c r="B163" s="10" t="s">
        <v>310</v>
      </c>
      <c r="C163" s="186"/>
      <c r="D163" s="189"/>
      <c r="E163" s="178"/>
      <c r="F163" s="97"/>
    </row>
    <row r="164" spans="2:6" ht="15">
      <c r="B164" s="10" t="s">
        <v>314</v>
      </c>
      <c r="C164" s="186"/>
      <c r="D164" s="189"/>
      <c r="E164" s="178"/>
      <c r="F164" s="97"/>
    </row>
    <row r="165" spans="2:6">
      <c r="B165" s="10" t="s">
        <v>295</v>
      </c>
      <c r="C165" s="186"/>
      <c r="D165" s="189"/>
      <c r="E165" s="178"/>
      <c r="F165" s="97"/>
    </row>
    <row r="166" spans="2:6">
      <c r="B166" s="2" t="s">
        <v>140</v>
      </c>
      <c r="C166" s="186"/>
      <c r="D166" s="189"/>
      <c r="E166" s="178"/>
      <c r="F166" s="97"/>
    </row>
    <row r="167" spans="2:6">
      <c r="B167" s="10" t="s">
        <v>327</v>
      </c>
      <c r="C167" s="186"/>
      <c r="D167" s="189"/>
      <c r="E167" s="178"/>
      <c r="F167" s="97"/>
    </row>
    <row r="168" spans="2:6">
      <c r="B168" s="19" t="s">
        <v>235</v>
      </c>
      <c r="C168" s="186"/>
      <c r="D168" s="189"/>
      <c r="E168" s="178"/>
      <c r="F168" s="97"/>
    </row>
    <row r="169" spans="2:6" ht="30.75">
      <c r="B169" s="22" t="s">
        <v>236</v>
      </c>
      <c r="C169" s="186"/>
      <c r="D169" s="189"/>
      <c r="E169" s="178"/>
      <c r="F169" s="97"/>
    </row>
    <row r="170" spans="2:6">
      <c r="B170" s="19" t="s">
        <v>237</v>
      </c>
      <c r="C170" s="186"/>
      <c r="D170" s="189"/>
      <c r="E170" s="178"/>
      <c r="F170" s="97"/>
    </row>
    <row r="171" spans="2:6" ht="15">
      <c r="B171" s="19" t="s">
        <v>40</v>
      </c>
      <c r="C171" s="186"/>
      <c r="D171" s="189"/>
      <c r="E171" s="178"/>
      <c r="F171" s="97"/>
    </row>
    <row r="172" spans="2:6">
      <c r="B172" s="19" t="s">
        <v>238</v>
      </c>
      <c r="C172" s="186"/>
      <c r="D172" s="189"/>
      <c r="E172" s="178"/>
      <c r="F172" s="97"/>
    </row>
    <row r="173" spans="2:6" ht="15">
      <c r="B173" s="19" t="s">
        <v>41</v>
      </c>
      <c r="C173" s="186"/>
      <c r="D173" s="189"/>
      <c r="E173" s="178"/>
      <c r="F173" s="97"/>
    </row>
    <row r="174" spans="2:6" ht="30.75">
      <c r="B174" s="2" t="s">
        <v>341</v>
      </c>
      <c r="C174" s="186"/>
      <c r="D174" s="189"/>
      <c r="E174" s="178"/>
      <c r="F174" s="97"/>
    </row>
    <row r="175" spans="2:6" ht="15">
      <c r="B175" s="19" t="s">
        <v>42</v>
      </c>
      <c r="C175" s="186"/>
      <c r="D175" s="189"/>
      <c r="E175" s="178"/>
      <c r="F175" s="97"/>
    </row>
    <row r="176" spans="2:6" ht="15">
      <c r="B176" s="19" t="s">
        <v>147</v>
      </c>
      <c r="C176" s="186"/>
      <c r="D176" s="189"/>
      <c r="E176" s="178"/>
      <c r="F176" s="97"/>
    </row>
    <row r="177" spans="2:6" ht="15">
      <c r="B177" s="19" t="s">
        <v>43</v>
      </c>
      <c r="C177" s="186"/>
      <c r="D177" s="189"/>
      <c r="E177" s="178"/>
      <c r="F177" s="97"/>
    </row>
    <row r="178" spans="2:6" ht="15">
      <c r="B178" s="19" t="s">
        <v>44</v>
      </c>
      <c r="C178" s="186"/>
      <c r="D178" s="189"/>
      <c r="E178" s="178"/>
      <c r="F178" s="97"/>
    </row>
    <row r="179" spans="2:6" s="39" customFormat="1" ht="15">
      <c r="B179" s="10" t="s">
        <v>291</v>
      </c>
      <c r="C179" s="186"/>
      <c r="D179" s="189"/>
      <c r="E179" s="178"/>
      <c r="F179" s="97"/>
    </row>
    <row r="180" spans="2:6" ht="15">
      <c r="B180" s="19" t="s">
        <v>45</v>
      </c>
      <c r="C180" s="186"/>
      <c r="D180" s="189"/>
      <c r="E180" s="178"/>
      <c r="F180" s="97"/>
    </row>
    <row r="181" spans="2:6" ht="16.5" thickBot="1">
      <c r="B181" s="11" t="s">
        <v>284</v>
      </c>
      <c r="C181" s="186"/>
      <c r="D181" s="189"/>
      <c r="E181" s="178"/>
      <c r="F181" s="97"/>
    </row>
    <row r="182" spans="2:6" s="39" customFormat="1" thickBot="1">
      <c r="B182" s="48" t="s">
        <v>312</v>
      </c>
      <c r="C182" s="186"/>
      <c r="D182" s="189"/>
      <c r="E182" s="178"/>
      <c r="F182" s="97"/>
    </row>
    <row r="183" spans="2:6" ht="30.75">
      <c r="B183" s="12" t="s">
        <v>149</v>
      </c>
      <c r="C183" s="186"/>
      <c r="D183" s="189"/>
      <c r="E183" s="178"/>
      <c r="F183" s="97"/>
    </row>
    <row r="184" spans="2:6">
      <c r="B184" s="13" t="s">
        <v>150</v>
      </c>
      <c r="C184" s="186"/>
      <c r="D184" s="189"/>
      <c r="E184" s="178"/>
      <c r="F184" s="97"/>
    </row>
    <row r="185" spans="2:6">
      <c r="B185" s="13" t="s">
        <v>151</v>
      </c>
      <c r="C185" s="186"/>
      <c r="D185" s="189"/>
      <c r="E185" s="178"/>
      <c r="F185" s="97"/>
    </row>
    <row r="186" spans="2:6">
      <c r="B186" s="13" t="s">
        <v>152</v>
      </c>
      <c r="C186" s="186"/>
      <c r="D186" s="189"/>
      <c r="E186" s="178"/>
      <c r="F186" s="97"/>
    </row>
    <row r="187" spans="2:6" ht="60.75">
      <c r="B187" s="11" t="s">
        <v>153</v>
      </c>
      <c r="C187" s="186"/>
      <c r="D187" s="189"/>
      <c r="E187" s="178"/>
      <c r="F187" s="97"/>
    </row>
    <row r="188" spans="2:6">
      <c r="B188" s="13" t="s">
        <v>336</v>
      </c>
      <c r="C188" s="186"/>
      <c r="D188" s="189"/>
      <c r="E188" s="178"/>
      <c r="F188" s="97"/>
    </row>
    <row r="189" spans="2:6">
      <c r="B189" s="11" t="s">
        <v>337</v>
      </c>
      <c r="C189" s="186"/>
      <c r="D189" s="189"/>
      <c r="E189" s="178"/>
      <c r="F189" s="97"/>
    </row>
    <row r="190" spans="2:6" ht="181.5">
      <c r="B190" s="11" t="s">
        <v>154</v>
      </c>
      <c r="C190" s="186"/>
      <c r="D190" s="189"/>
      <c r="E190" s="178"/>
      <c r="F190" s="97"/>
    </row>
    <row r="191" spans="2:6">
      <c r="B191" s="11" t="s">
        <v>155</v>
      </c>
      <c r="C191" s="186"/>
      <c r="D191" s="189"/>
      <c r="E191" s="178"/>
      <c r="F191" s="97"/>
    </row>
    <row r="192" spans="2:6" ht="30.75">
      <c r="B192" s="11" t="s">
        <v>156</v>
      </c>
      <c r="C192" s="186"/>
      <c r="D192" s="189"/>
      <c r="E192" s="178"/>
      <c r="F192" s="97"/>
    </row>
    <row r="193" spans="2:6">
      <c r="B193" s="11" t="s">
        <v>157</v>
      </c>
      <c r="C193" s="186"/>
      <c r="D193" s="189"/>
      <c r="E193" s="178"/>
      <c r="F193" s="97"/>
    </row>
    <row r="194" spans="2:6" ht="16.5" thickBot="1">
      <c r="B194" s="14" t="s">
        <v>323</v>
      </c>
      <c r="C194" s="186"/>
      <c r="D194" s="189"/>
      <c r="E194" s="178"/>
      <c r="F194" s="97"/>
    </row>
    <row r="195" spans="2:6" ht="15" customHeight="1" thickBot="1">
      <c r="B195" s="52" t="s">
        <v>313</v>
      </c>
      <c r="C195" s="186"/>
      <c r="D195" s="189"/>
      <c r="E195" s="178"/>
      <c r="F195" s="97"/>
    </row>
    <row r="196" spans="2:6">
      <c r="B196" s="10" t="s">
        <v>158</v>
      </c>
      <c r="C196" s="186"/>
      <c r="D196" s="189"/>
      <c r="E196" s="178"/>
      <c r="F196" s="97"/>
    </row>
    <row r="197" spans="2:6">
      <c r="B197" s="10" t="s">
        <v>159</v>
      </c>
      <c r="C197" s="186"/>
      <c r="D197" s="189"/>
      <c r="E197" s="178"/>
      <c r="F197" s="97"/>
    </row>
    <row r="198" spans="2:6">
      <c r="B198" s="10" t="s">
        <v>160</v>
      </c>
      <c r="C198" s="186"/>
      <c r="D198" s="189"/>
      <c r="E198" s="178"/>
      <c r="F198" s="97"/>
    </row>
    <row r="199" spans="2:6">
      <c r="B199" s="10" t="s">
        <v>161</v>
      </c>
      <c r="C199" s="186"/>
      <c r="D199" s="189"/>
      <c r="E199" s="178"/>
      <c r="F199" s="97"/>
    </row>
    <row r="200" spans="2:6">
      <c r="B200" s="10" t="s">
        <v>162</v>
      </c>
      <c r="C200" s="186"/>
      <c r="D200" s="189"/>
      <c r="E200" s="178"/>
      <c r="F200" s="97"/>
    </row>
    <row r="201" spans="2:6">
      <c r="B201" s="10" t="s">
        <v>163</v>
      </c>
      <c r="C201" s="186"/>
      <c r="D201" s="189"/>
      <c r="E201" s="178"/>
      <c r="F201" s="97"/>
    </row>
    <row r="202" spans="2:6">
      <c r="B202" s="10" t="s">
        <v>164</v>
      </c>
      <c r="C202" s="186"/>
      <c r="D202" s="189"/>
      <c r="E202" s="178"/>
      <c r="F202" s="97"/>
    </row>
    <row r="203" spans="2:6">
      <c r="B203" s="10" t="s">
        <v>165</v>
      </c>
      <c r="C203" s="186"/>
      <c r="D203" s="189"/>
      <c r="E203" s="178"/>
      <c r="F203" s="97"/>
    </row>
    <row r="204" spans="2:6">
      <c r="B204" s="10" t="s">
        <v>166</v>
      </c>
      <c r="C204" s="186"/>
      <c r="D204" s="189"/>
      <c r="E204" s="178"/>
      <c r="F204" s="97"/>
    </row>
    <row r="205" spans="2:6">
      <c r="B205" s="10" t="s">
        <v>167</v>
      </c>
      <c r="C205" s="186"/>
      <c r="D205" s="189"/>
      <c r="E205" s="178"/>
      <c r="F205" s="97"/>
    </row>
    <row r="206" spans="2:6" ht="135.75">
      <c r="B206" s="2" t="s">
        <v>168</v>
      </c>
      <c r="C206" s="186"/>
      <c r="D206" s="189"/>
      <c r="E206" s="178"/>
      <c r="F206" s="97"/>
    </row>
    <row r="207" spans="2:6">
      <c r="B207" s="2" t="s">
        <v>169</v>
      </c>
      <c r="C207" s="186"/>
      <c r="D207" s="189"/>
      <c r="E207" s="178"/>
      <c r="F207" s="97"/>
    </row>
    <row r="208" spans="2:6" ht="15">
      <c r="B208" s="2" t="s">
        <v>170</v>
      </c>
      <c r="C208" s="186"/>
      <c r="D208" s="189"/>
      <c r="E208" s="178"/>
      <c r="F208" s="97"/>
    </row>
    <row r="209" spans="2:6">
      <c r="B209" s="11" t="s">
        <v>263</v>
      </c>
      <c r="C209" s="186"/>
      <c r="D209" s="189"/>
      <c r="E209" s="178"/>
      <c r="F209" s="97"/>
    </row>
    <row r="210" spans="2:6" ht="31.5" thickBot="1">
      <c r="B210" s="11" t="s">
        <v>171</v>
      </c>
      <c r="C210" s="186"/>
      <c r="D210" s="189"/>
      <c r="E210" s="178"/>
      <c r="F210" s="97"/>
    </row>
    <row r="211" spans="2:6" ht="15" customHeight="1" thickBot="1">
      <c r="B211" s="26" t="s">
        <v>0</v>
      </c>
      <c r="C211" s="186"/>
      <c r="D211" s="189"/>
      <c r="E211" s="178"/>
      <c r="F211" s="97"/>
    </row>
    <row r="212" spans="2:6" ht="15">
      <c r="B212" s="22" t="s">
        <v>49</v>
      </c>
      <c r="C212" s="186"/>
      <c r="D212" s="189"/>
      <c r="E212" s="178"/>
      <c r="F212" s="97"/>
    </row>
    <row r="213" spans="2:6" ht="15">
      <c r="B213" s="22" t="s">
        <v>50</v>
      </c>
      <c r="C213" s="186"/>
      <c r="D213" s="189"/>
      <c r="E213" s="178"/>
      <c r="F213" s="97"/>
    </row>
    <row r="214" spans="2:6" ht="15">
      <c r="B214" s="22" t="s">
        <v>329</v>
      </c>
      <c r="C214" s="186"/>
      <c r="D214" s="189"/>
      <c r="E214" s="178"/>
      <c r="F214" s="97"/>
    </row>
    <row r="215" spans="2:6" ht="15">
      <c r="B215" s="22" t="s">
        <v>292</v>
      </c>
      <c r="C215" s="186"/>
      <c r="D215" s="189"/>
      <c r="E215" s="178"/>
      <c r="F215" s="97"/>
    </row>
    <row r="216" spans="2:6" ht="15">
      <c r="B216" s="22" t="s">
        <v>338</v>
      </c>
      <c r="C216" s="186"/>
      <c r="D216" s="189"/>
      <c r="E216" s="178"/>
      <c r="F216" s="97"/>
    </row>
    <row r="217" spans="2:6" ht="15">
      <c r="B217" s="22" t="s">
        <v>51</v>
      </c>
      <c r="C217" s="186"/>
      <c r="D217" s="189"/>
      <c r="E217" s="178"/>
      <c r="F217" s="97"/>
    </row>
    <row r="218" spans="2:6" ht="15">
      <c r="B218" s="22" t="s">
        <v>52</v>
      </c>
      <c r="C218" s="186"/>
      <c r="D218" s="189"/>
      <c r="E218" s="178"/>
      <c r="F218" s="97"/>
    </row>
    <row r="219" spans="2:6" ht="15">
      <c r="B219" s="22" t="s">
        <v>53</v>
      </c>
      <c r="C219" s="186"/>
      <c r="D219" s="189"/>
      <c r="E219" s="178"/>
      <c r="F219" s="97"/>
    </row>
    <row r="220" spans="2:6" ht="15">
      <c r="B220" s="22" t="s">
        <v>172</v>
      </c>
      <c r="C220" s="186"/>
      <c r="D220" s="189"/>
      <c r="E220" s="178"/>
      <c r="F220" s="97"/>
    </row>
    <row r="221" spans="2:6" ht="15">
      <c r="B221" s="22" t="s">
        <v>54</v>
      </c>
      <c r="C221" s="186"/>
      <c r="D221" s="189"/>
      <c r="E221" s="178"/>
      <c r="F221" s="97"/>
    </row>
    <row r="222" spans="2:6" ht="15">
      <c r="B222" s="22" t="s">
        <v>55</v>
      </c>
      <c r="C222" s="186"/>
      <c r="D222" s="189"/>
      <c r="E222" s="178"/>
      <c r="F222" s="97"/>
    </row>
    <row r="223" spans="2:6" ht="15">
      <c r="B223" s="22" t="s">
        <v>56</v>
      </c>
      <c r="C223" s="186"/>
      <c r="D223" s="189"/>
      <c r="E223" s="178"/>
      <c r="F223" s="97"/>
    </row>
    <row r="224" spans="2:6" ht="15">
      <c r="B224" s="22" t="s">
        <v>57</v>
      </c>
      <c r="C224" s="186"/>
      <c r="D224" s="189"/>
      <c r="E224" s="178"/>
      <c r="F224" s="97"/>
    </row>
    <row r="225" spans="2:6" ht="15">
      <c r="B225" s="22" t="s">
        <v>58</v>
      </c>
      <c r="C225" s="186"/>
      <c r="D225" s="189"/>
      <c r="E225" s="178"/>
      <c r="F225" s="97"/>
    </row>
    <row r="226" spans="2:6" ht="15">
      <c r="B226" s="22" t="s">
        <v>173</v>
      </c>
      <c r="C226" s="186"/>
      <c r="D226" s="189"/>
      <c r="E226" s="178"/>
      <c r="F226" s="97"/>
    </row>
    <row r="227" spans="2:6">
      <c r="B227" s="2" t="s">
        <v>110</v>
      </c>
      <c r="C227" s="186"/>
      <c r="D227" s="189"/>
      <c r="E227" s="178"/>
      <c r="F227" s="97"/>
    </row>
    <row r="228" spans="2:6" ht="15">
      <c r="B228" s="2" t="s">
        <v>304</v>
      </c>
      <c r="C228" s="186"/>
      <c r="D228" s="189"/>
      <c r="E228" s="178"/>
      <c r="F228" s="97"/>
    </row>
    <row r="229" spans="2:6" thickBot="1">
      <c r="B229" s="2" t="s">
        <v>331</v>
      </c>
      <c r="C229" s="187"/>
      <c r="D229" s="190"/>
      <c r="E229" s="179"/>
      <c r="F229" s="97"/>
    </row>
    <row r="230" spans="2:6" ht="15" customHeight="1" thickBot="1">
      <c r="B230" s="52" t="s">
        <v>60</v>
      </c>
      <c r="C230" s="90"/>
      <c r="D230" s="90"/>
      <c r="E230" s="90"/>
      <c r="F230" s="90"/>
    </row>
    <row r="231" spans="2:6" ht="30.75" thickBot="1">
      <c r="B231" s="2" t="s">
        <v>61</v>
      </c>
      <c r="C231" s="185"/>
      <c r="D231" s="192">
        <v>5</v>
      </c>
      <c r="E231" s="177">
        <f>D231*C231</f>
        <v>0</v>
      </c>
      <c r="F231" s="194"/>
    </row>
    <row r="232" spans="2:6" ht="15">
      <c r="B232" s="2" t="s">
        <v>174</v>
      </c>
      <c r="C232" s="186"/>
      <c r="D232" s="193"/>
      <c r="E232" s="178"/>
      <c r="F232" s="195"/>
    </row>
    <row r="233" spans="2:6" ht="15">
      <c r="B233" s="2" t="s">
        <v>303</v>
      </c>
      <c r="C233" s="186"/>
      <c r="D233" s="193"/>
      <c r="E233" s="178"/>
      <c r="F233" s="195"/>
    </row>
    <row r="234" spans="2:6" ht="15">
      <c r="B234" s="2" t="s">
        <v>304</v>
      </c>
      <c r="C234" s="186"/>
      <c r="D234" s="193"/>
      <c r="E234" s="178"/>
      <c r="F234" s="195"/>
    </row>
    <row r="235" spans="2:6" ht="15">
      <c r="B235" s="2" t="s">
        <v>52</v>
      </c>
      <c r="C235" s="186"/>
      <c r="D235" s="193"/>
      <c r="E235" s="178"/>
      <c r="F235" s="195"/>
    </row>
    <row r="236" spans="2:6" ht="15">
      <c r="B236" s="2" t="s">
        <v>63</v>
      </c>
      <c r="C236" s="186"/>
      <c r="D236" s="193"/>
      <c r="E236" s="178"/>
      <c r="F236" s="195"/>
    </row>
    <row r="237" spans="2:6" ht="30">
      <c r="B237" s="2" t="s">
        <v>175</v>
      </c>
      <c r="C237" s="186"/>
      <c r="D237" s="193"/>
      <c r="E237" s="178"/>
      <c r="F237" s="195"/>
    </row>
    <row r="238" spans="2:6" ht="15">
      <c r="B238" s="2" t="s">
        <v>64</v>
      </c>
      <c r="C238" s="186"/>
      <c r="D238" s="193"/>
      <c r="E238" s="178"/>
      <c r="F238" s="195"/>
    </row>
    <row r="239" spans="2:6" ht="15">
      <c r="B239" s="2" t="s">
        <v>65</v>
      </c>
      <c r="C239" s="186"/>
      <c r="D239" s="193"/>
      <c r="E239" s="178"/>
      <c r="F239" s="195"/>
    </row>
    <row r="240" spans="2:6" ht="30">
      <c r="B240" s="2" t="s">
        <v>66</v>
      </c>
      <c r="C240" s="186"/>
      <c r="D240" s="193"/>
      <c r="E240" s="178"/>
      <c r="F240" s="195"/>
    </row>
    <row r="241" spans="2:6" ht="30">
      <c r="B241" s="2" t="s">
        <v>67</v>
      </c>
      <c r="C241" s="186"/>
      <c r="D241" s="193"/>
      <c r="E241" s="178"/>
      <c r="F241" s="195"/>
    </row>
    <row r="242" spans="2:6" ht="15">
      <c r="B242" s="2" t="s">
        <v>68</v>
      </c>
      <c r="C242" s="186"/>
      <c r="D242" s="193"/>
      <c r="E242" s="178"/>
      <c r="F242" s="195"/>
    </row>
    <row r="243" spans="2:6" ht="15">
      <c r="B243" s="2" t="s">
        <v>69</v>
      </c>
      <c r="C243" s="186"/>
      <c r="D243" s="193"/>
      <c r="E243" s="178"/>
      <c r="F243" s="195"/>
    </row>
    <row r="244" spans="2:6" ht="15">
      <c r="B244" s="2" t="s">
        <v>70</v>
      </c>
      <c r="C244" s="186"/>
      <c r="D244" s="193"/>
      <c r="E244" s="178"/>
      <c r="F244" s="195"/>
    </row>
    <row r="245" spans="2:6" ht="15">
      <c r="B245" s="2" t="s">
        <v>71</v>
      </c>
      <c r="C245" s="186"/>
      <c r="D245" s="193"/>
      <c r="E245" s="178"/>
      <c r="F245" s="195"/>
    </row>
    <row r="246" spans="2:6" ht="15">
      <c r="B246" s="2" t="s">
        <v>343</v>
      </c>
      <c r="C246" s="186"/>
      <c r="D246" s="193"/>
      <c r="E246" s="178"/>
      <c r="F246" s="195"/>
    </row>
    <row r="247" spans="2:6" ht="15">
      <c r="B247" s="2" t="s">
        <v>72</v>
      </c>
      <c r="C247" s="186"/>
      <c r="D247" s="193"/>
      <c r="E247" s="178"/>
      <c r="F247" s="195"/>
    </row>
    <row r="248" spans="2:6" ht="15">
      <c r="B248" s="2" t="s">
        <v>73</v>
      </c>
      <c r="C248" s="186"/>
      <c r="D248" s="193"/>
      <c r="E248" s="178"/>
      <c r="F248" s="195"/>
    </row>
    <row r="249" spans="2:6" ht="15">
      <c r="B249" s="2" t="s">
        <v>176</v>
      </c>
      <c r="C249" s="186"/>
      <c r="D249" s="193"/>
      <c r="E249" s="178"/>
      <c r="F249" s="195"/>
    </row>
    <row r="250" spans="2:6" ht="15">
      <c r="B250" s="2" t="s">
        <v>74</v>
      </c>
      <c r="C250" s="186"/>
      <c r="D250" s="193"/>
      <c r="E250" s="178"/>
      <c r="F250" s="195"/>
    </row>
    <row r="251" spans="2:6" ht="15">
      <c r="B251" s="2" t="s">
        <v>75</v>
      </c>
      <c r="C251" s="186"/>
      <c r="D251" s="193"/>
      <c r="E251" s="178"/>
      <c r="F251" s="195"/>
    </row>
    <row r="252" spans="2:6" ht="15">
      <c r="B252" s="2" t="s">
        <v>76</v>
      </c>
      <c r="C252" s="186"/>
      <c r="D252" s="193"/>
      <c r="E252" s="178"/>
      <c r="F252" s="195"/>
    </row>
    <row r="253" spans="2:6" ht="15">
      <c r="B253" s="2" t="s">
        <v>342</v>
      </c>
      <c r="C253" s="186"/>
      <c r="D253" s="193"/>
      <c r="E253" s="178"/>
      <c r="F253" s="195"/>
    </row>
    <row r="254" spans="2:6" ht="15">
      <c r="B254" s="2" t="s">
        <v>77</v>
      </c>
      <c r="C254" s="186"/>
      <c r="D254" s="193"/>
      <c r="E254" s="178"/>
      <c r="F254" s="195"/>
    </row>
    <row r="255" spans="2:6" ht="15">
      <c r="B255" s="2" t="s">
        <v>78</v>
      </c>
      <c r="C255" s="186"/>
      <c r="D255" s="193"/>
      <c r="E255" s="178"/>
      <c r="F255" s="195"/>
    </row>
    <row r="256" spans="2:6" ht="15">
      <c r="B256" s="2" t="s">
        <v>79</v>
      </c>
      <c r="C256" s="186"/>
      <c r="D256" s="193"/>
      <c r="E256" s="178"/>
      <c r="F256" s="195"/>
    </row>
    <row r="257" spans="2:6" ht="15">
      <c r="B257" s="2" t="s">
        <v>80</v>
      </c>
      <c r="C257" s="186"/>
      <c r="D257" s="193"/>
      <c r="E257" s="178"/>
      <c r="F257" s="195"/>
    </row>
    <row r="258" spans="2:6" ht="15">
      <c r="B258" s="2" t="s">
        <v>81</v>
      </c>
      <c r="C258" s="186"/>
      <c r="D258" s="193"/>
      <c r="E258" s="178"/>
      <c r="F258" s="195"/>
    </row>
    <row r="259" spans="2:6" ht="30">
      <c r="B259" s="2" t="s">
        <v>177</v>
      </c>
      <c r="C259" s="186"/>
      <c r="D259" s="193"/>
      <c r="E259" s="178"/>
      <c r="F259" s="195"/>
    </row>
    <row r="260" spans="2:6" ht="15">
      <c r="B260" s="16" t="s">
        <v>263</v>
      </c>
      <c r="C260" s="187"/>
      <c r="D260" s="193"/>
      <c r="E260" s="178"/>
      <c r="F260" s="203"/>
    </row>
    <row r="261" spans="2:6">
      <c r="B261" s="39"/>
      <c r="C261" s="169" t="s">
        <v>178</v>
      </c>
      <c r="D261" s="170"/>
      <c r="E261" s="170"/>
      <c r="F261" s="73">
        <f>E158+E231</f>
        <v>0</v>
      </c>
    </row>
    <row r="262" spans="2:6" ht="15">
      <c r="B262" s="39"/>
      <c r="C262" s="39"/>
      <c r="D262" s="39"/>
      <c r="E262" s="39"/>
      <c r="F262" s="39"/>
    </row>
    <row r="264" spans="2:6" ht="31.5">
      <c r="B264" s="29" t="s">
        <v>179</v>
      </c>
      <c r="C264" s="30" t="s">
        <v>3</v>
      </c>
      <c r="D264" s="30" t="s">
        <v>8</v>
      </c>
      <c r="E264" s="30" t="s">
        <v>5</v>
      </c>
      <c r="F264" s="31" t="s">
        <v>240</v>
      </c>
    </row>
    <row r="265" spans="2:6">
      <c r="B265" s="29" t="s">
        <v>6</v>
      </c>
      <c r="C265" s="42"/>
      <c r="D265" s="42"/>
      <c r="E265" s="42"/>
      <c r="F265" s="43"/>
    </row>
    <row r="266" spans="2:6" ht="30.75">
      <c r="B266" s="3" t="s">
        <v>180</v>
      </c>
      <c r="C266" s="185"/>
      <c r="D266" s="174">
        <v>3</v>
      </c>
      <c r="E266" s="224">
        <f>C266*D266</f>
        <v>0</v>
      </c>
      <c r="F266" s="164"/>
    </row>
    <row r="267" spans="2:6">
      <c r="B267" s="4" t="s">
        <v>181</v>
      </c>
      <c r="C267" s="186"/>
      <c r="D267" s="175"/>
      <c r="E267" s="225"/>
      <c r="F267" s="165"/>
    </row>
    <row r="268" spans="2:6">
      <c r="B268" s="4" t="s">
        <v>182</v>
      </c>
      <c r="C268" s="186"/>
      <c r="D268" s="175"/>
      <c r="E268" s="225"/>
      <c r="F268" s="165"/>
    </row>
    <row r="269" spans="2:6">
      <c r="B269" s="4" t="s">
        <v>183</v>
      </c>
      <c r="C269" s="186"/>
      <c r="D269" s="175"/>
      <c r="E269" s="225"/>
      <c r="F269" s="165"/>
    </row>
    <row r="270" spans="2:6">
      <c r="B270" s="4" t="s">
        <v>184</v>
      </c>
      <c r="C270" s="186"/>
      <c r="D270" s="175"/>
      <c r="E270" s="225"/>
      <c r="F270" s="165"/>
    </row>
    <row r="271" spans="2:6">
      <c r="B271" s="4" t="s">
        <v>324</v>
      </c>
      <c r="C271" s="186"/>
      <c r="D271" s="175"/>
      <c r="E271" s="225"/>
      <c r="F271" s="165"/>
    </row>
    <row r="272" spans="2:6">
      <c r="B272" s="4" t="s">
        <v>325</v>
      </c>
      <c r="C272" s="186"/>
      <c r="D272" s="175"/>
      <c r="E272" s="225"/>
      <c r="F272" s="165"/>
    </row>
    <row r="273" spans="2:6" ht="90.75">
      <c r="B273" s="4" t="s">
        <v>185</v>
      </c>
      <c r="C273" s="186"/>
      <c r="D273" s="175"/>
      <c r="E273" s="225"/>
      <c r="F273" s="165"/>
    </row>
    <row r="274" spans="2:6">
      <c r="B274" s="4" t="s">
        <v>186</v>
      </c>
      <c r="C274" s="186"/>
      <c r="D274" s="175"/>
      <c r="E274" s="225"/>
      <c r="F274" s="165"/>
    </row>
    <row r="275" spans="2:6" ht="75.75">
      <c r="B275" s="4" t="s">
        <v>187</v>
      </c>
      <c r="C275" s="186"/>
      <c r="D275" s="175"/>
      <c r="E275" s="225"/>
      <c r="F275" s="165"/>
    </row>
    <row r="276" spans="2:6">
      <c r="B276" s="4" t="s">
        <v>117</v>
      </c>
      <c r="C276" s="186"/>
      <c r="D276" s="175"/>
      <c r="E276" s="225"/>
      <c r="F276" s="165"/>
    </row>
    <row r="277" spans="2:6">
      <c r="B277" s="4" t="s">
        <v>118</v>
      </c>
      <c r="C277" s="186"/>
      <c r="D277" s="175"/>
      <c r="E277" s="225"/>
      <c r="F277" s="165"/>
    </row>
    <row r="278" spans="2:6">
      <c r="B278" s="4" t="s">
        <v>326</v>
      </c>
      <c r="C278" s="186"/>
      <c r="D278" s="175"/>
      <c r="E278" s="225"/>
      <c r="F278" s="165"/>
    </row>
    <row r="279" spans="2:6">
      <c r="B279" s="4" t="s">
        <v>119</v>
      </c>
      <c r="C279" s="186"/>
      <c r="D279" s="175"/>
      <c r="E279" s="225"/>
      <c r="F279" s="165"/>
    </row>
    <row r="280" spans="2:6" ht="30.75">
      <c r="B280" s="17" t="s">
        <v>120</v>
      </c>
      <c r="C280" s="186"/>
      <c r="D280" s="175"/>
      <c r="E280" s="225"/>
      <c r="F280" s="165"/>
    </row>
    <row r="281" spans="2:6" ht="31.5">
      <c r="B281" s="29" t="s">
        <v>82</v>
      </c>
      <c r="C281" s="30" t="s">
        <v>3</v>
      </c>
      <c r="D281" s="30" t="s">
        <v>8</v>
      </c>
      <c r="E281" s="30" t="s">
        <v>5</v>
      </c>
      <c r="F281" s="31" t="s">
        <v>240</v>
      </c>
    </row>
    <row r="282" spans="2:6">
      <c r="B282" s="29" t="s">
        <v>6</v>
      </c>
      <c r="C282" s="30"/>
      <c r="D282" s="30"/>
      <c r="E282" s="30"/>
      <c r="F282" s="31"/>
    </row>
    <row r="283" spans="2:6">
      <c r="B283" s="3" t="s">
        <v>188</v>
      </c>
      <c r="C283" s="185"/>
      <c r="D283" s="174">
        <v>3</v>
      </c>
      <c r="E283" s="224">
        <f>C283*D283</f>
        <v>0</v>
      </c>
      <c r="F283" s="164"/>
    </row>
    <row r="284" spans="2:6">
      <c r="B284" s="4" t="s">
        <v>83</v>
      </c>
      <c r="C284" s="186"/>
      <c r="D284" s="175"/>
      <c r="E284" s="225"/>
      <c r="F284" s="165"/>
    </row>
    <row r="285" spans="2:6">
      <c r="B285" s="4" t="s">
        <v>84</v>
      </c>
      <c r="C285" s="186"/>
      <c r="D285" s="175"/>
      <c r="E285" s="225"/>
      <c r="F285" s="165"/>
    </row>
    <row r="286" spans="2:6">
      <c r="B286" s="4" t="s">
        <v>46</v>
      </c>
      <c r="C286" s="186"/>
      <c r="D286" s="175"/>
      <c r="E286" s="225"/>
      <c r="F286" s="165"/>
    </row>
    <row r="287" spans="2:6">
      <c r="B287" s="4" t="s">
        <v>85</v>
      </c>
      <c r="C287" s="186"/>
      <c r="D287" s="175"/>
      <c r="E287" s="225"/>
      <c r="F287" s="165"/>
    </row>
    <row r="288" spans="2:6">
      <c r="B288" s="4" t="s">
        <v>86</v>
      </c>
      <c r="C288" s="186"/>
      <c r="D288" s="175"/>
      <c r="E288" s="225"/>
      <c r="F288" s="165"/>
    </row>
    <row r="289" spans="2:6">
      <c r="B289" s="4" t="s">
        <v>87</v>
      </c>
      <c r="C289" s="186"/>
      <c r="D289" s="175"/>
      <c r="E289" s="225"/>
      <c r="F289" s="165"/>
    </row>
    <row r="290" spans="2:6">
      <c r="B290" s="4" t="s">
        <v>88</v>
      </c>
      <c r="C290" s="186"/>
      <c r="D290" s="175"/>
      <c r="E290" s="225"/>
      <c r="F290" s="165"/>
    </row>
    <row r="291" spans="2:6">
      <c r="B291" s="4" t="s">
        <v>89</v>
      </c>
      <c r="C291" s="186"/>
      <c r="D291" s="175"/>
      <c r="E291" s="225"/>
      <c r="F291" s="165"/>
    </row>
    <row r="292" spans="2:6">
      <c r="B292" s="4" t="s">
        <v>189</v>
      </c>
      <c r="C292" s="186"/>
      <c r="D292" s="175"/>
      <c r="E292" s="225"/>
      <c r="F292" s="165"/>
    </row>
    <row r="293" spans="2:6">
      <c r="B293" s="4" t="s">
        <v>47</v>
      </c>
      <c r="C293" s="186"/>
      <c r="D293" s="175"/>
      <c r="E293" s="225"/>
      <c r="F293" s="165"/>
    </row>
    <row r="294" spans="2:6" ht="232.15" customHeight="1">
      <c r="B294" s="4" t="s">
        <v>190</v>
      </c>
      <c r="C294" s="186"/>
      <c r="D294" s="175"/>
      <c r="E294" s="225"/>
      <c r="F294" s="165"/>
    </row>
    <row r="295" spans="2:6" ht="30.75">
      <c r="B295" s="4" t="s">
        <v>191</v>
      </c>
      <c r="C295" s="186"/>
      <c r="D295" s="175"/>
      <c r="E295" s="225"/>
      <c r="F295" s="165"/>
    </row>
    <row r="296" spans="2:6" ht="75.75">
      <c r="B296" s="4" t="s">
        <v>192</v>
      </c>
      <c r="C296" s="186"/>
      <c r="D296" s="175"/>
      <c r="E296" s="225"/>
      <c r="F296" s="165"/>
    </row>
    <row r="297" spans="2:6" ht="127.15" customHeight="1">
      <c r="B297" s="4" t="s">
        <v>335</v>
      </c>
      <c r="C297" s="186"/>
      <c r="D297" s="175"/>
      <c r="E297" s="225"/>
      <c r="F297" s="165"/>
    </row>
    <row r="298" spans="2:6">
      <c r="B298" s="4" t="s">
        <v>48</v>
      </c>
      <c r="C298" s="186"/>
      <c r="D298" s="175"/>
      <c r="E298" s="225"/>
      <c r="F298" s="165"/>
    </row>
    <row r="299" spans="2:6">
      <c r="B299" s="69" t="s">
        <v>270</v>
      </c>
      <c r="C299" s="186"/>
      <c r="D299" s="175"/>
      <c r="E299" s="225"/>
      <c r="F299" s="165"/>
    </row>
    <row r="300" spans="2:6">
      <c r="B300" s="5" t="s">
        <v>319</v>
      </c>
      <c r="C300" s="187"/>
      <c r="D300" s="176"/>
      <c r="E300" s="226"/>
      <c r="F300" s="191"/>
    </row>
    <row r="301" spans="2:6">
      <c r="B301" s="39"/>
      <c r="C301" s="180" t="s">
        <v>193</v>
      </c>
      <c r="D301" s="181"/>
      <c r="E301" s="181"/>
      <c r="F301" s="35">
        <f>E266+E283</f>
        <v>0</v>
      </c>
    </row>
    <row r="302" spans="2:6">
      <c r="B302" s="36"/>
      <c r="C302" s="37"/>
      <c r="D302" s="38"/>
      <c r="E302" s="37"/>
      <c r="F302" s="38"/>
    </row>
    <row r="303" spans="2:6">
      <c r="B303" s="36"/>
      <c r="C303" s="37"/>
      <c r="D303" s="38"/>
      <c r="E303" s="37"/>
      <c r="F303" s="38"/>
    </row>
    <row r="304" spans="2:6" ht="30">
      <c r="B304" s="26" t="s">
        <v>90</v>
      </c>
      <c r="C304" s="27" t="s">
        <v>3</v>
      </c>
      <c r="D304" s="27" t="s">
        <v>8</v>
      </c>
      <c r="E304" s="27" t="s">
        <v>5</v>
      </c>
      <c r="F304" s="28" t="s">
        <v>240</v>
      </c>
    </row>
    <row r="305" spans="2:6">
      <c r="B305" s="29" t="s">
        <v>6</v>
      </c>
      <c r="C305" s="45"/>
      <c r="D305" s="45"/>
      <c r="E305" s="45"/>
      <c r="F305" s="46"/>
    </row>
    <row r="306" spans="2:6" ht="15">
      <c r="B306" s="18" t="s">
        <v>91</v>
      </c>
      <c r="C306" s="185"/>
      <c r="D306" s="174">
        <v>1</v>
      </c>
      <c r="E306" s="224">
        <f>C306 * D306</f>
        <v>0</v>
      </c>
      <c r="F306" s="164"/>
    </row>
    <row r="307" spans="2:6" ht="15">
      <c r="B307" s="19" t="s">
        <v>92</v>
      </c>
      <c r="C307" s="186"/>
      <c r="D307" s="175"/>
      <c r="E307" s="225"/>
      <c r="F307" s="165"/>
    </row>
    <row r="308" spans="2:6" ht="15">
      <c r="B308" s="19" t="s">
        <v>93</v>
      </c>
      <c r="C308" s="186"/>
      <c r="D308" s="175"/>
      <c r="E308" s="225"/>
      <c r="F308" s="165"/>
    </row>
    <row r="309" spans="2:6" ht="15">
      <c r="B309" s="19" t="s">
        <v>94</v>
      </c>
      <c r="C309" s="186"/>
      <c r="D309" s="175"/>
      <c r="E309" s="225"/>
      <c r="F309" s="165"/>
    </row>
    <row r="310" spans="2:6" ht="15">
      <c r="B310" s="19" t="s">
        <v>95</v>
      </c>
      <c r="C310" s="186"/>
      <c r="D310" s="175"/>
      <c r="E310" s="225"/>
      <c r="F310" s="165"/>
    </row>
    <row r="311" spans="2:6" ht="15">
      <c r="B311" s="19" t="s">
        <v>96</v>
      </c>
      <c r="C311" s="186"/>
      <c r="D311" s="175"/>
      <c r="E311" s="225"/>
      <c r="F311" s="165"/>
    </row>
    <row r="312" spans="2:6" ht="15">
      <c r="B312" s="22" t="s">
        <v>97</v>
      </c>
      <c r="C312" s="186"/>
      <c r="D312" s="175"/>
      <c r="E312" s="225"/>
      <c r="F312" s="165"/>
    </row>
    <row r="313" spans="2:6" ht="30">
      <c r="B313" s="2" t="s">
        <v>98</v>
      </c>
      <c r="C313" s="186"/>
      <c r="D313" s="175"/>
      <c r="E313" s="225"/>
      <c r="F313" s="165"/>
    </row>
    <row r="314" spans="2:6" ht="15">
      <c r="B314" s="19" t="s">
        <v>99</v>
      </c>
      <c r="C314" s="186"/>
      <c r="D314" s="175"/>
      <c r="E314" s="225"/>
      <c r="F314" s="165"/>
    </row>
    <row r="315" spans="2:6" ht="15">
      <c r="B315" s="19" t="s">
        <v>100</v>
      </c>
      <c r="C315" s="186"/>
      <c r="D315" s="175"/>
      <c r="E315" s="225"/>
      <c r="F315" s="165"/>
    </row>
    <row r="316" spans="2:6" ht="15">
      <c r="B316" s="19" t="s">
        <v>101</v>
      </c>
      <c r="C316" s="186"/>
      <c r="D316" s="175"/>
      <c r="E316" s="225"/>
      <c r="F316" s="165"/>
    </row>
    <row r="317" spans="2:6" ht="15">
      <c r="B317" s="22" t="s">
        <v>102</v>
      </c>
      <c r="C317" s="186"/>
      <c r="D317" s="175"/>
      <c r="E317" s="225"/>
      <c r="F317" s="165"/>
    </row>
    <row r="318" spans="2:6" ht="15">
      <c r="B318" s="19" t="s">
        <v>103</v>
      </c>
      <c r="C318" s="186"/>
      <c r="D318" s="175"/>
      <c r="E318" s="225"/>
      <c r="F318" s="165"/>
    </row>
    <row r="319" spans="2:6" ht="15">
      <c r="B319" s="19" t="s">
        <v>104</v>
      </c>
      <c r="C319" s="186"/>
      <c r="D319" s="175"/>
      <c r="E319" s="225"/>
      <c r="F319" s="165"/>
    </row>
    <row r="320" spans="2:6" ht="15">
      <c r="B320" s="22" t="s">
        <v>105</v>
      </c>
      <c r="C320" s="186"/>
      <c r="D320" s="175"/>
      <c r="E320" s="225"/>
      <c r="F320" s="165"/>
    </row>
    <row r="321" spans="2:6" ht="30">
      <c r="B321" s="22" t="s">
        <v>106</v>
      </c>
      <c r="C321" s="186"/>
      <c r="D321" s="175"/>
      <c r="E321" s="225"/>
      <c r="F321" s="165"/>
    </row>
    <row r="322" spans="2:6" ht="15">
      <c r="B322" s="22" t="s">
        <v>107</v>
      </c>
      <c r="C322" s="186"/>
      <c r="D322" s="175"/>
      <c r="E322" s="225"/>
      <c r="F322" s="165"/>
    </row>
    <row r="323" spans="2:6" ht="15">
      <c r="B323" s="22" t="s">
        <v>108</v>
      </c>
      <c r="C323" s="186"/>
      <c r="D323" s="175"/>
      <c r="E323" s="225"/>
      <c r="F323" s="165"/>
    </row>
    <row r="324" spans="2:6" ht="30">
      <c r="B324" s="22" t="s">
        <v>109</v>
      </c>
      <c r="C324" s="186"/>
      <c r="D324" s="175"/>
      <c r="E324" s="225"/>
      <c r="F324" s="165"/>
    </row>
    <row r="325" spans="2:6" ht="15">
      <c r="B325" s="22" t="s">
        <v>196</v>
      </c>
      <c r="C325" s="186"/>
      <c r="D325" s="175"/>
      <c r="E325" s="225"/>
      <c r="F325" s="165"/>
    </row>
    <row r="326" spans="2:6" ht="15">
      <c r="B326" s="19" t="s">
        <v>350</v>
      </c>
      <c r="C326" s="186"/>
      <c r="D326" s="175"/>
      <c r="E326" s="225"/>
      <c r="F326" s="165"/>
    </row>
    <row r="327" spans="2:6">
      <c r="B327" s="23" t="s">
        <v>110</v>
      </c>
      <c r="C327" s="187"/>
      <c r="D327" s="176"/>
      <c r="E327" s="226"/>
      <c r="F327" s="191"/>
    </row>
    <row r="328" spans="2:6">
      <c r="B328" s="39"/>
      <c r="C328" s="169" t="s">
        <v>239</v>
      </c>
      <c r="D328" s="170"/>
      <c r="E328" s="170"/>
      <c r="F328" s="73">
        <f>E306</f>
        <v>0</v>
      </c>
    </row>
    <row r="329" spans="2:6" ht="15">
      <c r="B329" s="39"/>
      <c r="C329" s="39"/>
      <c r="D329" s="39"/>
      <c r="E329" s="39"/>
      <c r="F329" s="39"/>
    </row>
    <row r="330" spans="2:6" ht="16.5" thickBot="1"/>
    <row r="331" spans="2:6" ht="32.25" thickBot="1">
      <c r="B331" s="29" t="s">
        <v>246</v>
      </c>
      <c r="C331" s="30" t="s">
        <v>3</v>
      </c>
      <c r="D331" s="30" t="s">
        <v>8</v>
      </c>
      <c r="E331" s="30" t="s">
        <v>5</v>
      </c>
      <c r="F331" s="31" t="s">
        <v>240</v>
      </c>
    </row>
    <row r="332" spans="2:6">
      <c r="B332" s="29" t="s">
        <v>6</v>
      </c>
      <c r="C332" s="30"/>
      <c r="D332" s="30"/>
      <c r="E332" s="30"/>
      <c r="F332" s="31"/>
    </row>
    <row r="333" spans="2:6" ht="30">
      <c r="B333" s="82" t="s">
        <v>177</v>
      </c>
      <c r="C333" s="98"/>
      <c r="D333" s="24">
        <v>3</v>
      </c>
      <c r="E333" s="83">
        <f>D333*C333</f>
        <v>0</v>
      </c>
      <c r="F333" s="93"/>
    </row>
    <row r="334" spans="2:6">
      <c r="B334" s="39"/>
      <c r="C334" s="169" t="s">
        <v>264</v>
      </c>
      <c r="D334" s="170"/>
      <c r="E334" s="170"/>
      <c r="F334" s="73">
        <f>E333</f>
        <v>0</v>
      </c>
    </row>
    <row r="335" spans="2:6">
      <c r="B335" s="39"/>
      <c r="C335" s="40"/>
      <c r="D335" s="40"/>
      <c r="E335" s="40"/>
      <c r="F335" s="41"/>
    </row>
    <row r="336" spans="2:6">
      <c r="B336" s="39"/>
      <c r="C336" s="40"/>
      <c r="D336" s="40"/>
      <c r="E336" s="40"/>
      <c r="F336" s="41"/>
    </row>
    <row r="337" spans="2:6" s="39" customFormat="1" ht="31.5">
      <c r="B337" s="29" t="s">
        <v>286</v>
      </c>
      <c r="C337" s="30" t="s">
        <v>3</v>
      </c>
      <c r="D337" s="30" t="s">
        <v>8</v>
      </c>
      <c r="E337" s="30" t="s">
        <v>5</v>
      </c>
      <c r="F337" s="31" t="s">
        <v>240</v>
      </c>
    </row>
    <row r="338" spans="2:6" s="39" customFormat="1" ht="16.5" thickBot="1">
      <c r="B338" s="29" t="s">
        <v>6</v>
      </c>
      <c r="C338" s="30"/>
      <c r="D338" s="30"/>
      <c r="E338" s="30"/>
      <c r="F338" s="31"/>
    </row>
    <row r="339" spans="2:6" s="39" customFormat="1" ht="30">
      <c r="B339" s="22" t="s">
        <v>339</v>
      </c>
      <c r="C339" s="207"/>
      <c r="D339" s="200">
        <v>1</v>
      </c>
      <c r="E339" s="277">
        <f>D339*C339</f>
        <v>0</v>
      </c>
      <c r="F339" s="209"/>
    </row>
    <row r="340" spans="2:6" s="39" customFormat="1" ht="30.75" thickBot="1">
      <c r="B340" s="33" t="s">
        <v>340</v>
      </c>
      <c r="C340" s="207"/>
      <c r="D340" s="200"/>
      <c r="E340" s="277"/>
      <c r="F340" s="209"/>
    </row>
    <row r="341" spans="2:6" s="39" customFormat="1" ht="15.4" customHeight="1" thickBot="1">
      <c r="B341" s="81"/>
      <c r="C341" s="169" t="s">
        <v>287</v>
      </c>
      <c r="D341" s="170"/>
      <c r="E341" s="170"/>
      <c r="F341" s="73">
        <f>E339</f>
        <v>0</v>
      </c>
    </row>
    <row r="344" spans="2:6" ht="20.25">
      <c r="B344" s="76" t="s">
        <v>272</v>
      </c>
      <c r="C344" s="74"/>
      <c r="D344" s="74"/>
      <c r="E344" s="74"/>
      <c r="F344" s="75">
        <f>SUM(F341,F334,F328,F301,F261,F153,F138,F114,F90,F72,F32,F19)</f>
        <v>0</v>
      </c>
    </row>
  </sheetData>
  <mergeCells count="63">
    <mergeCell ref="C339:C340"/>
    <mergeCell ref="D339:D340"/>
    <mergeCell ref="E339:E340"/>
    <mergeCell ref="F339:F340"/>
    <mergeCell ref="C341:E341"/>
    <mergeCell ref="C32:E32"/>
    <mergeCell ref="C4:C18"/>
    <mergeCell ref="D4:D18"/>
    <mergeCell ref="E4:E18"/>
    <mergeCell ref="F4:F18"/>
    <mergeCell ref="C19:E19"/>
    <mergeCell ref="C24:C31"/>
    <mergeCell ref="D24:D31"/>
    <mergeCell ref="E24:E31"/>
    <mergeCell ref="F24:F31"/>
    <mergeCell ref="C90:E90"/>
    <mergeCell ref="C37:C71"/>
    <mergeCell ref="D37:D71"/>
    <mergeCell ref="E37:E71"/>
    <mergeCell ref="F37:F71"/>
    <mergeCell ref="C72:E72"/>
    <mergeCell ref="C77:C89"/>
    <mergeCell ref="D77:D89"/>
    <mergeCell ref="E77:E89"/>
    <mergeCell ref="F77:F89"/>
    <mergeCell ref="C95:C113"/>
    <mergeCell ref="D95:D113"/>
    <mergeCell ref="E95:E113"/>
    <mergeCell ref="F95:F113"/>
    <mergeCell ref="C114:E114"/>
    <mergeCell ref="C119:C137"/>
    <mergeCell ref="D119:D137"/>
    <mergeCell ref="E119:E137"/>
    <mergeCell ref="F119:F137"/>
    <mergeCell ref="C261:E261"/>
    <mergeCell ref="C138:E138"/>
    <mergeCell ref="C143:C152"/>
    <mergeCell ref="D143:D152"/>
    <mergeCell ref="E143:E152"/>
    <mergeCell ref="F143:F152"/>
    <mergeCell ref="C153:E153"/>
    <mergeCell ref="C231:C260"/>
    <mergeCell ref="D231:D260"/>
    <mergeCell ref="E231:E260"/>
    <mergeCell ref="F231:F260"/>
    <mergeCell ref="C158:C229"/>
    <mergeCell ref="F266:F280"/>
    <mergeCell ref="C328:E328"/>
    <mergeCell ref="C283:C300"/>
    <mergeCell ref="D283:D300"/>
    <mergeCell ref="E283:E300"/>
    <mergeCell ref="F283:F300"/>
    <mergeCell ref="C301:E301"/>
    <mergeCell ref="C306:C327"/>
    <mergeCell ref="D306:D327"/>
    <mergeCell ref="E306:E327"/>
    <mergeCell ref="F306:F327"/>
    <mergeCell ref="D158:D229"/>
    <mergeCell ref="E158:E229"/>
    <mergeCell ref="C334:E334"/>
    <mergeCell ref="C266:C280"/>
    <mergeCell ref="D266:D280"/>
    <mergeCell ref="E266:E280"/>
  </mergeCells>
  <pageMargins left="0.7" right="0.7" top="0.75" bottom="0.75" header="0.3" footer="0.3"/>
  <pageSetup paperSize="9" scale="3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30"/>
  <sheetViews>
    <sheetView showGridLines="0" topLeftCell="A272" zoomScale="70" zoomScaleNormal="70" workbookViewId="0">
      <selection activeCell="B303" sqref="B303"/>
    </sheetView>
  </sheetViews>
  <sheetFormatPr defaultColWidth="8.75" defaultRowHeight="15.75"/>
  <cols>
    <col min="2" max="2" width="113.625" style="25" customWidth="1"/>
    <col min="3" max="3" width="24.75" style="25" customWidth="1"/>
    <col min="4" max="4" width="15.125" style="25" customWidth="1"/>
    <col min="5" max="5" width="23" style="25" customWidth="1"/>
    <col min="6" max="6" width="54" style="25" bestFit="1" customWidth="1"/>
  </cols>
  <sheetData>
    <row r="1" spans="2:6" ht="16.5" thickBot="1"/>
    <row r="2" spans="2:6" ht="32.25" thickBot="1">
      <c r="B2" s="29" t="s">
        <v>2</v>
      </c>
      <c r="C2" s="30" t="s">
        <v>3</v>
      </c>
      <c r="D2" s="30" t="s">
        <v>4</v>
      </c>
      <c r="E2" s="30" t="s">
        <v>5</v>
      </c>
      <c r="F2" s="31" t="s">
        <v>240</v>
      </c>
    </row>
    <row r="3" spans="2:6" ht="16.5" thickBot="1">
      <c r="B3" s="29" t="s">
        <v>6</v>
      </c>
      <c r="C3" s="30"/>
      <c r="D3" s="30"/>
      <c r="E3" s="30"/>
      <c r="F3" s="31"/>
    </row>
    <row r="4" spans="2:6" ht="30.75">
      <c r="B4" s="3" t="s">
        <v>111</v>
      </c>
      <c r="C4" s="185"/>
      <c r="D4" s="174">
        <v>10</v>
      </c>
      <c r="E4" s="224">
        <f>C4*D4</f>
        <v>0</v>
      </c>
      <c r="F4" s="164"/>
    </row>
    <row r="5" spans="2:6" ht="30.75">
      <c r="B5" s="4" t="s">
        <v>112</v>
      </c>
      <c r="C5" s="186"/>
      <c r="D5" s="175"/>
      <c r="E5" s="225"/>
      <c r="F5" s="165"/>
    </row>
    <row r="6" spans="2:6">
      <c r="B6" s="4" t="s">
        <v>315</v>
      </c>
      <c r="C6" s="186"/>
      <c r="D6" s="175"/>
      <c r="E6" s="225"/>
      <c r="F6" s="165"/>
    </row>
    <row r="7" spans="2:6">
      <c r="B7" s="4" t="s">
        <v>113</v>
      </c>
      <c r="C7" s="186"/>
      <c r="D7" s="175"/>
      <c r="E7" s="225"/>
      <c r="F7" s="165"/>
    </row>
    <row r="8" spans="2:6">
      <c r="B8" s="4" t="s">
        <v>316</v>
      </c>
      <c r="C8" s="186"/>
      <c r="D8" s="175"/>
      <c r="E8" s="225"/>
      <c r="F8" s="165"/>
    </row>
    <row r="9" spans="2:6" ht="30.75">
      <c r="B9" s="4" t="s">
        <v>114</v>
      </c>
      <c r="C9" s="186"/>
      <c r="D9" s="175"/>
      <c r="E9" s="225"/>
      <c r="F9" s="165"/>
    </row>
    <row r="10" spans="2:6">
      <c r="B10" s="4" t="s">
        <v>317</v>
      </c>
      <c r="C10" s="186"/>
      <c r="D10" s="175"/>
      <c r="E10" s="225"/>
      <c r="F10" s="165"/>
    </row>
    <row r="11" spans="2:6" ht="90.75">
      <c r="B11" s="4" t="s">
        <v>115</v>
      </c>
      <c r="C11" s="186"/>
      <c r="D11" s="175"/>
      <c r="E11" s="225"/>
      <c r="F11" s="165"/>
    </row>
    <row r="12" spans="2:6" ht="60.75">
      <c r="B12" s="4" t="s">
        <v>116</v>
      </c>
      <c r="C12" s="186"/>
      <c r="D12" s="175"/>
      <c r="E12" s="225"/>
      <c r="F12" s="165"/>
    </row>
    <row r="13" spans="2:6">
      <c r="B13" s="4" t="s">
        <v>117</v>
      </c>
      <c r="C13" s="186"/>
      <c r="D13" s="175"/>
      <c r="E13" s="225"/>
      <c r="F13" s="165"/>
    </row>
    <row r="14" spans="2:6">
      <c r="B14" s="4" t="s">
        <v>118</v>
      </c>
      <c r="C14" s="186"/>
      <c r="D14" s="175"/>
      <c r="E14" s="225"/>
      <c r="F14" s="165"/>
    </row>
    <row r="15" spans="2:6">
      <c r="B15" s="4" t="s">
        <v>318</v>
      </c>
      <c r="C15" s="186"/>
      <c r="D15" s="175"/>
      <c r="E15" s="225"/>
      <c r="F15" s="165"/>
    </row>
    <row r="16" spans="2:6">
      <c r="B16" s="4" t="s">
        <v>319</v>
      </c>
      <c r="C16" s="186"/>
      <c r="D16" s="175"/>
      <c r="E16" s="225"/>
      <c r="F16" s="165"/>
    </row>
    <row r="17" spans="2:6">
      <c r="B17" s="4" t="s">
        <v>119</v>
      </c>
      <c r="C17" s="186"/>
      <c r="D17" s="175"/>
      <c r="E17" s="225"/>
      <c r="F17" s="165"/>
    </row>
    <row r="18" spans="2:6" ht="31.5" thickBot="1">
      <c r="B18" s="5" t="s">
        <v>120</v>
      </c>
      <c r="C18" s="187"/>
      <c r="D18" s="176"/>
      <c r="E18" s="226"/>
      <c r="F18" s="191"/>
    </row>
    <row r="19" spans="2:6" ht="16.5" thickBot="1">
      <c r="B19" s="34"/>
      <c r="C19" s="180" t="s">
        <v>121</v>
      </c>
      <c r="D19" s="181"/>
      <c r="E19" s="181"/>
      <c r="F19" s="35">
        <f>E4</f>
        <v>0</v>
      </c>
    </row>
    <row r="20" spans="2:6" ht="16.5" thickBot="1">
      <c r="B20" s="34"/>
      <c r="C20" s="40"/>
      <c r="D20" s="40"/>
      <c r="E20" s="40"/>
      <c r="F20" s="41"/>
    </row>
    <row r="21" spans="2:6" ht="32.25" thickBot="1">
      <c r="B21" s="29" t="s">
        <v>7</v>
      </c>
      <c r="C21" s="30" t="s">
        <v>3</v>
      </c>
      <c r="D21" s="30" t="s">
        <v>8</v>
      </c>
      <c r="E21" s="30" t="s">
        <v>5</v>
      </c>
      <c r="F21" s="31" t="s">
        <v>240</v>
      </c>
    </row>
    <row r="22" spans="2:6" ht="16.5" thickBot="1">
      <c r="B22" s="29" t="s">
        <v>6</v>
      </c>
      <c r="C22" s="42"/>
      <c r="D22" s="42"/>
      <c r="E22" s="42"/>
      <c r="F22" s="43"/>
    </row>
    <row r="23" spans="2:6">
      <c r="B23" s="18" t="s">
        <v>210</v>
      </c>
      <c r="C23" s="185"/>
      <c r="D23" s="174">
        <v>10</v>
      </c>
      <c r="E23" s="224">
        <f>C23*D23</f>
        <v>0</v>
      </c>
      <c r="F23" s="164"/>
    </row>
    <row r="24" spans="2:6">
      <c r="B24" s="19" t="s">
        <v>211</v>
      </c>
      <c r="C24" s="186"/>
      <c r="D24" s="175"/>
      <c r="E24" s="225"/>
      <c r="F24" s="165"/>
    </row>
    <row r="25" spans="2:6" s="39" customFormat="1">
      <c r="B25" s="19" t="s">
        <v>288</v>
      </c>
      <c r="C25" s="186"/>
      <c r="D25" s="175"/>
      <c r="E25" s="225"/>
      <c r="F25" s="165"/>
    </row>
    <row r="26" spans="2:6">
      <c r="B26" s="19" t="s">
        <v>212</v>
      </c>
      <c r="C26" s="186"/>
      <c r="D26" s="175"/>
      <c r="E26" s="225"/>
      <c r="F26" s="165"/>
    </row>
    <row r="27" spans="2:6">
      <c r="B27" s="19" t="s">
        <v>213</v>
      </c>
      <c r="C27" s="186"/>
      <c r="D27" s="175"/>
      <c r="E27" s="225"/>
      <c r="F27" s="165"/>
    </row>
    <row r="28" spans="2:6" ht="30.75">
      <c r="B28" s="22" t="s">
        <v>214</v>
      </c>
      <c r="C28" s="186"/>
      <c r="D28" s="175"/>
      <c r="E28" s="225"/>
      <c r="F28" s="165"/>
    </row>
    <row r="29" spans="2:6">
      <c r="B29" s="2" t="s">
        <v>122</v>
      </c>
      <c r="C29" s="186"/>
      <c r="D29" s="175"/>
      <c r="E29" s="225"/>
      <c r="F29" s="165"/>
    </row>
    <row r="30" spans="2:6" thickBot="1">
      <c r="B30" s="33" t="s">
        <v>9</v>
      </c>
      <c r="C30" s="187"/>
      <c r="D30" s="176"/>
      <c r="E30" s="226"/>
      <c r="F30" s="191"/>
    </row>
    <row r="31" spans="2:6" ht="16.5" thickBot="1">
      <c r="B31" s="39"/>
      <c r="C31" s="180" t="s">
        <v>123</v>
      </c>
      <c r="D31" s="181"/>
      <c r="E31" s="181"/>
      <c r="F31" s="35">
        <f>E23</f>
        <v>0</v>
      </c>
    </row>
    <row r="32" spans="2:6">
      <c r="B32" s="39"/>
      <c r="C32" s="40"/>
      <c r="D32" s="40"/>
      <c r="E32" s="40"/>
      <c r="F32" s="41"/>
    </row>
    <row r="33" spans="2:6" ht="16.5" thickBot="1">
      <c r="B33" s="34"/>
      <c r="C33" s="40"/>
      <c r="D33" s="40"/>
      <c r="E33" s="40"/>
      <c r="F33" s="41"/>
    </row>
    <row r="34" spans="2:6" ht="32.25" thickBot="1">
      <c r="B34" s="44" t="s">
        <v>10</v>
      </c>
      <c r="C34" s="30" t="s">
        <v>3</v>
      </c>
      <c r="D34" s="30" t="s">
        <v>8</v>
      </c>
      <c r="E34" s="30" t="s">
        <v>5</v>
      </c>
      <c r="F34" s="31" t="s">
        <v>240</v>
      </c>
    </row>
    <row r="35" spans="2:6" ht="16.5" thickBot="1">
      <c r="B35" s="29" t="s">
        <v>6</v>
      </c>
      <c r="C35" s="42"/>
      <c r="D35" s="42"/>
      <c r="E35" s="42"/>
      <c r="F35" s="43"/>
    </row>
    <row r="36" spans="2:6" ht="16.5" thickBot="1">
      <c r="B36" s="29" t="s">
        <v>11</v>
      </c>
      <c r="C36" s="185"/>
      <c r="D36" s="174">
        <v>1</v>
      </c>
      <c r="E36" s="224">
        <f>C36*D36</f>
        <v>0</v>
      </c>
      <c r="F36" s="194"/>
    </row>
    <row r="37" spans="2:6">
      <c r="B37" s="6" t="s">
        <v>124</v>
      </c>
      <c r="C37" s="186"/>
      <c r="D37" s="175"/>
      <c r="E37" s="225"/>
      <c r="F37" s="195"/>
    </row>
    <row r="38" spans="2:6">
      <c r="B38" s="6" t="s">
        <v>125</v>
      </c>
      <c r="C38" s="186"/>
      <c r="D38" s="175"/>
      <c r="E38" s="225"/>
      <c r="F38" s="195"/>
    </row>
    <row r="39" spans="2:6">
      <c r="B39" s="7" t="s">
        <v>126</v>
      </c>
      <c r="C39" s="186"/>
      <c r="D39" s="175"/>
      <c r="E39" s="225"/>
      <c r="F39" s="195"/>
    </row>
    <row r="40" spans="2:6" ht="15">
      <c r="B40" s="6" t="s">
        <v>12</v>
      </c>
      <c r="C40" s="186"/>
      <c r="D40" s="175"/>
      <c r="E40" s="225"/>
      <c r="F40" s="195"/>
    </row>
    <row r="41" spans="2:6" ht="15">
      <c r="B41" s="6" t="s">
        <v>13</v>
      </c>
      <c r="C41" s="186"/>
      <c r="D41" s="175"/>
      <c r="E41" s="225"/>
      <c r="F41" s="195"/>
    </row>
    <row r="42" spans="2:6">
      <c r="B42" s="6" t="s">
        <v>127</v>
      </c>
      <c r="C42" s="186"/>
      <c r="D42" s="175"/>
      <c r="E42" s="225"/>
      <c r="F42" s="195"/>
    </row>
    <row r="43" spans="2:6">
      <c r="B43" s="6" t="s">
        <v>128</v>
      </c>
      <c r="C43" s="186"/>
      <c r="D43" s="175"/>
      <c r="E43" s="225"/>
      <c r="F43" s="195"/>
    </row>
    <row r="44" spans="2:6" ht="16.5" thickBot="1">
      <c r="B44" s="6" t="s">
        <v>129</v>
      </c>
      <c r="C44" s="186"/>
      <c r="D44" s="175"/>
      <c r="E44" s="225"/>
      <c r="F44" s="195"/>
    </row>
    <row r="45" spans="2:6" ht="16.5" thickBot="1">
      <c r="B45" s="29" t="s">
        <v>14</v>
      </c>
      <c r="C45" s="186"/>
      <c r="D45" s="175"/>
      <c r="E45" s="225"/>
      <c r="F45" s="195"/>
    </row>
    <row r="46" spans="2:6" ht="30.75">
      <c r="B46" s="3" t="s">
        <v>111</v>
      </c>
      <c r="C46" s="186"/>
      <c r="D46" s="175"/>
      <c r="E46" s="225"/>
      <c r="F46" s="195"/>
    </row>
    <row r="47" spans="2:6" ht="30.75">
      <c r="B47" s="4" t="s">
        <v>112</v>
      </c>
      <c r="C47" s="186"/>
      <c r="D47" s="175"/>
      <c r="E47" s="225"/>
      <c r="F47" s="195"/>
    </row>
    <row r="48" spans="2:6">
      <c r="B48" s="4" t="s">
        <v>320</v>
      </c>
      <c r="C48" s="186"/>
      <c r="D48" s="175"/>
      <c r="E48" s="225"/>
      <c r="F48" s="195"/>
    </row>
    <row r="49" spans="2:6">
      <c r="B49" s="4" t="s">
        <v>113</v>
      </c>
      <c r="C49" s="186"/>
      <c r="D49" s="175"/>
      <c r="E49" s="225"/>
      <c r="F49" s="195"/>
    </row>
    <row r="50" spans="2:6">
      <c r="B50" s="4" t="s">
        <v>316</v>
      </c>
      <c r="C50" s="186"/>
      <c r="D50" s="175"/>
      <c r="E50" s="225"/>
      <c r="F50" s="195"/>
    </row>
    <row r="51" spans="2:6" ht="30.75">
      <c r="B51" s="4" t="s">
        <v>114</v>
      </c>
      <c r="C51" s="186"/>
      <c r="D51" s="175"/>
      <c r="E51" s="225"/>
      <c r="F51" s="195"/>
    </row>
    <row r="52" spans="2:6">
      <c r="B52" s="4" t="s">
        <v>317</v>
      </c>
      <c r="C52" s="186"/>
      <c r="D52" s="175"/>
      <c r="E52" s="225"/>
      <c r="F52" s="195"/>
    </row>
    <row r="53" spans="2:6" ht="90.75">
      <c r="B53" s="4" t="s">
        <v>115</v>
      </c>
      <c r="C53" s="186"/>
      <c r="D53" s="175"/>
      <c r="E53" s="225"/>
      <c r="F53" s="195"/>
    </row>
    <row r="54" spans="2:6" ht="60.75">
      <c r="B54" s="4" t="s">
        <v>116</v>
      </c>
      <c r="C54" s="186"/>
      <c r="D54" s="175"/>
      <c r="E54" s="225"/>
      <c r="F54" s="195"/>
    </row>
    <row r="55" spans="2:6">
      <c r="B55" s="4" t="s">
        <v>117</v>
      </c>
      <c r="C55" s="186"/>
      <c r="D55" s="175"/>
      <c r="E55" s="225"/>
      <c r="F55" s="195"/>
    </row>
    <row r="56" spans="2:6">
      <c r="B56" s="4" t="s">
        <v>118</v>
      </c>
      <c r="C56" s="186"/>
      <c r="D56" s="175"/>
      <c r="E56" s="225"/>
      <c r="F56" s="195"/>
    </row>
    <row r="57" spans="2:6">
      <c r="B57" s="4" t="s">
        <v>321</v>
      </c>
      <c r="C57" s="186"/>
      <c r="D57" s="175"/>
      <c r="E57" s="225"/>
      <c r="F57" s="195"/>
    </row>
    <row r="58" spans="2:6">
      <c r="B58" s="4" t="s">
        <v>319</v>
      </c>
      <c r="C58" s="186"/>
      <c r="D58" s="175"/>
      <c r="E58" s="225"/>
      <c r="F58" s="195"/>
    </row>
    <row r="59" spans="2:6">
      <c r="B59" s="4" t="s">
        <v>119</v>
      </c>
      <c r="C59" s="186"/>
      <c r="D59" s="175"/>
      <c r="E59" s="225"/>
      <c r="F59" s="195"/>
    </row>
    <row r="60" spans="2:6" ht="31.5" thickBot="1">
      <c r="B60" s="5" t="s">
        <v>120</v>
      </c>
      <c r="C60" s="186"/>
      <c r="D60" s="175"/>
      <c r="E60" s="225"/>
      <c r="F60" s="195"/>
    </row>
    <row r="61" spans="2:6" ht="16.5" thickBot="1">
      <c r="B61" s="29" t="s">
        <v>15</v>
      </c>
      <c r="C61" s="186"/>
      <c r="D61" s="175"/>
      <c r="E61" s="225"/>
      <c r="F61" s="195"/>
    </row>
    <row r="62" spans="2:6" ht="15">
      <c r="B62" s="6" t="s">
        <v>268</v>
      </c>
      <c r="C62" s="186"/>
      <c r="D62" s="175"/>
      <c r="E62" s="225"/>
      <c r="F62" s="195"/>
    </row>
    <row r="63" spans="2:6" ht="15">
      <c r="B63" s="7" t="s">
        <v>130</v>
      </c>
      <c r="C63" s="186"/>
      <c r="D63" s="175"/>
      <c r="E63" s="225"/>
      <c r="F63" s="195"/>
    </row>
    <row r="64" spans="2:6" ht="15">
      <c r="B64" s="6" t="s">
        <v>16</v>
      </c>
      <c r="C64" s="186"/>
      <c r="D64" s="175"/>
      <c r="E64" s="225"/>
      <c r="F64" s="195"/>
    </row>
    <row r="65" spans="2:6" ht="15">
      <c r="B65" s="6" t="s">
        <v>17</v>
      </c>
      <c r="C65" s="186"/>
      <c r="D65" s="175"/>
      <c r="E65" s="225"/>
      <c r="F65" s="195"/>
    </row>
    <row r="66" spans="2:6" thickBot="1">
      <c r="B66" s="6" t="s">
        <v>273</v>
      </c>
      <c r="C66" s="186"/>
      <c r="D66" s="175"/>
      <c r="E66" s="225"/>
      <c r="F66" s="195"/>
    </row>
    <row r="67" spans="2:6" ht="16.5" thickBot="1">
      <c r="B67" s="29" t="s">
        <v>18</v>
      </c>
      <c r="C67" s="186"/>
      <c r="D67" s="175"/>
      <c r="E67" s="225"/>
      <c r="F67" s="195"/>
    </row>
    <row r="68" spans="2:6" ht="15">
      <c r="B68" s="7" t="s">
        <v>305</v>
      </c>
      <c r="C68" s="186"/>
      <c r="D68" s="175"/>
      <c r="E68" s="225"/>
      <c r="F68" s="195"/>
    </row>
    <row r="69" spans="2:6" ht="15">
      <c r="B69" s="6" t="s">
        <v>131</v>
      </c>
      <c r="C69" s="186"/>
      <c r="D69" s="175"/>
      <c r="E69" s="225"/>
      <c r="F69" s="195"/>
    </row>
    <row r="70" spans="2:6" thickBot="1">
      <c r="B70" s="8" t="s">
        <v>261</v>
      </c>
      <c r="C70" s="186"/>
      <c r="D70" s="175"/>
      <c r="E70" s="225"/>
      <c r="F70" s="195"/>
    </row>
    <row r="71" spans="2:6" ht="16.5" thickBot="1">
      <c r="B71" s="39"/>
      <c r="C71" s="169" t="s">
        <v>132</v>
      </c>
      <c r="D71" s="170"/>
      <c r="E71" s="170"/>
      <c r="F71" s="73">
        <f>E36</f>
        <v>0</v>
      </c>
    </row>
    <row r="72" spans="2:6">
      <c r="B72" s="63"/>
      <c r="C72" s="20"/>
      <c r="D72" s="21"/>
      <c r="E72" s="64"/>
      <c r="F72" s="65"/>
    </row>
    <row r="73" spans="2:6">
      <c r="B73" s="63"/>
      <c r="C73" s="20"/>
      <c r="D73" s="21"/>
      <c r="E73" s="64"/>
      <c r="F73" s="65"/>
    </row>
    <row r="74" spans="2:6" ht="16.5" thickBot="1">
      <c r="B74" s="63"/>
      <c r="C74" s="20"/>
      <c r="D74" s="21"/>
      <c r="E74" s="64"/>
      <c r="F74" s="65"/>
    </row>
    <row r="75" spans="2:6" ht="30.75" thickBot="1">
      <c r="B75" s="26" t="s">
        <v>19</v>
      </c>
      <c r="C75" s="27" t="s">
        <v>3</v>
      </c>
      <c r="D75" s="27" t="s">
        <v>8</v>
      </c>
      <c r="E75" s="27" t="s">
        <v>5</v>
      </c>
      <c r="F75" s="28" t="s">
        <v>240</v>
      </c>
    </row>
    <row r="76" spans="2:6" ht="16.5" thickBot="1">
      <c r="B76" s="29" t="s">
        <v>6</v>
      </c>
      <c r="C76" s="45"/>
      <c r="D76" s="45"/>
      <c r="E76" s="45"/>
      <c r="F76" s="46"/>
    </row>
    <row r="77" spans="2:6" ht="15">
      <c r="B77" s="18" t="s">
        <v>20</v>
      </c>
      <c r="C77" s="185"/>
      <c r="D77" s="174">
        <v>2</v>
      </c>
      <c r="E77" s="224">
        <f>C77*D77</f>
        <v>0</v>
      </c>
      <c r="F77" s="204"/>
    </row>
    <row r="78" spans="2:6">
      <c r="B78" s="19" t="s">
        <v>227</v>
      </c>
      <c r="C78" s="186"/>
      <c r="D78" s="175"/>
      <c r="E78" s="225"/>
      <c r="F78" s="205"/>
    </row>
    <row r="79" spans="2:6">
      <c r="B79" s="19" t="s">
        <v>228</v>
      </c>
      <c r="C79" s="186"/>
      <c r="D79" s="175"/>
      <c r="E79" s="225"/>
      <c r="F79" s="205"/>
    </row>
    <row r="80" spans="2:6">
      <c r="B80" s="19" t="s">
        <v>229</v>
      </c>
      <c r="C80" s="186"/>
      <c r="D80" s="175"/>
      <c r="E80" s="225"/>
      <c r="F80" s="205"/>
    </row>
    <row r="81" spans="2:6">
      <c r="B81" s="19" t="s">
        <v>230</v>
      </c>
      <c r="C81" s="186"/>
      <c r="D81" s="175"/>
      <c r="E81" s="225"/>
      <c r="F81" s="205"/>
    </row>
    <row r="82" spans="2:6">
      <c r="B82" s="19" t="s">
        <v>218</v>
      </c>
      <c r="C82" s="186"/>
      <c r="D82" s="175"/>
      <c r="E82" s="225"/>
      <c r="F82" s="205"/>
    </row>
    <row r="83" spans="2:6" ht="15">
      <c r="B83" s="19" t="s">
        <v>231</v>
      </c>
      <c r="C83" s="186"/>
      <c r="D83" s="175"/>
      <c r="E83" s="225"/>
      <c r="F83" s="205"/>
    </row>
    <row r="84" spans="2:6" ht="15">
      <c r="B84" s="19" t="s">
        <v>22</v>
      </c>
      <c r="C84" s="186"/>
      <c r="D84" s="175"/>
      <c r="E84" s="225"/>
      <c r="F84" s="205"/>
    </row>
    <row r="85" spans="2:6" ht="15">
      <c r="B85" s="19" t="s">
        <v>23</v>
      </c>
      <c r="C85" s="186"/>
      <c r="D85" s="175"/>
      <c r="E85" s="225"/>
      <c r="F85" s="205"/>
    </row>
    <row r="86" spans="2:6" ht="15">
      <c r="B86" s="19" t="s">
        <v>24</v>
      </c>
      <c r="C86" s="186"/>
      <c r="D86" s="175"/>
      <c r="E86" s="225"/>
      <c r="F86" s="205"/>
    </row>
    <row r="87" spans="2:6">
      <c r="B87" s="19" t="s">
        <v>219</v>
      </c>
      <c r="C87" s="186"/>
      <c r="D87" s="175"/>
      <c r="E87" s="225"/>
      <c r="F87" s="205"/>
    </row>
    <row r="88" spans="2:6" ht="15">
      <c r="B88" s="19" t="s">
        <v>25</v>
      </c>
      <c r="C88" s="186"/>
      <c r="D88" s="175"/>
      <c r="E88" s="225"/>
      <c r="F88" s="205"/>
    </row>
    <row r="89" spans="2:6" thickBot="1">
      <c r="B89" s="47" t="s">
        <v>262</v>
      </c>
      <c r="C89" s="187"/>
      <c r="D89" s="176"/>
      <c r="E89" s="226"/>
      <c r="F89" s="206"/>
    </row>
    <row r="90" spans="2:6" ht="16.5" thickBot="1">
      <c r="B90" s="39"/>
      <c r="C90" s="169" t="s">
        <v>232</v>
      </c>
      <c r="D90" s="170"/>
      <c r="E90" s="170"/>
      <c r="F90" s="73">
        <f>E77</f>
        <v>0</v>
      </c>
    </row>
    <row r="91" spans="2:6">
      <c r="B91" s="36"/>
      <c r="C91" s="37"/>
      <c r="D91" s="38"/>
      <c r="E91" s="37"/>
      <c r="F91" s="38"/>
    </row>
    <row r="92" spans="2:6" ht="16.5" thickBot="1"/>
    <row r="93" spans="2:6" ht="30.75" thickBot="1">
      <c r="B93" s="26" t="s">
        <v>26</v>
      </c>
      <c r="C93" s="27" t="s">
        <v>3</v>
      </c>
      <c r="D93" s="27" t="s">
        <v>8</v>
      </c>
      <c r="E93" s="27" t="s">
        <v>5</v>
      </c>
      <c r="F93" s="28" t="s">
        <v>240</v>
      </c>
    </row>
    <row r="94" spans="2:6" ht="16.5" thickBot="1">
      <c r="B94" s="29" t="s">
        <v>6</v>
      </c>
      <c r="C94" s="45"/>
      <c r="D94" s="45"/>
      <c r="E94" s="45"/>
      <c r="F94" s="46"/>
    </row>
    <row r="95" spans="2:6" ht="15">
      <c r="B95" s="32" t="s">
        <v>27</v>
      </c>
      <c r="C95" s="185"/>
      <c r="D95" s="174">
        <v>3</v>
      </c>
      <c r="E95" s="224">
        <f>C95*D95</f>
        <v>0</v>
      </c>
      <c r="F95" s="204"/>
    </row>
    <row r="96" spans="2:6">
      <c r="B96" s="19" t="s">
        <v>215</v>
      </c>
      <c r="C96" s="186"/>
      <c r="D96" s="175"/>
      <c r="E96" s="225"/>
      <c r="F96" s="205"/>
    </row>
    <row r="97" spans="2:6">
      <c r="B97" s="19" t="s">
        <v>216</v>
      </c>
      <c r="C97" s="186"/>
      <c r="D97" s="175"/>
      <c r="E97" s="225"/>
      <c r="F97" s="205"/>
    </row>
    <row r="98" spans="2:6">
      <c r="B98" s="19" t="s">
        <v>217</v>
      </c>
      <c r="C98" s="186"/>
      <c r="D98" s="175"/>
      <c r="E98" s="225"/>
      <c r="F98" s="205"/>
    </row>
    <row r="99" spans="2:6">
      <c r="B99" s="19" t="s">
        <v>218</v>
      </c>
      <c r="C99" s="186"/>
      <c r="D99" s="175"/>
      <c r="E99" s="225"/>
      <c r="F99" s="205"/>
    </row>
    <row r="100" spans="2:6" ht="15">
      <c r="B100" s="19" t="s">
        <v>23</v>
      </c>
      <c r="C100" s="186"/>
      <c r="D100" s="175"/>
      <c r="E100" s="225"/>
      <c r="F100" s="205"/>
    </row>
    <row r="101" spans="2:6" ht="15">
      <c r="B101" s="19" t="s">
        <v>28</v>
      </c>
      <c r="C101" s="186"/>
      <c r="D101" s="175"/>
      <c r="E101" s="225"/>
      <c r="F101" s="205"/>
    </row>
    <row r="102" spans="2:6" ht="15">
      <c r="B102" s="19" t="s">
        <v>29</v>
      </c>
      <c r="C102" s="186"/>
      <c r="D102" s="175"/>
      <c r="E102" s="225"/>
      <c r="F102" s="205"/>
    </row>
    <row r="103" spans="2:6" ht="15">
      <c r="B103" s="19" t="s">
        <v>133</v>
      </c>
      <c r="C103" s="186"/>
      <c r="D103" s="175"/>
      <c r="E103" s="225"/>
      <c r="F103" s="205"/>
    </row>
    <row r="104" spans="2:6" ht="15">
      <c r="B104" s="22" t="s">
        <v>134</v>
      </c>
      <c r="C104" s="186"/>
      <c r="D104" s="175"/>
      <c r="E104" s="225"/>
      <c r="F104" s="205"/>
    </row>
    <row r="105" spans="2:6" ht="30">
      <c r="B105" s="22" t="s">
        <v>135</v>
      </c>
      <c r="C105" s="186"/>
      <c r="D105" s="175"/>
      <c r="E105" s="225"/>
      <c r="F105" s="205"/>
    </row>
    <row r="106" spans="2:6" ht="30">
      <c r="B106" s="22" t="s">
        <v>30</v>
      </c>
      <c r="C106" s="186"/>
      <c r="D106" s="175"/>
      <c r="E106" s="225"/>
      <c r="F106" s="205"/>
    </row>
    <row r="107" spans="2:6" ht="15">
      <c r="B107" s="19" t="s">
        <v>136</v>
      </c>
      <c r="C107" s="186"/>
      <c r="D107" s="175"/>
      <c r="E107" s="225"/>
      <c r="F107" s="205"/>
    </row>
    <row r="108" spans="2:6" ht="15">
      <c r="B108" s="19" t="s">
        <v>24</v>
      </c>
      <c r="C108" s="186"/>
      <c r="D108" s="175"/>
      <c r="E108" s="225"/>
      <c r="F108" s="205"/>
    </row>
    <row r="109" spans="2:6">
      <c r="B109" s="19" t="s">
        <v>219</v>
      </c>
      <c r="C109" s="186"/>
      <c r="D109" s="175"/>
      <c r="E109" s="225"/>
      <c r="F109" s="205"/>
    </row>
    <row r="110" spans="2:6" ht="15">
      <c r="B110" s="19" t="s">
        <v>31</v>
      </c>
      <c r="C110" s="186"/>
      <c r="D110" s="175"/>
      <c r="E110" s="225"/>
      <c r="F110" s="205"/>
    </row>
    <row r="111" spans="2:6" ht="15">
      <c r="B111" s="19" t="s">
        <v>33</v>
      </c>
      <c r="C111" s="186"/>
      <c r="D111" s="175"/>
      <c r="E111" s="225"/>
      <c r="F111" s="205"/>
    </row>
    <row r="112" spans="2:6" ht="15">
      <c r="B112" s="19" t="s">
        <v>32</v>
      </c>
      <c r="C112" s="186"/>
      <c r="D112" s="175"/>
      <c r="E112" s="225"/>
      <c r="F112" s="205"/>
    </row>
    <row r="113" spans="2:6" thickBot="1">
      <c r="B113" s="47" t="s">
        <v>262</v>
      </c>
      <c r="C113" s="187"/>
      <c r="D113" s="176"/>
      <c r="E113" s="226"/>
      <c r="F113" s="206"/>
    </row>
    <row r="114" spans="2:6" ht="16.5" thickBot="1">
      <c r="B114" s="39"/>
      <c r="C114" s="169" t="s">
        <v>137</v>
      </c>
      <c r="D114" s="170"/>
      <c r="E114" s="170"/>
      <c r="F114" s="73">
        <f>E95</f>
        <v>0</v>
      </c>
    </row>
    <row r="117" spans="2:6" ht="16.5" thickBot="1"/>
    <row r="118" spans="2:6" ht="32.25" thickBot="1">
      <c r="B118" s="29" t="s">
        <v>34</v>
      </c>
      <c r="C118" s="30" t="s">
        <v>3</v>
      </c>
      <c r="D118" s="30" t="s">
        <v>8</v>
      </c>
      <c r="E118" s="30" t="s">
        <v>5</v>
      </c>
      <c r="F118" s="31" t="s">
        <v>240</v>
      </c>
    </row>
    <row r="119" spans="2:6" ht="16.5" thickBot="1">
      <c r="B119" s="29" t="s">
        <v>6</v>
      </c>
      <c r="C119" s="42"/>
      <c r="D119" s="42"/>
      <c r="E119" s="42"/>
      <c r="F119" s="43"/>
    </row>
    <row r="120" spans="2:6">
      <c r="B120" s="18" t="s">
        <v>220</v>
      </c>
      <c r="C120" s="185"/>
      <c r="D120" s="174">
        <v>2</v>
      </c>
      <c r="E120" s="224">
        <f>C120*D120</f>
        <v>0</v>
      </c>
      <c r="F120" s="164"/>
    </row>
    <row r="121" spans="2:6">
      <c r="B121" s="19" t="s">
        <v>221</v>
      </c>
      <c r="C121" s="186"/>
      <c r="D121" s="175"/>
      <c r="E121" s="225"/>
      <c r="F121" s="165"/>
    </row>
    <row r="122" spans="2:6" s="39" customFormat="1">
      <c r="B122" s="19" t="s">
        <v>289</v>
      </c>
      <c r="C122" s="186"/>
      <c r="D122" s="175"/>
      <c r="E122" s="225"/>
      <c r="F122" s="165"/>
    </row>
    <row r="123" spans="2:6">
      <c r="B123" s="19" t="s">
        <v>322</v>
      </c>
      <c r="C123" s="186"/>
      <c r="D123" s="175"/>
      <c r="E123" s="225"/>
      <c r="F123" s="165"/>
    </row>
    <row r="124" spans="2:6">
      <c r="B124" s="19" t="s">
        <v>222</v>
      </c>
      <c r="C124" s="186"/>
      <c r="D124" s="175"/>
      <c r="E124" s="225"/>
      <c r="F124" s="165"/>
    </row>
    <row r="125" spans="2:6">
      <c r="B125" s="19" t="s">
        <v>223</v>
      </c>
      <c r="C125" s="186"/>
      <c r="D125" s="175"/>
      <c r="E125" s="225"/>
      <c r="F125" s="165"/>
    </row>
    <row r="126" spans="2:6">
      <c r="B126" s="19" t="s">
        <v>224</v>
      </c>
      <c r="C126" s="186"/>
      <c r="D126" s="175"/>
      <c r="E126" s="225"/>
      <c r="F126" s="165"/>
    </row>
    <row r="127" spans="2:6">
      <c r="B127" s="19" t="s">
        <v>225</v>
      </c>
      <c r="C127" s="186"/>
      <c r="D127" s="175"/>
      <c r="E127" s="225"/>
      <c r="F127" s="165"/>
    </row>
    <row r="128" spans="2:6">
      <c r="B128" s="22" t="s">
        <v>226</v>
      </c>
      <c r="C128" s="186"/>
      <c r="D128" s="175"/>
      <c r="E128" s="225"/>
      <c r="F128" s="165"/>
    </row>
    <row r="129" spans="2:6" s="39" customFormat="1" ht="31.5" thickBot="1">
      <c r="B129" s="33" t="s">
        <v>290</v>
      </c>
      <c r="C129" s="187"/>
      <c r="D129" s="176"/>
      <c r="E129" s="226"/>
      <c r="F129" s="191"/>
    </row>
    <row r="130" spans="2:6" ht="16.5" thickBot="1">
      <c r="B130" s="34"/>
      <c r="C130" s="180" t="s">
        <v>138</v>
      </c>
      <c r="D130" s="181"/>
      <c r="E130" s="181"/>
      <c r="F130" s="35">
        <f>E120</f>
        <v>0</v>
      </c>
    </row>
    <row r="132" spans="2:6" ht="16.5" thickBot="1">
      <c r="B132" s="36"/>
      <c r="C132" s="37"/>
      <c r="D132" s="38"/>
      <c r="E132" s="37"/>
      <c r="F132" s="38"/>
    </row>
    <row r="133" spans="2:6" ht="30.75" thickBot="1">
      <c r="B133" s="48" t="s">
        <v>35</v>
      </c>
      <c r="C133" s="49" t="s">
        <v>3</v>
      </c>
      <c r="D133" s="49" t="s">
        <v>8</v>
      </c>
      <c r="E133" s="49" t="s">
        <v>5</v>
      </c>
      <c r="F133" s="50" t="s">
        <v>240</v>
      </c>
    </row>
    <row r="134" spans="2:6" ht="16.5" thickBot="1">
      <c r="B134" s="51" t="s">
        <v>6</v>
      </c>
      <c r="C134" s="49"/>
      <c r="D134" s="49"/>
      <c r="E134" s="49"/>
      <c r="F134" s="50"/>
    </row>
    <row r="135" spans="2:6">
      <c r="B135" s="9" t="s">
        <v>245</v>
      </c>
      <c r="C135" s="185"/>
      <c r="D135" s="188">
        <v>1</v>
      </c>
      <c r="E135" s="177">
        <f>C135*D135</f>
        <v>0</v>
      </c>
      <c r="F135" s="194"/>
    </row>
    <row r="136" spans="2:6" ht="15">
      <c r="B136" s="10" t="s">
        <v>37</v>
      </c>
      <c r="C136" s="186"/>
      <c r="D136" s="189"/>
      <c r="E136" s="178"/>
      <c r="F136" s="195"/>
    </row>
    <row r="137" spans="2:6" ht="15">
      <c r="B137" s="10" t="s">
        <v>36</v>
      </c>
      <c r="C137" s="186"/>
      <c r="D137" s="189"/>
      <c r="E137" s="178"/>
      <c r="F137" s="195"/>
    </row>
    <row r="138" spans="2:6" ht="15">
      <c r="B138" s="10" t="s">
        <v>38</v>
      </c>
      <c r="C138" s="186"/>
      <c r="D138" s="189"/>
      <c r="E138" s="178"/>
      <c r="F138" s="195"/>
    </row>
    <row r="139" spans="2:6" ht="15">
      <c r="B139" s="10" t="s">
        <v>39</v>
      </c>
      <c r="C139" s="186"/>
      <c r="D139" s="189"/>
      <c r="E139" s="178"/>
      <c r="F139" s="195"/>
    </row>
    <row r="140" spans="2:6">
      <c r="B140" s="10" t="s">
        <v>310</v>
      </c>
      <c r="C140" s="186"/>
      <c r="D140" s="189"/>
      <c r="E140" s="178"/>
      <c r="F140" s="195"/>
    </row>
    <row r="141" spans="2:6" ht="15">
      <c r="B141" s="10" t="s">
        <v>314</v>
      </c>
      <c r="C141" s="186"/>
      <c r="D141" s="189"/>
      <c r="E141" s="178"/>
      <c r="F141" s="195"/>
    </row>
    <row r="142" spans="2:6">
      <c r="B142" s="10" t="s">
        <v>295</v>
      </c>
      <c r="C142" s="186"/>
      <c r="D142" s="189"/>
      <c r="E142" s="178"/>
      <c r="F142" s="195"/>
    </row>
    <row r="143" spans="2:6">
      <c r="B143" s="2" t="s">
        <v>140</v>
      </c>
      <c r="C143" s="186"/>
      <c r="D143" s="189"/>
      <c r="E143" s="178"/>
      <c r="F143" s="195"/>
    </row>
    <row r="144" spans="2:6">
      <c r="B144" s="10" t="s">
        <v>327</v>
      </c>
      <c r="C144" s="186"/>
      <c r="D144" s="189"/>
      <c r="E144" s="178"/>
      <c r="F144" s="195"/>
    </row>
    <row r="145" spans="2:6">
      <c r="B145" s="10" t="s">
        <v>141</v>
      </c>
      <c r="C145" s="186"/>
      <c r="D145" s="189"/>
      <c r="E145" s="178"/>
      <c r="F145" s="195"/>
    </row>
    <row r="146" spans="2:6" ht="30.75">
      <c r="B146" s="2" t="s">
        <v>142</v>
      </c>
      <c r="C146" s="186"/>
      <c r="D146" s="189"/>
      <c r="E146" s="178"/>
      <c r="F146" s="195"/>
    </row>
    <row r="147" spans="2:6">
      <c r="B147" s="10" t="s">
        <v>143</v>
      </c>
      <c r="C147" s="186"/>
      <c r="D147" s="189"/>
      <c r="E147" s="178"/>
      <c r="F147" s="195"/>
    </row>
    <row r="148" spans="2:6" ht="15">
      <c r="B148" s="10" t="s">
        <v>40</v>
      </c>
      <c r="C148" s="186"/>
      <c r="D148" s="189"/>
      <c r="E148" s="178"/>
      <c r="F148" s="195"/>
    </row>
    <row r="149" spans="2:6">
      <c r="B149" s="10" t="s">
        <v>146</v>
      </c>
      <c r="C149" s="186"/>
      <c r="D149" s="189"/>
      <c r="E149" s="178"/>
      <c r="F149" s="195"/>
    </row>
    <row r="150" spans="2:6" ht="15">
      <c r="B150" s="10" t="s">
        <v>41</v>
      </c>
      <c r="C150" s="186"/>
      <c r="D150" s="189"/>
      <c r="E150" s="178"/>
      <c r="F150" s="195"/>
    </row>
    <row r="151" spans="2:6" ht="30.75">
      <c r="B151" s="2" t="s">
        <v>341</v>
      </c>
      <c r="C151" s="186"/>
      <c r="D151" s="189"/>
      <c r="E151" s="178"/>
      <c r="F151" s="195"/>
    </row>
    <row r="152" spans="2:6" ht="15">
      <c r="B152" s="10" t="s">
        <v>42</v>
      </c>
      <c r="C152" s="186"/>
      <c r="D152" s="189"/>
      <c r="E152" s="178"/>
      <c r="F152" s="195"/>
    </row>
    <row r="153" spans="2:6" ht="15">
      <c r="B153" s="10" t="s">
        <v>147</v>
      </c>
      <c r="C153" s="186"/>
      <c r="D153" s="189"/>
      <c r="E153" s="178"/>
      <c r="F153" s="195"/>
    </row>
    <row r="154" spans="2:6" ht="15">
      <c r="B154" s="10" t="s">
        <v>43</v>
      </c>
      <c r="C154" s="186"/>
      <c r="D154" s="189"/>
      <c r="E154" s="178"/>
      <c r="F154" s="195"/>
    </row>
    <row r="155" spans="2:6" ht="15">
      <c r="B155" s="10" t="s">
        <v>44</v>
      </c>
      <c r="C155" s="186"/>
      <c r="D155" s="189"/>
      <c r="E155" s="178"/>
      <c r="F155" s="195"/>
    </row>
    <row r="156" spans="2:6" s="39" customFormat="1" ht="15">
      <c r="B156" s="10" t="s">
        <v>291</v>
      </c>
      <c r="C156" s="186"/>
      <c r="D156" s="189"/>
      <c r="E156" s="178"/>
      <c r="F156" s="195"/>
    </row>
    <row r="157" spans="2:6" ht="15">
      <c r="B157" s="10" t="s">
        <v>45</v>
      </c>
      <c r="C157" s="186"/>
      <c r="D157" s="189"/>
      <c r="E157" s="178"/>
      <c r="F157" s="195"/>
    </row>
    <row r="158" spans="2:6" ht="16.5" thickBot="1">
      <c r="B158" s="11" t="s">
        <v>263</v>
      </c>
      <c r="C158" s="186"/>
      <c r="D158" s="189"/>
      <c r="E158" s="178"/>
      <c r="F158" s="195"/>
    </row>
    <row r="159" spans="2:6" s="39" customFormat="1" thickBot="1">
      <c r="B159" s="48" t="s">
        <v>312</v>
      </c>
      <c r="C159" s="186"/>
      <c r="D159" s="189"/>
      <c r="E159" s="178"/>
      <c r="F159" s="195"/>
    </row>
    <row r="160" spans="2:6" ht="30.75">
      <c r="B160" s="12" t="s">
        <v>149</v>
      </c>
      <c r="C160" s="186"/>
      <c r="D160" s="189"/>
      <c r="E160" s="178"/>
      <c r="F160" s="195"/>
    </row>
    <row r="161" spans="2:6">
      <c r="B161" s="13" t="s">
        <v>150</v>
      </c>
      <c r="C161" s="186"/>
      <c r="D161" s="189"/>
      <c r="E161" s="178"/>
      <c r="F161" s="195"/>
    </row>
    <row r="162" spans="2:6">
      <c r="B162" s="13" t="s">
        <v>151</v>
      </c>
      <c r="C162" s="186"/>
      <c r="D162" s="189"/>
      <c r="E162" s="178"/>
      <c r="F162" s="195"/>
    </row>
    <row r="163" spans="2:6">
      <c r="B163" s="13" t="s">
        <v>152</v>
      </c>
      <c r="C163" s="186"/>
      <c r="D163" s="189"/>
      <c r="E163" s="178"/>
      <c r="F163" s="195"/>
    </row>
    <row r="164" spans="2:6" ht="60.75">
      <c r="B164" s="11" t="s">
        <v>153</v>
      </c>
      <c r="C164" s="186"/>
      <c r="D164" s="189"/>
      <c r="E164" s="178"/>
      <c r="F164" s="195"/>
    </row>
    <row r="165" spans="2:6">
      <c r="B165" s="13" t="s">
        <v>336</v>
      </c>
      <c r="C165" s="186"/>
      <c r="D165" s="189"/>
      <c r="E165" s="178"/>
      <c r="F165" s="195"/>
    </row>
    <row r="166" spans="2:6">
      <c r="B166" s="11" t="s">
        <v>337</v>
      </c>
      <c r="C166" s="186"/>
      <c r="D166" s="189"/>
      <c r="E166" s="178"/>
      <c r="F166" s="195"/>
    </row>
    <row r="167" spans="2:6" ht="181.5">
      <c r="B167" s="11" t="s">
        <v>154</v>
      </c>
      <c r="C167" s="186"/>
      <c r="D167" s="189"/>
      <c r="E167" s="178"/>
      <c r="F167" s="195"/>
    </row>
    <row r="168" spans="2:6">
      <c r="B168" s="11" t="s">
        <v>155</v>
      </c>
      <c r="C168" s="186"/>
      <c r="D168" s="189"/>
      <c r="E168" s="178"/>
      <c r="F168" s="195"/>
    </row>
    <row r="169" spans="2:6" ht="30.75">
      <c r="B169" s="11" t="s">
        <v>156</v>
      </c>
      <c r="C169" s="186"/>
      <c r="D169" s="189"/>
      <c r="E169" s="178"/>
      <c r="F169" s="195"/>
    </row>
    <row r="170" spans="2:6">
      <c r="B170" s="11" t="s">
        <v>157</v>
      </c>
      <c r="C170" s="186"/>
      <c r="D170" s="189"/>
      <c r="E170" s="178"/>
      <c r="F170" s="195"/>
    </row>
    <row r="171" spans="2:6" ht="16.5" thickBot="1">
      <c r="B171" s="14" t="s">
        <v>323</v>
      </c>
      <c r="C171" s="186"/>
      <c r="D171" s="189"/>
      <c r="E171" s="178"/>
      <c r="F171" s="195"/>
    </row>
    <row r="172" spans="2:6" ht="15" customHeight="1" thickBot="1">
      <c r="B172" s="52" t="s">
        <v>313</v>
      </c>
      <c r="C172" s="186"/>
      <c r="D172" s="189"/>
      <c r="E172" s="178"/>
      <c r="F172" s="195"/>
    </row>
    <row r="173" spans="2:6">
      <c r="B173" s="10" t="s">
        <v>158</v>
      </c>
      <c r="C173" s="186"/>
      <c r="D173" s="189"/>
      <c r="E173" s="178"/>
      <c r="F173" s="195"/>
    </row>
    <row r="174" spans="2:6">
      <c r="B174" s="10" t="s">
        <v>159</v>
      </c>
      <c r="C174" s="186"/>
      <c r="D174" s="189"/>
      <c r="E174" s="178"/>
      <c r="F174" s="195"/>
    </row>
    <row r="175" spans="2:6">
      <c r="B175" s="10" t="s">
        <v>160</v>
      </c>
      <c r="C175" s="186"/>
      <c r="D175" s="189"/>
      <c r="E175" s="178"/>
      <c r="F175" s="195"/>
    </row>
    <row r="176" spans="2:6">
      <c r="B176" s="10" t="s">
        <v>161</v>
      </c>
      <c r="C176" s="186"/>
      <c r="D176" s="189"/>
      <c r="E176" s="178"/>
      <c r="F176" s="195"/>
    </row>
    <row r="177" spans="2:6">
      <c r="B177" s="10" t="s">
        <v>162</v>
      </c>
      <c r="C177" s="186"/>
      <c r="D177" s="189"/>
      <c r="E177" s="178"/>
      <c r="F177" s="195"/>
    </row>
    <row r="178" spans="2:6">
      <c r="B178" s="10" t="s">
        <v>163</v>
      </c>
      <c r="C178" s="186"/>
      <c r="D178" s="189"/>
      <c r="E178" s="178"/>
      <c r="F178" s="195"/>
    </row>
    <row r="179" spans="2:6">
      <c r="B179" s="10" t="s">
        <v>164</v>
      </c>
      <c r="C179" s="186"/>
      <c r="D179" s="189"/>
      <c r="E179" s="178"/>
      <c r="F179" s="195"/>
    </row>
    <row r="180" spans="2:6">
      <c r="B180" s="10" t="s">
        <v>165</v>
      </c>
      <c r="C180" s="186"/>
      <c r="D180" s="189"/>
      <c r="E180" s="178"/>
      <c r="F180" s="195"/>
    </row>
    <row r="181" spans="2:6">
      <c r="B181" s="10" t="s">
        <v>166</v>
      </c>
      <c r="C181" s="186"/>
      <c r="D181" s="189"/>
      <c r="E181" s="178"/>
      <c r="F181" s="195"/>
    </row>
    <row r="182" spans="2:6">
      <c r="B182" s="10" t="s">
        <v>167</v>
      </c>
      <c r="C182" s="186"/>
      <c r="D182" s="189"/>
      <c r="E182" s="178"/>
      <c r="F182" s="195"/>
    </row>
    <row r="183" spans="2:6" ht="135.75">
      <c r="B183" s="2" t="s">
        <v>168</v>
      </c>
      <c r="C183" s="186"/>
      <c r="D183" s="189"/>
      <c r="E183" s="178"/>
      <c r="F183" s="195"/>
    </row>
    <row r="184" spans="2:6">
      <c r="B184" s="2" t="s">
        <v>169</v>
      </c>
      <c r="C184" s="186"/>
      <c r="D184" s="189"/>
      <c r="E184" s="178"/>
      <c r="F184" s="195"/>
    </row>
    <row r="185" spans="2:6" ht="15">
      <c r="B185" s="2" t="s">
        <v>170</v>
      </c>
      <c r="C185" s="186"/>
      <c r="D185" s="189"/>
      <c r="E185" s="178"/>
      <c r="F185" s="195"/>
    </row>
    <row r="186" spans="2:6">
      <c r="B186" s="11" t="s">
        <v>263</v>
      </c>
      <c r="C186" s="186"/>
      <c r="D186" s="189"/>
      <c r="E186" s="178"/>
      <c r="F186" s="195"/>
    </row>
    <row r="187" spans="2:6" ht="31.5" thickBot="1">
      <c r="B187" s="11" t="s">
        <v>171</v>
      </c>
      <c r="C187" s="186"/>
      <c r="D187" s="189"/>
      <c r="E187" s="178"/>
      <c r="F187" s="195"/>
    </row>
    <row r="188" spans="2:6" ht="15" customHeight="1" thickBot="1">
      <c r="B188" s="52" t="s">
        <v>0</v>
      </c>
      <c r="C188" s="186"/>
      <c r="D188" s="189"/>
      <c r="E188" s="178"/>
      <c r="F188" s="195"/>
    </row>
    <row r="189" spans="2:6" ht="15">
      <c r="B189" s="2" t="s">
        <v>49</v>
      </c>
      <c r="C189" s="186"/>
      <c r="D189" s="189"/>
      <c r="E189" s="178"/>
      <c r="F189" s="195"/>
    </row>
    <row r="190" spans="2:6" ht="15">
      <c r="B190" s="2" t="s">
        <v>50</v>
      </c>
      <c r="C190" s="186"/>
      <c r="D190" s="189"/>
      <c r="E190" s="178"/>
      <c r="F190" s="195"/>
    </row>
    <row r="191" spans="2:6" ht="15">
      <c r="B191" s="2" t="s">
        <v>330</v>
      </c>
      <c r="C191" s="186"/>
      <c r="D191" s="189"/>
      <c r="E191" s="178"/>
      <c r="F191" s="195"/>
    </row>
    <row r="192" spans="2:6" ht="15">
      <c r="B192" s="2" t="s">
        <v>292</v>
      </c>
      <c r="C192" s="186"/>
      <c r="D192" s="189"/>
      <c r="E192" s="178"/>
      <c r="F192" s="195"/>
    </row>
    <row r="193" spans="2:6" ht="15">
      <c r="B193" s="2" t="s">
        <v>338</v>
      </c>
      <c r="C193" s="186"/>
      <c r="D193" s="189"/>
      <c r="E193" s="178"/>
      <c r="F193" s="195"/>
    </row>
    <row r="194" spans="2:6" ht="15">
      <c r="B194" s="2" t="s">
        <v>51</v>
      </c>
      <c r="C194" s="186"/>
      <c r="D194" s="189"/>
      <c r="E194" s="178"/>
      <c r="F194" s="195"/>
    </row>
    <row r="195" spans="2:6" ht="15">
      <c r="B195" s="2" t="s">
        <v>52</v>
      </c>
      <c r="C195" s="186"/>
      <c r="D195" s="189"/>
      <c r="E195" s="178"/>
      <c r="F195" s="195"/>
    </row>
    <row r="196" spans="2:6" ht="15">
      <c r="B196" s="2" t="s">
        <v>53</v>
      </c>
      <c r="C196" s="186"/>
      <c r="D196" s="189"/>
      <c r="E196" s="178"/>
      <c r="F196" s="195"/>
    </row>
    <row r="197" spans="2:6" ht="15">
      <c r="B197" s="2" t="s">
        <v>172</v>
      </c>
      <c r="C197" s="186"/>
      <c r="D197" s="189"/>
      <c r="E197" s="178"/>
      <c r="F197" s="195"/>
    </row>
    <row r="198" spans="2:6" ht="15">
      <c r="B198" s="2" t="s">
        <v>54</v>
      </c>
      <c r="C198" s="186"/>
      <c r="D198" s="189"/>
      <c r="E198" s="178"/>
      <c r="F198" s="195"/>
    </row>
    <row r="199" spans="2:6" ht="15">
      <c r="B199" s="2" t="s">
        <v>55</v>
      </c>
      <c r="C199" s="186"/>
      <c r="D199" s="189"/>
      <c r="E199" s="178"/>
      <c r="F199" s="195"/>
    </row>
    <row r="200" spans="2:6" ht="15">
      <c r="B200" s="2" t="s">
        <v>56</v>
      </c>
      <c r="C200" s="186"/>
      <c r="D200" s="189"/>
      <c r="E200" s="178"/>
      <c r="F200" s="195"/>
    </row>
    <row r="201" spans="2:6" ht="15">
      <c r="B201" s="2" t="s">
        <v>57</v>
      </c>
      <c r="C201" s="186"/>
      <c r="D201" s="189"/>
      <c r="E201" s="178"/>
      <c r="F201" s="195"/>
    </row>
    <row r="202" spans="2:6" ht="15">
      <c r="B202" s="2" t="s">
        <v>58</v>
      </c>
      <c r="C202" s="186"/>
      <c r="D202" s="189"/>
      <c r="E202" s="178"/>
      <c r="F202" s="195"/>
    </row>
    <row r="203" spans="2:6" ht="15">
      <c r="B203" s="2" t="s">
        <v>173</v>
      </c>
      <c r="C203" s="186"/>
      <c r="D203" s="189"/>
      <c r="E203" s="178"/>
      <c r="F203" s="195"/>
    </row>
    <row r="204" spans="2:6" ht="15">
      <c r="B204" s="2" t="s">
        <v>263</v>
      </c>
      <c r="C204" s="186"/>
      <c r="D204" s="189"/>
      <c r="E204" s="178"/>
      <c r="F204" s="195"/>
    </row>
    <row r="205" spans="2:6" ht="15">
      <c r="B205" s="2" t="s">
        <v>304</v>
      </c>
      <c r="C205" s="186"/>
      <c r="D205" s="189"/>
      <c r="E205" s="178"/>
      <c r="F205" s="195"/>
    </row>
    <row r="206" spans="2:6" thickBot="1">
      <c r="B206" s="2" t="s">
        <v>331</v>
      </c>
      <c r="C206" s="187"/>
      <c r="D206" s="190"/>
      <c r="E206" s="179"/>
      <c r="F206" s="203"/>
    </row>
    <row r="207" spans="2:6" ht="15" customHeight="1" thickBot="1">
      <c r="B207" s="52" t="s">
        <v>60</v>
      </c>
      <c r="C207" s="90"/>
      <c r="D207" s="90"/>
      <c r="E207" s="90"/>
      <c r="F207" s="90"/>
    </row>
    <row r="208" spans="2:6" ht="30.75" thickBot="1">
      <c r="B208" s="2" t="s">
        <v>61</v>
      </c>
      <c r="C208" s="185"/>
      <c r="D208" s="192">
        <v>5</v>
      </c>
      <c r="E208" s="177">
        <f>D208*C208</f>
        <v>0</v>
      </c>
      <c r="F208" s="194"/>
    </row>
    <row r="209" spans="2:6" ht="15">
      <c r="B209" s="2" t="s">
        <v>174</v>
      </c>
      <c r="C209" s="186"/>
      <c r="D209" s="193"/>
      <c r="E209" s="178"/>
      <c r="F209" s="195"/>
    </row>
    <row r="210" spans="2:6" ht="15">
      <c r="B210" s="2" t="s">
        <v>303</v>
      </c>
      <c r="C210" s="186"/>
      <c r="D210" s="193"/>
      <c r="E210" s="178"/>
      <c r="F210" s="195"/>
    </row>
    <row r="211" spans="2:6" ht="15">
      <c r="B211" s="2" t="s">
        <v>304</v>
      </c>
      <c r="C211" s="186"/>
      <c r="D211" s="193"/>
      <c r="E211" s="178"/>
      <c r="F211" s="195"/>
    </row>
    <row r="212" spans="2:6" ht="15">
      <c r="B212" s="2" t="s">
        <v>52</v>
      </c>
      <c r="C212" s="186"/>
      <c r="D212" s="193"/>
      <c r="E212" s="178"/>
      <c r="F212" s="195"/>
    </row>
    <row r="213" spans="2:6" ht="15">
      <c r="B213" s="2" t="s">
        <v>63</v>
      </c>
      <c r="C213" s="186"/>
      <c r="D213" s="193"/>
      <c r="E213" s="178"/>
      <c r="F213" s="195"/>
    </row>
    <row r="214" spans="2:6" ht="30">
      <c r="B214" s="2" t="s">
        <v>175</v>
      </c>
      <c r="C214" s="186"/>
      <c r="D214" s="193"/>
      <c r="E214" s="178"/>
      <c r="F214" s="195"/>
    </row>
    <row r="215" spans="2:6" ht="15">
      <c r="B215" s="2" t="s">
        <v>64</v>
      </c>
      <c r="C215" s="186"/>
      <c r="D215" s="193"/>
      <c r="E215" s="178"/>
      <c r="F215" s="195"/>
    </row>
    <row r="216" spans="2:6" ht="15">
      <c r="B216" s="2" t="s">
        <v>65</v>
      </c>
      <c r="C216" s="186"/>
      <c r="D216" s="193"/>
      <c r="E216" s="178"/>
      <c r="F216" s="195"/>
    </row>
    <row r="217" spans="2:6" ht="30">
      <c r="B217" s="2" t="s">
        <v>66</v>
      </c>
      <c r="C217" s="186"/>
      <c r="D217" s="193"/>
      <c r="E217" s="178"/>
      <c r="F217" s="195"/>
    </row>
    <row r="218" spans="2:6" ht="30">
      <c r="B218" s="2" t="s">
        <v>67</v>
      </c>
      <c r="C218" s="186"/>
      <c r="D218" s="193"/>
      <c r="E218" s="178"/>
      <c r="F218" s="195"/>
    </row>
    <row r="219" spans="2:6" ht="15">
      <c r="B219" s="2" t="s">
        <v>68</v>
      </c>
      <c r="C219" s="186"/>
      <c r="D219" s="193"/>
      <c r="E219" s="178"/>
      <c r="F219" s="195"/>
    </row>
    <row r="220" spans="2:6" ht="15">
      <c r="B220" s="2" t="s">
        <v>69</v>
      </c>
      <c r="C220" s="186"/>
      <c r="D220" s="193"/>
      <c r="E220" s="178"/>
      <c r="F220" s="195"/>
    </row>
    <row r="221" spans="2:6" ht="15">
      <c r="B221" s="2" t="s">
        <v>70</v>
      </c>
      <c r="C221" s="186"/>
      <c r="D221" s="193"/>
      <c r="E221" s="178"/>
      <c r="F221" s="195"/>
    </row>
    <row r="222" spans="2:6" ht="15">
      <c r="B222" s="2" t="s">
        <v>71</v>
      </c>
      <c r="C222" s="186"/>
      <c r="D222" s="193"/>
      <c r="E222" s="178"/>
      <c r="F222" s="195"/>
    </row>
    <row r="223" spans="2:6" ht="15">
      <c r="B223" s="2" t="s">
        <v>343</v>
      </c>
      <c r="C223" s="186"/>
      <c r="D223" s="193"/>
      <c r="E223" s="178"/>
      <c r="F223" s="195"/>
    </row>
    <row r="224" spans="2:6" ht="15">
      <c r="B224" s="2" t="s">
        <v>72</v>
      </c>
      <c r="C224" s="186"/>
      <c r="D224" s="193"/>
      <c r="E224" s="178"/>
      <c r="F224" s="195"/>
    </row>
    <row r="225" spans="2:6" ht="15">
      <c r="B225" s="2" t="s">
        <v>73</v>
      </c>
      <c r="C225" s="186"/>
      <c r="D225" s="193"/>
      <c r="E225" s="178"/>
      <c r="F225" s="195"/>
    </row>
    <row r="226" spans="2:6" ht="15">
      <c r="B226" s="2" t="s">
        <v>176</v>
      </c>
      <c r="C226" s="186"/>
      <c r="D226" s="193"/>
      <c r="E226" s="178"/>
      <c r="F226" s="195"/>
    </row>
    <row r="227" spans="2:6" ht="15">
      <c r="B227" s="2" t="s">
        <v>74</v>
      </c>
      <c r="C227" s="186"/>
      <c r="D227" s="193"/>
      <c r="E227" s="178"/>
      <c r="F227" s="195"/>
    </row>
    <row r="228" spans="2:6" ht="15">
      <c r="B228" s="2" t="s">
        <v>75</v>
      </c>
      <c r="C228" s="186"/>
      <c r="D228" s="193"/>
      <c r="E228" s="178"/>
      <c r="F228" s="195"/>
    </row>
    <row r="229" spans="2:6" ht="15">
      <c r="B229" s="2" t="s">
        <v>76</v>
      </c>
      <c r="C229" s="186"/>
      <c r="D229" s="193"/>
      <c r="E229" s="178"/>
      <c r="F229" s="195"/>
    </row>
    <row r="230" spans="2:6" ht="15">
      <c r="B230" s="2" t="s">
        <v>342</v>
      </c>
      <c r="C230" s="186"/>
      <c r="D230" s="193"/>
      <c r="E230" s="178"/>
      <c r="F230" s="195"/>
    </row>
    <row r="231" spans="2:6" ht="15">
      <c r="B231" s="2" t="s">
        <v>77</v>
      </c>
      <c r="C231" s="186"/>
      <c r="D231" s="193"/>
      <c r="E231" s="178"/>
      <c r="F231" s="195"/>
    </row>
    <row r="232" spans="2:6" ht="15">
      <c r="B232" s="2" t="s">
        <v>78</v>
      </c>
      <c r="C232" s="186"/>
      <c r="D232" s="193"/>
      <c r="E232" s="178"/>
      <c r="F232" s="195"/>
    </row>
    <row r="233" spans="2:6" ht="15">
      <c r="B233" s="2" t="s">
        <v>79</v>
      </c>
      <c r="C233" s="186"/>
      <c r="D233" s="193"/>
      <c r="E233" s="178"/>
      <c r="F233" s="195"/>
    </row>
    <row r="234" spans="2:6" ht="15">
      <c r="B234" s="2" t="s">
        <v>80</v>
      </c>
      <c r="C234" s="186"/>
      <c r="D234" s="193"/>
      <c r="E234" s="178"/>
      <c r="F234" s="195"/>
    </row>
    <row r="235" spans="2:6" ht="15">
      <c r="B235" s="2" t="s">
        <v>81</v>
      </c>
      <c r="C235" s="186"/>
      <c r="D235" s="193"/>
      <c r="E235" s="178"/>
      <c r="F235" s="195"/>
    </row>
    <row r="236" spans="2:6" ht="30">
      <c r="B236" s="2" t="s">
        <v>177</v>
      </c>
      <c r="C236" s="186"/>
      <c r="D236" s="193"/>
      <c r="E236" s="178"/>
      <c r="F236" s="195"/>
    </row>
    <row r="237" spans="2:6" ht="15">
      <c r="B237" s="16" t="s">
        <v>263</v>
      </c>
      <c r="C237" s="187"/>
      <c r="D237" s="193"/>
      <c r="E237" s="178"/>
      <c r="F237" s="203"/>
    </row>
    <row r="238" spans="2:6">
      <c r="B238" s="39"/>
      <c r="C238" s="169" t="s">
        <v>178</v>
      </c>
      <c r="D238" s="170"/>
      <c r="E238" s="170"/>
      <c r="F238" s="73">
        <f>E135+E208</f>
        <v>0</v>
      </c>
    </row>
    <row r="239" spans="2:6" ht="15">
      <c r="B239" s="39"/>
      <c r="C239" s="39"/>
      <c r="D239" s="39"/>
      <c r="E239" s="39"/>
      <c r="F239" s="39"/>
    </row>
    <row r="241" spans="2:6" ht="31.5">
      <c r="B241" s="29" t="s">
        <v>179</v>
      </c>
      <c r="C241" s="30" t="s">
        <v>3</v>
      </c>
      <c r="D241" s="30" t="s">
        <v>8</v>
      </c>
      <c r="E241" s="30" t="s">
        <v>5</v>
      </c>
      <c r="F241" s="31" t="s">
        <v>240</v>
      </c>
    </row>
    <row r="242" spans="2:6">
      <c r="B242" s="29" t="s">
        <v>6</v>
      </c>
      <c r="C242" s="42"/>
      <c r="D242" s="42"/>
      <c r="E242" s="42"/>
      <c r="F242" s="43"/>
    </row>
    <row r="243" spans="2:6" ht="30.75">
      <c r="B243" s="3" t="s">
        <v>180</v>
      </c>
      <c r="C243" s="185"/>
      <c r="D243" s="174">
        <v>2</v>
      </c>
      <c r="E243" s="224">
        <f>C243*D243</f>
        <v>0</v>
      </c>
      <c r="F243" s="164"/>
    </row>
    <row r="244" spans="2:6">
      <c r="B244" s="4" t="s">
        <v>181</v>
      </c>
      <c r="C244" s="186"/>
      <c r="D244" s="175"/>
      <c r="E244" s="225"/>
      <c r="F244" s="165"/>
    </row>
    <row r="245" spans="2:6">
      <c r="B245" s="4" t="s">
        <v>182</v>
      </c>
      <c r="C245" s="186"/>
      <c r="D245" s="175"/>
      <c r="E245" s="225"/>
      <c r="F245" s="165"/>
    </row>
    <row r="246" spans="2:6">
      <c r="B246" s="4" t="s">
        <v>183</v>
      </c>
      <c r="C246" s="186"/>
      <c r="D246" s="175"/>
      <c r="E246" s="225"/>
      <c r="F246" s="165"/>
    </row>
    <row r="247" spans="2:6">
      <c r="B247" s="4" t="s">
        <v>184</v>
      </c>
      <c r="C247" s="186"/>
      <c r="D247" s="175"/>
      <c r="E247" s="225"/>
      <c r="F247" s="165"/>
    </row>
    <row r="248" spans="2:6">
      <c r="B248" s="4" t="s">
        <v>324</v>
      </c>
      <c r="C248" s="186"/>
      <c r="D248" s="175"/>
      <c r="E248" s="225"/>
      <c r="F248" s="165"/>
    </row>
    <row r="249" spans="2:6">
      <c r="B249" s="4" t="s">
        <v>325</v>
      </c>
      <c r="C249" s="186"/>
      <c r="D249" s="175"/>
      <c r="E249" s="225"/>
      <c r="F249" s="165"/>
    </row>
    <row r="250" spans="2:6" ht="90.75">
      <c r="B250" s="4" t="s">
        <v>185</v>
      </c>
      <c r="C250" s="186"/>
      <c r="D250" s="175"/>
      <c r="E250" s="225"/>
      <c r="F250" s="165"/>
    </row>
    <row r="251" spans="2:6">
      <c r="B251" s="4" t="s">
        <v>186</v>
      </c>
      <c r="C251" s="186"/>
      <c r="D251" s="175"/>
      <c r="E251" s="225"/>
      <c r="F251" s="165"/>
    </row>
    <row r="252" spans="2:6" ht="75.75">
      <c r="B252" s="4" t="s">
        <v>187</v>
      </c>
      <c r="C252" s="186"/>
      <c r="D252" s="175"/>
      <c r="E252" s="225"/>
      <c r="F252" s="165"/>
    </row>
    <row r="253" spans="2:6">
      <c r="B253" s="4" t="s">
        <v>117</v>
      </c>
      <c r="C253" s="186"/>
      <c r="D253" s="175"/>
      <c r="E253" s="225"/>
      <c r="F253" s="165"/>
    </row>
    <row r="254" spans="2:6">
      <c r="B254" s="4" t="s">
        <v>118</v>
      </c>
      <c r="C254" s="186"/>
      <c r="D254" s="175"/>
      <c r="E254" s="225"/>
      <c r="F254" s="165"/>
    </row>
    <row r="255" spans="2:6">
      <c r="B255" s="4" t="s">
        <v>326</v>
      </c>
      <c r="C255" s="186"/>
      <c r="D255" s="175"/>
      <c r="E255" s="225"/>
      <c r="F255" s="165"/>
    </row>
    <row r="256" spans="2:6">
      <c r="B256" s="4" t="s">
        <v>119</v>
      </c>
      <c r="C256" s="186"/>
      <c r="D256" s="175"/>
      <c r="E256" s="225"/>
      <c r="F256" s="165"/>
    </row>
    <row r="257" spans="2:6" ht="30.75">
      <c r="B257" s="17" t="s">
        <v>120</v>
      </c>
      <c r="C257" s="186"/>
      <c r="D257" s="175"/>
      <c r="E257" s="225"/>
      <c r="F257" s="165"/>
    </row>
    <row r="258" spans="2:6" ht="31.5">
      <c r="B258" s="29" t="s">
        <v>82</v>
      </c>
      <c r="C258" s="30" t="s">
        <v>3</v>
      </c>
      <c r="D258" s="30" t="s">
        <v>8</v>
      </c>
      <c r="E258" s="30" t="s">
        <v>5</v>
      </c>
      <c r="F258" s="31" t="s">
        <v>240</v>
      </c>
    </row>
    <row r="259" spans="2:6">
      <c r="B259" s="29" t="s">
        <v>6</v>
      </c>
      <c r="C259" s="30"/>
      <c r="D259" s="30"/>
      <c r="E259" s="30"/>
      <c r="F259" s="31"/>
    </row>
    <row r="260" spans="2:6">
      <c r="B260" s="3" t="s">
        <v>188</v>
      </c>
      <c r="C260" s="185"/>
      <c r="D260" s="174">
        <v>2</v>
      </c>
      <c r="E260" s="224">
        <f>C260*D260</f>
        <v>0</v>
      </c>
      <c r="F260" s="164"/>
    </row>
    <row r="261" spans="2:6">
      <c r="B261" s="4" t="s">
        <v>83</v>
      </c>
      <c r="C261" s="186"/>
      <c r="D261" s="175"/>
      <c r="E261" s="225"/>
      <c r="F261" s="165"/>
    </row>
    <row r="262" spans="2:6">
      <c r="B262" s="4" t="s">
        <v>84</v>
      </c>
      <c r="C262" s="186"/>
      <c r="D262" s="175"/>
      <c r="E262" s="225"/>
      <c r="F262" s="165"/>
    </row>
    <row r="263" spans="2:6">
      <c r="B263" s="4" t="s">
        <v>46</v>
      </c>
      <c r="C263" s="186"/>
      <c r="D263" s="175"/>
      <c r="E263" s="225"/>
      <c r="F263" s="165"/>
    </row>
    <row r="264" spans="2:6">
      <c r="B264" s="4" t="s">
        <v>85</v>
      </c>
      <c r="C264" s="186"/>
      <c r="D264" s="175"/>
      <c r="E264" s="225"/>
      <c r="F264" s="165"/>
    </row>
    <row r="265" spans="2:6">
      <c r="B265" s="4" t="s">
        <v>86</v>
      </c>
      <c r="C265" s="186"/>
      <c r="D265" s="175"/>
      <c r="E265" s="225"/>
      <c r="F265" s="165"/>
    </row>
    <row r="266" spans="2:6">
      <c r="B266" s="4" t="s">
        <v>87</v>
      </c>
      <c r="C266" s="186"/>
      <c r="D266" s="175"/>
      <c r="E266" s="225"/>
      <c r="F266" s="165"/>
    </row>
    <row r="267" spans="2:6">
      <c r="B267" s="4" t="s">
        <v>88</v>
      </c>
      <c r="C267" s="186"/>
      <c r="D267" s="175"/>
      <c r="E267" s="225"/>
      <c r="F267" s="165"/>
    </row>
    <row r="268" spans="2:6">
      <c r="B268" s="4" t="s">
        <v>89</v>
      </c>
      <c r="C268" s="186"/>
      <c r="D268" s="175"/>
      <c r="E268" s="225"/>
      <c r="F268" s="165"/>
    </row>
    <row r="269" spans="2:6">
      <c r="B269" s="4" t="s">
        <v>189</v>
      </c>
      <c r="C269" s="186"/>
      <c r="D269" s="175"/>
      <c r="E269" s="225"/>
      <c r="F269" s="165"/>
    </row>
    <row r="270" spans="2:6">
      <c r="B270" s="4" t="s">
        <v>47</v>
      </c>
      <c r="C270" s="186"/>
      <c r="D270" s="175"/>
      <c r="E270" s="225"/>
      <c r="F270" s="165"/>
    </row>
    <row r="271" spans="2:6" ht="225.75">
      <c r="B271" s="4" t="s">
        <v>190</v>
      </c>
      <c r="C271" s="186"/>
      <c r="D271" s="175"/>
      <c r="E271" s="225"/>
      <c r="F271" s="165"/>
    </row>
    <row r="272" spans="2:6" ht="30.75">
      <c r="B272" s="4" t="s">
        <v>191</v>
      </c>
      <c r="C272" s="186"/>
      <c r="D272" s="175"/>
      <c r="E272" s="225"/>
      <c r="F272" s="165"/>
    </row>
    <row r="273" spans="2:6" ht="75.75">
      <c r="B273" s="4" t="s">
        <v>192</v>
      </c>
      <c r="C273" s="186"/>
      <c r="D273" s="175"/>
      <c r="E273" s="225"/>
      <c r="F273" s="165"/>
    </row>
    <row r="274" spans="2:6" ht="129" customHeight="1">
      <c r="B274" s="4" t="s">
        <v>335</v>
      </c>
      <c r="C274" s="186"/>
      <c r="D274" s="175"/>
      <c r="E274" s="225"/>
      <c r="F274" s="165"/>
    </row>
    <row r="275" spans="2:6">
      <c r="B275" s="4" t="s">
        <v>48</v>
      </c>
      <c r="C275" s="186"/>
      <c r="D275" s="175"/>
      <c r="E275" s="225"/>
      <c r="F275" s="165"/>
    </row>
    <row r="276" spans="2:6">
      <c r="B276" s="69" t="s">
        <v>270</v>
      </c>
      <c r="C276" s="186"/>
      <c r="D276" s="175"/>
      <c r="E276" s="225"/>
      <c r="F276" s="165"/>
    </row>
    <row r="277" spans="2:6">
      <c r="B277" s="5" t="s">
        <v>319</v>
      </c>
      <c r="C277" s="187"/>
      <c r="D277" s="176"/>
      <c r="E277" s="226"/>
      <c r="F277" s="191"/>
    </row>
    <row r="278" spans="2:6">
      <c r="B278" s="39"/>
      <c r="C278" s="180" t="s">
        <v>193</v>
      </c>
      <c r="D278" s="181"/>
      <c r="E278" s="181"/>
      <c r="F278" s="35">
        <f>E243+E260</f>
        <v>0</v>
      </c>
    </row>
    <row r="279" spans="2:6">
      <c r="B279" s="36"/>
      <c r="C279" s="37"/>
      <c r="D279" s="38"/>
      <c r="E279" s="37"/>
      <c r="F279" s="38"/>
    </row>
    <row r="280" spans="2:6">
      <c r="B280" s="36"/>
      <c r="C280" s="37"/>
      <c r="D280" s="38"/>
      <c r="E280" s="37"/>
      <c r="F280" s="38"/>
    </row>
    <row r="281" spans="2:6" ht="30">
      <c r="B281" s="26" t="s">
        <v>194</v>
      </c>
      <c r="C281" s="27" t="s">
        <v>3</v>
      </c>
      <c r="D281" s="27" t="s">
        <v>8</v>
      </c>
      <c r="E281" s="27" t="s">
        <v>5</v>
      </c>
      <c r="F281" s="28" t="s">
        <v>240</v>
      </c>
    </row>
    <row r="282" spans="2:6">
      <c r="B282" s="29" t="s">
        <v>6</v>
      </c>
      <c r="C282" s="45"/>
      <c r="D282" s="45"/>
      <c r="E282" s="45"/>
      <c r="F282" s="46"/>
    </row>
    <row r="283" spans="2:6" ht="15">
      <c r="B283" s="18" t="s">
        <v>91</v>
      </c>
      <c r="C283" s="185"/>
      <c r="D283" s="174">
        <v>1</v>
      </c>
      <c r="E283" s="224">
        <f>C283 * D283</f>
        <v>0</v>
      </c>
      <c r="F283" s="164"/>
    </row>
    <row r="284" spans="2:6" ht="15">
      <c r="B284" s="19" t="s">
        <v>92</v>
      </c>
      <c r="C284" s="186"/>
      <c r="D284" s="175"/>
      <c r="E284" s="225"/>
      <c r="F284" s="165"/>
    </row>
    <row r="285" spans="2:6" ht="15">
      <c r="B285" s="19" t="s">
        <v>93</v>
      </c>
      <c r="C285" s="186"/>
      <c r="D285" s="175"/>
      <c r="E285" s="225"/>
      <c r="F285" s="165"/>
    </row>
    <row r="286" spans="2:6" ht="15">
      <c r="B286" s="19" t="s">
        <v>94</v>
      </c>
      <c r="C286" s="186"/>
      <c r="D286" s="175"/>
      <c r="E286" s="225"/>
      <c r="F286" s="165"/>
    </row>
    <row r="287" spans="2:6" ht="15">
      <c r="B287" s="19" t="s">
        <v>95</v>
      </c>
      <c r="C287" s="186"/>
      <c r="D287" s="175"/>
      <c r="E287" s="225"/>
      <c r="F287" s="165"/>
    </row>
    <row r="288" spans="2:6" ht="15">
      <c r="B288" s="19" t="s">
        <v>96</v>
      </c>
      <c r="C288" s="186"/>
      <c r="D288" s="175"/>
      <c r="E288" s="225"/>
      <c r="F288" s="165"/>
    </row>
    <row r="289" spans="2:6" ht="15">
      <c r="B289" s="22" t="s">
        <v>97</v>
      </c>
      <c r="C289" s="186"/>
      <c r="D289" s="175"/>
      <c r="E289" s="225"/>
      <c r="F289" s="165"/>
    </row>
    <row r="290" spans="2:6" ht="30">
      <c r="B290" s="2" t="s">
        <v>195</v>
      </c>
      <c r="C290" s="186"/>
      <c r="D290" s="175"/>
      <c r="E290" s="225"/>
      <c r="F290" s="165"/>
    </row>
    <row r="291" spans="2:6" ht="15">
      <c r="B291" s="19" t="s">
        <v>99</v>
      </c>
      <c r="C291" s="186"/>
      <c r="D291" s="175"/>
      <c r="E291" s="225"/>
      <c r="F291" s="165"/>
    </row>
    <row r="292" spans="2:6" ht="15">
      <c r="B292" s="19" t="s">
        <v>100</v>
      </c>
      <c r="C292" s="186"/>
      <c r="D292" s="175"/>
      <c r="E292" s="225"/>
      <c r="F292" s="165"/>
    </row>
    <row r="293" spans="2:6" ht="15">
      <c r="B293" s="19" t="s">
        <v>101</v>
      </c>
      <c r="C293" s="186"/>
      <c r="D293" s="175"/>
      <c r="E293" s="225"/>
      <c r="F293" s="165"/>
    </row>
    <row r="294" spans="2:6" ht="15">
      <c r="B294" s="22" t="s">
        <v>102</v>
      </c>
      <c r="C294" s="186"/>
      <c r="D294" s="175"/>
      <c r="E294" s="225"/>
      <c r="F294" s="165"/>
    </row>
    <row r="295" spans="2:6" ht="15">
      <c r="B295" s="19" t="s">
        <v>103</v>
      </c>
      <c r="C295" s="186"/>
      <c r="D295" s="175"/>
      <c r="E295" s="225"/>
      <c r="F295" s="165"/>
    </row>
    <row r="296" spans="2:6" ht="15">
      <c r="B296" s="19" t="s">
        <v>104</v>
      </c>
      <c r="C296" s="186"/>
      <c r="D296" s="175"/>
      <c r="E296" s="225"/>
      <c r="F296" s="165"/>
    </row>
    <row r="297" spans="2:6" ht="15">
      <c r="B297" s="22" t="s">
        <v>105</v>
      </c>
      <c r="C297" s="186"/>
      <c r="D297" s="175"/>
      <c r="E297" s="225"/>
      <c r="F297" s="165"/>
    </row>
    <row r="298" spans="2:6" ht="30">
      <c r="B298" s="22" t="s">
        <v>106</v>
      </c>
      <c r="C298" s="186"/>
      <c r="D298" s="175"/>
      <c r="E298" s="225"/>
      <c r="F298" s="165"/>
    </row>
    <row r="299" spans="2:6" ht="15">
      <c r="B299" s="22" t="s">
        <v>107</v>
      </c>
      <c r="C299" s="186"/>
      <c r="D299" s="175"/>
      <c r="E299" s="225"/>
      <c r="F299" s="165"/>
    </row>
    <row r="300" spans="2:6" ht="15">
      <c r="B300" s="22" t="s">
        <v>108</v>
      </c>
      <c r="C300" s="186"/>
      <c r="D300" s="175"/>
      <c r="E300" s="225"/>
      <c r="F300" s="165"/>
    </row>
    <row r="301" spans="2:6" ht="30">
      <c r="B301" s="22" t="s">
        <v>109</v>
      </c>
      <c r="C301" s="186"/>
      <c r="D301" s="175"/>
      <c r="E301" s="225"/>
      <c r="F301" s="165"/>
    </row>
    <row r="302" spans="2:6" ht="15">
      <c r="B302" s="22" t="s">
        <v>196</v>
      </c>
      <c r="C302" s="186"/>
      <c r="D302" s="175"/>
      <c r="E302" s="225"/>
      <c r="F302" s="165"/>
    </row>
    <row r="303" spans="2:6" ht="15">
      <c r="B303" s="19" t="s">
        <v>350</v>
      </c>
      <c r="C303" s="186"/>
      <c r="D303" s="175"/>
      <c r="E303" s="225"/>
      <c r="F303" s="165"/>
    </row>
    <row r="304" spans="2:6" ht="15">
      <c r="B304" s="23" t="s">
        <v>263</v>
      </c>
      <c r="C304" s="187"/>
      <c r="D304" s="176"/>
      <c r="E304" s="226"/>
      <c r="F304" s="191"/>
    </row>
    <row r="305" spans="2:6">
      <c r="B305" s="39"/>
      <c r="C305" s="169" t="s">
        <v>197</v>
      </c>
      <c r="D305" s="170"/>
      <c r="E305" s="170"/>
      <c r="F305" s="73">
        <f>E283</f>
        <v>0</v>
      </c>
    </row>
    <row r="306" spans="2:6" ht="15">
      <c r="B306" s="39"/>
      <c r="C306" s="39"/>
      <c r="D306" s="39"/>
      <c r="E306" s="39"/>
      <c r="F306" s="39"/>
    </row>
    <row r="308" spans="2:6" ht="31.5">
      <c r="B308" s="44" t="s">
        <v>198</v>
      </c>
      <c r="C308" s="53" t="s">
        <v>3</v>
      </c>
      <c r="D308" s="53" t="s">
        <v>8</v>
      </c>
      <c r="E308" s="53" t="s">
        <v>5</v>
      </c>
      <c r="F308" s="54" t="s">
        <v>240</v>
      </c>
    </row>
    <row r="309" spans="2:6">
      <c r="B309" s="55" t="s">
        <v>199</v>
      </c>
      <c r="C309" s="283"/>
      <c r="D309" s="286">
        <v>1</v>
      </c>
      <c r="E309" s="289">
        <f>C309*D309</f>
        <v>0</v>
      </c>
      <c r="F309" s="278"/>
    </row>
    <row r="310" spans="2:6">
      <c r="B310" s="56" t="s">
        <v>200</v>
      </c>
      <c r="C310" s="284"/>
      <c r="D310" s="287"/>
      <c r="E310" s="290"/>
      <c r="F310" s="279"/>
    </row>
    <row r="311" spans="2:6">
      <c r="B311" s="58" t="s">
        <v>201</v>
      </c>
      <c r="C311" s="284"/>
      <c r="D311" s="287"/>
      <c r="E311" s="290"/>
      <c r="F311" s="279"/>
    </row>
    <row r="312" spans="2:6">
      <c r="B312" s="58" t="s">
        <v>202</v>
      </c>
      <c r="C312" s="284"/>
      <c r="D312" s="287"/>
      <c r="E312" s="290"/>
      <c r="F312" s="279"/>
    </row>
    <row r="313" spans="2:6">
      <c r="B313" s="58" t="s">
        <v>203</v>
      </c>
      <c r="C313" s="284"/>
      <c r="D313" s="287"/>
      <c r="E313" s="290"/>
      <c r="F313" s="279"/>
    </row>
    <row r="314" spans="2:6">
      <c r="B314" s="58" t="s">
        <v>204</v>
      </c>
      <c r="C314" s="284"/>
      <c r="D314" s="287"/>
      <c r="E314" s="290"/>
      <c r="F314" s="279"/>
    </row>
    <row r="315" spans="2:6">
      <c r="B315" s="58" t="s">
        <v>205</v>
      </c>
      <c r="C315" s="284"/>
      <c r="D315" s="287"/>
      <c r="E315" s="290"/>
      <c r="F315" s="279"/>
    </row>
    <row r="316" spans="2:6">
      <c r="B316" s="58" t="s">
        <v>206</v>
      </c>
      <c r="C316" s="284"/>
      <c r="D316" s="287"/>
      <c r="E316" s="290"/>
      <c r="F316" s="279"/>
    </row>
    <row r="317" spans="2:6">
      <c r="B317" s="58" t="s">
        <v>207</v>
      </c>
      <c r="C317" s="284"/>
      <c r="D317" s="287"/>
      <c r="E317" s="290"/>
      <c r="F317" s="279"/>
    </row>
    <row r="318" spans="2:6">
      <c r="B318" s="56" t="s">
        <v>208</v>
      </c>
      <c r="C318" s="284"/>
      <c r="D318" s="287"/>
      <c r="E318" s="290"/>
      <c r="F318" s="279"/>
    </row>
    <row r="319" spans="2:6">
      <c r="B319" s="79" t="s">
        <v>263</v>
      </c>
      <c r="C319" s="285"/>
      <c r="D319" s="288"/>
      <c r="E319" s="291"/>
      <c r="F319" s="280"/>
    </row>
    <row r="320" spans="2:6">
      <c r="B320" s="59"/>
      <c r="C320" s="281" t="s">
        <v>209</v>
      </c>
      <c r="D320" s="282"/>
      <c r="E320" s="282"/>
      <c r="F320" s="60">
        <f>E309</f>
        <v>0</v>
      </c>
    </row>
    <row r="321" spans="2:6">
      <c r="E321" s="61"/>
      <c r="F321" s="62"/>
    </row>
    <row r="322" spans="2:6" ht="16.5" thickBot="1">
      <c r="B322" s="1"/>
      <c r="E322" s="61"/>
      <c r="F322" s="62"/>
    </row>
    <row r="323" spans="2:6" s="39" customFormat="1" ht="32.25" thickBot="1">
      <c r="B323" s="29" t="s">
        <v>286</v>
      </c>
      <c r="C323" s="30" t="s">
        <v>3</v>
      </c>
      <c r="D323" s="30" t="s">
        <v>8</v>
      </c>
      <c r="E323" s="30" t="s">
        <v>5</v>
      </c>
      <c r="F323" s="31" t="s">
        <v>240</v>
      </c>
    </row>
    <row r="324" spans="2:6" s="39" customFormat="1" ht="16.5" thickBot="1">
      <c r="B324" s="29" t="s">
        <v>6</v>
      </c>
      <c r="C324" s="30"/>
      <c r="D324" s="30"/>
      <c r="E324" s="30"/>
      <c r="F324" s="31"/>
    </row>
    <row r="325" spans="2:6" s="39" customFormat="1" ht="30">
      <c r="B325" s="22" t="s">
        <v>339</v>
      </c>
      <c r="C325" s="292"/>
      <c r="D325" s="200">
        <v>1</v>
      </c>
      <c r="E325" s="293">
        <f>D325*C325</f>
        <v>0</v>
      </c>
      <c r="F325" s="209"/>
    </row>
    <row r="326" spans="2:6" s="39" customFormat="1" ht="30.75" thickBot="1">
      <c r="B326" s="33" t="s">
        <v>340</v>
      </c>
      <c r="C326" s="292"/>
      <c r="D326" s="200"/>
      <c r="E326" s="293"/>
      <c r="F326" s="209"/>
    </row>
    <row r="327" spans="2:6" s="39" customFormat="1" ht="15.4" customHeight="1" thickBot="1">
      <c r="B327" s="81"/>
      <c r="C327" s="169" t="s">
        <v>287</v>
      </c>
      <c r="D327" s="170"/>
      <c r="E327" s="170"/>
      <c r="F327" s="73">
        <f>E325</f>
        <v>0</v>
      </c>
    </row>
    <row r="328" spans="2:6" s="39" customFormat="1" ht="15.4" customHeight="1">
      <c r="B328" s="81"/>
      <c r="C328" s="40"/>
      <c r="D328" s="40"/>
      <c r="E328" s="40"/>
      <c r="F328" s="41"/>
    </row>
    <row r="330" spans="2:6" ht="20.25">
      <c r="B330" s="76" t="s">
        <v>272</v>
      </c>
      <c r="C330" s="74"/>
      <c r="D330" s="74"/>
      <c r="E330" s="74"/>
      <c r="F330" s="75">
        <f>SUM(F327,F320,F305,F278,F238,F130,F114,F90,F71,F31,F19)</f>
        <v>0</v>
      </c>
    </row>
  </sheetData>
  <mergeCells count="63">
    <mergeCell ref="C325:C326"/>
    <mergeCell ref="D325:D326"/>
    <mergeCell ref="E325:E326"/>
    <mergeCell ref="F325:F326"/>
    <mergeCell ref="C327:E327"/>
    <mergeCell ref="C71:E71"/>
    <mergeCell ref="C4:C18"/>
    <mergeCell ref="D4:D18"/>
    <mergeCell ref="E4:E18"/>
    <mergeCell ref="F4:F18"/>
    <mergeCell ref="C19:E19"/>
    <mergeCell ref="C23:C30"/>
    <mergeCell ref="D23:D30"/>
    <mergeCell ref="E23:E30"/>
    <mergeCell ref="F23:F30"/>
    <mergeCell ref="C31:E31"/>
    <mergeCell ref="C36:C70"/>
    <mergeCell ref="D36:D70"/>
    <mergeCell ref="E36:E70"/>
    <mergeCell ref="F36:F70"/>
    <mergeCell ref="C135:C206"/>
    <mergeCell ref="C77:C89"/>
    <mergeCell ref="D77:D89"/>
    <mergeCell ref="E77:E89"/>
    <mergeCell ref="F77:F89"/>
    <mergeCell ref="C90:E90"/>
    <mergeCell ref="D135:D206"/>
    <mergeCell ref="E135:E206"/>
    <mergeCell ref="F135:F206"/>
    <mergeCell ref="C278:E278"/>
    <mergeCell ref="C95:C113"/>
    <mergeCell ref="D95:D113"/>
    <mergeCell ref="E95:E113"/>
    <mergeCell ref="F95:F113"/>
    <mergeCell ref="C238:E238"/>
    <mergeCell ref="C114:E114"/>
    <mergeCell ref="C120:C129"/>
    <mergeCell ref="D120:D129"/>
    <mergeCell ref="E120:E129"/>
    <mergeCell ref="F120:F129"/>
    <mergeCell ref="C130:E130"/>
    <mergeCell ref="C208:C237"/>
    <mergeCell ref="D208:D237"/>
    <mergeCell ref="E208:E237"/>
    <mergeCell ref="F208:F237"/>
    <mergeCell ref="F243:F257"/>
    <mergeCell ref="C260:C277"/>
    <mergeCell ref="D260:D277"/>
    <mergeCell ref="E260:E277"/>
    <mergeCell ref="F260:F277"/>
    <mergeCell ref="C243:C257"/>
    <mergeCell ref="D243:D257"/>
    <mergeCell ref="E243:E257"/>
    <mergeCell ref="C320:E320"/>
    <mergeCell ref="C305:E305"/>
    <mergeCell ref="C309:C319"/>
    <mergeCell ref="D309:D319"/>
    <mergeCell ref="E309:E319"/>
    <mergeCell ref="F309:F319"/>
    <mergeCell ref="C283:C304"/>
    <mergeCell ref="D283:D304"/>
    <mergeCell ref="E283:E304"/>
    <mergeCell ref="F283:F304"/>
  </mergeCells>
  <pageMargins left="0.7" right="0.7" top="0.75" bottom="0.75" header="0.3" footer="0.3"/>
  <pageSetup paperSize="9" scale="33" fitToHeight="0" orientation="portrait" r:id="rId1"/>
</worksheet>
</file>

<file path=docMetadata/LabelInfo.xml><?xml version="1.0" encoding="utf-8"?>
<clbl:labelList xmlns:clbl="http://schemas.microsoft.com/office/2020/mipLabelMetadata">
  <clbl:label id="{6130f3e2-7a1d-4dd6-b4ca-096bea8b9aeb}" enabled="1" method="Privileged" siteId="{66b9ec7f-68a6-4d5b-a8fe-a7bac3927e7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14</vt:i4>
      </vt:variant>
    </vt:vector>
  </HeadingPairs>
  <TitlesOfParts>
    <vt:vector size="14" baseType="lpstr">
      <vt:lpstr>Sumár</vt:lpstr>
      <vt:lpstr>UNLP Košice</vt:lpstr>
      <vt:lpstr>NsP Poprad</vt:lpstr>
      <vt:lpstr>NÚTPCHaHCH Vyšné Hágy</vt:lpstr>
      <vt:lpstr>UN Martin</vt:lpstr>
      <vt:lpstr>DONsP Dolný Kubín</vt:lpstr>
      <vt:lpstr>FNsP Žilina</vt:lpstr>
      <vt:lpstr>NsP Ilava</vt:lpstr>
      <vt:lpstr>NsP Bojnice</vt:lpstr>
      <vt:lpstr>FN Trnava</vt:lpstr>
      <vt:lpstr>FN Nitra</vt:lpstr>
      <vt:lpstr>FNsP Nové Zámky</vt:lpstr>
      <vt:lpstr>NOÚ</vt:lpstr>
      <vt:lpstr>UN Bratislava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2024-11-18T16:27:03Z</dcterms:created>
  <dcterms:modified xsi:type="dcterms:W3CDTF">2025-05-29T10:12:00Z</dcterms:modified>
</cp:coreProperties>
</file>