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4. ŠZM pre internev. kard - 23 častí\Súťažné podklady\SP_Vyhlásenie VO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280" r:id="rId5"/>
    <sheet name="Príloha č. 5 - časť 2" sheetId="216" r:id="rId6"/>
    <sheet name="Príloha č. 5 - časť 3" sheetId="218" r:id="rId7"/>
    <sheet name="Príloha č. 5 - časť 4" sheetId="199" r:id="rId8"/>
    <sheet name="Príloha č. 5 - časť 5" sheetId="281" r:id="rId9"/>
    <sheet name="Príloha č. 5 - časť 6" sheetId="282" r:id="rId10"/>
    <sheet name="Príloha č. 5 - časť 7" sheetId="283" r:id="rId11"/>
    <sheet name="Príloha č. 5 - časť 8" sheetId="284" r:id="rId12"/>
    <sheet name="Príloha č. 5 - časť 9" sheetId="285" r:id="rId13"/>
    <sheet name="Príloha č. 5 - časť 10" sheetId="286" r:id="rId14"/>
    <sheet name="Príloha č. 5 - časť 11" sheetId="287" r:id="rId15"/>
    <sheet name="Príloha č. 5 - časť 12" sheetId="288" r:id="rId16"/>
    <sheet name="Príloha č. 5 - časť 13" sheetId="289" r:id="rId17"/>
    <sheet name="Príloha č. 5 - časť 14" sheetId="290" r:id="rId18"/>
    <sheet name="Príloha č. 5 - časť 15" sheetId="291" r:id="rId19"/>
    <sheet name="Príloha č. 5 - časť 16" sheetId="292" r:id="rId20"/>
    <sheet name="Príloha č. 5 - časť 17" sheetId="293" r:id="rId21"/>
    <sheet name="Príloha č. 5 - časť 18" sheetId="294" r:id="rId22"/>
    <sheet name="Príloha č. 5 - časť 19" sheetId="295" r:id="rId23"/>
    <sheet name="Príloha č. 5 - časť 20" sheetId="296" r:id="rId24"/>
    <sheet name="Príloha č. 5 - časť 21" sheetId="297" r:id="rId25"/>
    <sheet name="Príloha č. 5 - časť 22" sheetId="298" r:id="rId26"/>
    <sheet name="Príloha č. 5 - 23" sheetId="308" r:id="rId27"/>
    <sheet name=" Príloha č. 6 - časť 1" sheetId="234" r:id="rId28"/>
    <sheet name=" Príloha č. 6 - časť 2" sheetId="259" r:id="rId29"/>
    <sheet name=" Príloha č. 6 - časť 3" sheetId="260" r:id="rId30"/>
    <sheet name=" Príloha č. 6 - časť 4" sheetId="261" r:id="rId31"/>
    <sheet name="Príloha č. 6 - časť 5" sheetId="262" r:id="rId32"/>
    <sheet name=" Príloha č. 6 - časť 6" sheetId="263" r:id="rId33"/>
    <sheet name="Príloha č. 6 - časť 7" sheetId="264" r:id="rId34"/>
    <sheet name=" Príloha č. 6 - časť 8" sheetId="265" r:id="rId35"/>
    <sheet name=" Príloha č. 6 - časť 9" sheetId="266" r:id="rId36"/>
    <sheet name=" Príloha č. 6 - časť 10" sheetId="267" r:id="rId37"/>
    <sheet name=" Príloha č. 6 - časť 11" sheetId="268" r:id="rId38"/>
    <sheet name=" Príloha č. 6 - časť 12" sheetId="269" r:id="rId39"/>
    <sheet name=" Príloha č. 6 - časť 13" sheetId="270" r:id="rId40"/>
    <sheet name=" Príloha č. 6 - časť 14" sheetId="271" r:id="rId41"/>
    <sheet name=" Príloha č. 6 - časť 15" sheetId="272" r:id="rId42"/>
    <sheet name=" Príloha č. 6 - časť 16" sheetId="273" r:id="rId43"/>
    <sheet name=" Príloha č. 6 - časť 17" sheetId="274" r:id="rId44"/>
    <sheet name=" Príloha č. 6 - časť 18" sheetId="275" r:id="rId45"/>
    <sheet name=" Príloha č. 6 - časť 19" sheetId="276" r:id="rId46"/>
    <sheet name=" Príloha č. 6 - časť 20" sheetId="277" r:id="rId47"/>
    <sheet name=" Príloha č. 6 - časť 21" sheetId="278" r:id="rId48"/>
    <sheet name=" Príloha č. 6 - časť 22" sheetId="279" r:id="rId49"/>
    <sheet name=" Príloha č. 6 - časť 23" sheetId="309" r:id="rId50"/>
    <sheet name="Príloha č. 7 - časť 1 " sheetId="202" r:id="rId51"/>
    <sheet name="Príloha č. 7 - časť 2" sheetId="245" r:id="rId52"/>
    <sheet name="Príloha č. 7 - časť 3" sheetId="246" r:id="rId53"/>
    <sheet name="Príloha č. 7 - časť 4" sheetId="247" r:id="rId54"/>
    <sheet name="Príloha č. 7 - časť 5" sheetId="248" r:id="rId55"/>
    <sheet name="Príloha č. 7 - časť 6" sheetId="249" r:id="rId56"/>
    <sheet name="Príloha č. 7 - časť 7" sheetId="250" r:id="rId57"/>
    <sheet name="Príloha č. 7 - časť 8" sheetId="251" r:id="rId58"/>
    <sheet name="Príloha č. 7 - časť 9" sheetId="252" r:id="rId59"/>
    <sheet name="Príloha č. 7 - časť 10" sheetId="253" r:id="rId60"/>
    <sheet name="Príloha č. 7 - časť 11" sheetId="254" r:id="rId61"/>
    <sheet name="Príloha č. 7 - časť 12" sheetId="255" r:id="rId62"/>
    <sheet name="Príloha č. 7 - časť 13" sheetId="256" r:id="rId63"/>
    <sheet name="Príloha č. 7 - časť 14" sheetId="257" r:id="rId64"/>
    <sheet name="Príloha č. 7 - časť 15" sheetId="258" r:id="rId65"/>
    <sheet name="Príloha č. 7 - časť 16" sheetId="299" r:id="rId66"/>
    <sheet name="Príloha č. 7 - časť 17" sheetId="300" r:id="rId67"/>
    <sheet name="Príloha č. 7 - časť 18" sheetId="301" r:id="rId68"/>
    <sheet name="Príloha č. 7 - časť 19" sheetId="302" r:id="rId69"/>
    <sheet name="Príloha č. 7 - časť 20" sheetId="303" r:id="rId70"/>
    <sheet name="Príloha č. 7 - časť 21" sheetId="304" r:id="rId71"/>
    <sheet name="Príloha č. 7 - časť 22" sheetId="305" r:id="rId72"/>
    <sheet name="Príloha č. 7 - časť 23" sheetId="310" r:id="rId73"/>
    <sheet name="Príloha č. 8" sheetId="209" r:id="rId74"/>
    <sheet name="Príloha č. 9" sheetId="311" r:id="rId75"/>
  </sheets>
  <externalReferences>
    <externalReference r:id="rId76"/>
    <externalReference r:id="rId77"/>
    <externalReference r:id="rId78"/>
  </externalReferences>
  <definedNames>
    <definedName name="_xlnm.Print_Area" localSheetId="27">' Príloha č. 6 - časť 1'!$A$1:$K$42</definedName>
    <definedName name="_xlnm.Print_Area" localSheetId="36">' Príloha č. 6 - časť 10'!$A$1:$K$36</definedName>
    <definedName name="_xlnm.Print_Area" localSheetId="37">' Príloha č. 6 - časť 11'!$A$1:$K$31</definedName>
    <definedName name="_xlnm.Print_Area" localSheetId="38">' Príloha č. 6 - časť 12'!$A$1:$K$32</definedName>
    <definedName name="_xlnm.Print_Area" localSheetId="39">' Príloha č. 6 - časť 13'!$A$1:$K$32</definedName>
    <definedName name="_xlnm.Print_Area" localSheetId="40">' Príloha č. 6 - časť 14'!$A$1:$K$29</definedName>
    <definedName name="_xlnm.Print_Area" localSheetId="41">' Príloha č. 6 - časť 15'!$A$1:$K$26</definedName>
    <definedName name="_xlnm.Print_Area" localSheetId="42">' Príloha č. 6 - časť 16'!$A$1:$K$23</definedName>
    <definedName name="_xlnm.Print_Area" localSheetId="43">' Príloha č. 6 - časť 17'!$A$1:$K$29</definedName>
    <definedName name="_xlnm.Print_Area" localSheetId="44">' Príloha č. 6 - časť 18'!$A$1:$K$23</definedName>
    <definedName name="_xlnm.Print_Area" localSheetId="45">' Príloha č. 6 - časť 19'!$A$1:$K$22</definedName>
    <definedName name="_xlnm.Print_Area" localSheetId="28">' Príloha č. 6 - časť 2'!$A$1:$K$23</definedName>
    <definedName name="_xlnm.Print_Area" localSheetId="46">' Príloha č. 6 - časť 20'!$A$1:$K$26</definedName>
    <definedName name="_xlnm.Print_Area" localSheetId="47">' Príloha č. 6 - časť 21'!$A$1:$K$26</definedName>
    <definedName name="_xlnm.Print_Area" localSheetId="48">' Príloha č. 6 - časť 22'!$A$1:$K$22</definedName>
    <definedName name="_xlnm.Print_Area" localSheetId="49">' Príloha č. 6 - časť 23'!$A$1:$K$22</definedName>
    <definedName name="_xlnm.Print_Area" localSheetId="29">' Príloha č. 6 - časť 3'!$A$1:$K$32</definedName>
    <definedName name="_xlnm.Print_Area" localSheetId="30">' Príloha č. 6 - časť 4'!$A$1:$K$23</definedName>
    <definedName name="_xlnm.Print_Area" localSheetId="32">' Príloha č. 6 - časť 6'!$A$1:$K$28</definedName>
    <definedName name="_xlnm.Print_Area" localSheetId="34">' Príloha č. 6 - časť 8'!$A$1:$K$31</definedName>
    <definedName name="_xlnm.Print_Area" localSheetId="35">' Príloha č. 6 - časť 9'!$A$1:$K$22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3'!$A$1:$D$31</definedName>
    <definedName name="_xlnm.Print_Area" localSheetId="3">'Príloha č. 4 '!$A$1:$D$20</definedName>
    <definedName name="_xlnm.Print_Area" localSheetId="26">'Príloha č. 5 - 23'!$A$1:$D$23</definedName>
    <definedName name="_xlnm.Print_Area" localSheetId="4">'Príloha č. 5 - časť 1'!$A$1:$D$43</definedName>
    <definedName name="_xlnm.Print_Area" localSheetId="13">'Príloha č. 5 - časť 10'!$A$1:$D$37</definedName>
    <definedName name="_xlnm.Print_Area" localSheetId="14">'Príloha č. 5 - časť 11'!$A$1:$D$32</definedName>
    <definedName name="_xlnm.Print_Area" localSheetId="15">'Príloha č. 5 - časť 12'!$A$1:$D$33</definedName>
    <definedName name="_xlnm.Print_Area" localSheetId="16">'Príloha č. 5 - časť 13'!$A$1:$D$36</definedName>
    <definedName name="_xlnm.Print_Area" localSheetId="17">'Príloha č. 5 - časť 14'!$A$1:$D$30</definedName>
    <definedName name="_xlnm.Print_Area" localSheetId="18">'Príloha č. 5 - časť 15'!$A$1:$D$27</definedName>
    <definedName name="_xlnm.Print_Area" localSheetId="19">'Príloha č. 5 - časť 16'!$A$1:$D$24</definedName>
    <definedName name="_xlnm.Print_Area" localSheetId="20">'Príloha č. 5 - časť 17'!$A$1:$D$30</definedName>
    <definedName name="_xlnm.Print_Area" localSheetId="21">'Príloha č. 5 - časť 18'!$A$1:$D$43</definedName>
    <definedName name="_xlnm.Print_Area" localSheetId="22">'Príloha č. 5 - časť 19'!$A$1:$D$47</definedName>
    <definedName name="_xlnm.Print_Area" localSheetId="5">'Príloha č. 5 - časť 2'!$A$1:$D$24</definedName>
    <definedName name="_xlnm.Print_Area" localSheetId="23">'Príloha č. 5 - časť 20'!$A$1:$D$27</definedName>
    <definedName name="_xlnm.Print_Area" localSheetId="24">'Príloha č. 5 - časť 21'!$A$1:$D$27</definedName>
    <definedName name="_xlnm.Print_Area" localSheetId="25">'Príloha č. 5 - časť 22'!$A$1:$D$23</definedName>
    <definedName name="_xlnm.Print_Area" localSheetId="6">'Príloha č. 5 - časť 3'!$A$1:$D$44</definedName>
    <definedName name="_xlnm.Print_Area" localSheetId="7">'Príloha č. 5 - časť 4'!$A$1:$D$24</definedName>
    <definedName name="_xlnm.Print_Area" localSheetId="8">'Príloha č. 5 - časť 5'!$A$1:$D$26</definedName>
    <definedName name="_xlnm.Print_Area" localSheetId="9">'Príloha č. 5 - časť 6'!$A$1:$D$29</definedName>
    <definedName name="_xlnm.Print_Area" localSheetId="10">'Príloha č. 5 - časť 7'!$A$1:$D$26</definedName>
    <definedName name="_xlnm.Print_Area" localSheetId="11">'Príloha č. 5 - časť 8'!$A$1:$D$32</definedName>
    <definedName name="_xlnm.Print_Area" localSheetId="12">'Príloha č. 5 - časť 9'!$A$1:$D$23</definedName>
    <definedName name="_xlnm.Print_Area" localSheetId="31">'Príloha č. 6 - časť 5'!$A$1:$K$25</definedName>
    <definedName name="_xlnm.Print_Area" localSheetId="33">'Príloha č. 6 - časť 7'!$A$1:$K$25</definedName>
    <definedName name="_xlnm.Print_Area" localSheetId="50">'Príloha č. 7 - časť 1 '!$A$1:$M$186</definedName>
    <definedName name="_xlnm.Print_Area" localSheetId="59">'Príloha č. 7 - časť 10'!$A$1:$M$138</definedName>
    <definedName name="_xlnm.Print_Area" localSheetId="60">'Príloha č. 7 - časť 11'!$A$1:$M$98</definedName>
    <definedName name="_xlnm.Print_Area" localSheetId="61">'Príloha č. 7 - časť 12'!$A$1:$M$99</definedName>
    <definedName name="_xlnm.Print_Area" localSheetId="62">'Príloha č. 7 - časť 13'!$A$1:$M$26</definedName>
    <definedName name="_xlnm.Print_Area" localSheetId="63">'Príloha č. 7 - časť 14'!$A$1:$M$75</definedName>
    <definedName name="_xlnm.Print_Area" localSheetId="64">'Príloha č. 7 - časť 15'!$A$1:$M$51</definedName>
    <definedName name="_xlnm.Print_Area" localSheetId="65">'Príloha č. 7 - časť 16'!$A$1:$M$27</definedName>
    <definedName name="_xlnm.Print_Area" localSheetId="66">'Príloha č. 7 - časť 17'!$A$1:$M$75</definedName>
    <definedName name="_xlnm.Print_Area" localSheetId="67">'Príloha č. 7 - časť 18'!$A$1:$M$27</definedName>
    <definedName name="_xlnm.Print_Area" localSheetId="68">'Príloha č. 7 - časť 19'!$A$1:$M$19</definedName>
    <definedName name="_xlnm.Print_Area" localSheetId="51">'Príloha č. 7 - časť 2'!$A$1:$M$34</definedName>
    <definedName name="_xlnm.Print_Area" localSheetId="69">'Príloha č. 7 - časť 20'!$A$1:$M$51</definedName>
    <definedName name="_xlnm.Print_Area" localSheetId="70">'Príloha č. 7 - časť 21'!$A$1:$M$51</definedName>
    <definedName name="_xlnm.Print_Area" localSheetId="71">'Príloha č. 7 - časť 22'!$A$1:$M$20</definedName>
    <definedName name="_xlnm.Print_Area" localSheetId="72">'Príloha č. 7 - časť 23'!$A$1:$M$18</definedName>
    <definedName name="_xlnm.Print_Area" localSheetId="52">'Príloha č. 7 - časť 3'!$A$1:$M$106</definedName>
    <definedName name="_xlnm.Print_Area" localSheetId="53">'Príloha č. 7 - časť 4'!$A$1:$M$34</definedName>
    <definedName name="_xlnm.Print_Area" localSheetId="54">'Príloha č. 7 - časť 5'!$A$1:$M$43</definedName>
    <definedName name="_xlnm.Print_Area" localSheetId="55">'Príloha č. 7 - časť 6'!$A$1:$M$74</definedName>
    <definedName name="_xlnm.Print_Area" localSheetId="56">'Príloha č. 7 - časť 7'!$A$1:$M$50</definedName>
    <definedName name="_xlnm.Print_Area" localSheetId="57">'Príloha č. 7 - časť 8'!$A$1:$M$98</definedName>
    <definedName name="_xlnm.Print_Area" localSheetId="58">'Príloha č. 7 - časť 9'!$A$1:$M$26</definedName>
    <definedName name="_xlnm.Print_Area" localSheetId="73">'Príloha č. 8'!$A$1:$F$30</definedName>
    <definedName name="_xlnm.Print_Area" localSheetId="74">'Príloha č. 9'!$A$1:$H$27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70" l="1"/>
  <c r="H17" i="270"/>
  <c r="I17" i="270"/>
  <c r="J17" i="270"/>
  <c r="K17" i="270"/>
  <c r="G17" i="269"/>
  <c r="H17" i="269" s="1"/>
  <c r="I17" i="269"/>
  <c r="J17" i="269" s="1"/>
  <c r="K17" i="269" s="1"/>
  <c r="B21" i="311" l="1"/>
  <c r="B22" i="311"/>
  <c r="D26" i="311"/>
  <c r="B23" i="310" l="1"/>
  <c r="B22" i="310"/>
  <c r="C19" i="310"/>
  <c r="C18" i="310"/>
  <c r="C17" i="310"/>
  <c r="C16" i="310"/>
  <c r="A2" i="310"/>
  <c r="B20" i="309"/>
  <c r="B19" i="309"/>
  <c r="C16" i="309"/>
  <c r="C15" i="309"/>
  <c r="C14" i="309"/>
  <c r="C13" i="309"/>
  <c r="D9" i="309"/>
  <c r="I8" i="309"/>
  <c r="H8" i="309"/>
  <c r="G8" i="309"/>
  <c r="A2" i="309"/>
  <c r="J8" i="309"/>
  <c r="K8" i="309"/>
  <c r="K9" i="309"/>
  <c r="I9" i="309"/>
  <c r="B21" i="308"/>
  <c r="B20" i="308"/>
  <c r="C17" i="308"/>
  <c r="C16" i="308"/>
  <c r="C15" i="308"/>
  <c r="C14" i="308"/>
  <c r="A2" i="308"/>
  <c r="C44" i="248"/>
  <c r="C68" i="249"/>
  <c r="C43" i="248"/>
  <c r="C42" i="248"/>
  <c r="C41" i="248"/>
  <c r="C25" i="245"/>
  <c r="C26" i="245"/>
  <c r="C27" i="245"/>
  <c r="C28" i="245"/>
  <c r="B31" i="245"/>
  <c r="B32" i="245"/>
  <c r="B48" i="248"/>
  <c r="B47" i="248"/>
  <c r="C180" i="202"/>
  <c r="B25" i="305"/>
  <c r="B24" i="305"/>
  <c r="C21" i="305"/>
  <c r="C20" i="305"/>
  <c r="C19" i="305"/>
  <c r="C18" i="305"/>
  <c r="B56" i="304"/>
  <c r="B55" i="304"/>
  <c r="C52" i="304"/>
  <c r="C51" i="304"/>
  <c r="C50" i="304"/>
  <c r="C49" i="304"/>
  <c r="B56" i="303"/>
  <c r="B55" i="303"/>
  <c r="C52" i="303"/>
  <c r="C51" i="303"/>
  <c r="C50" i="303"/>
  <c r="C49" i="303"/>
  <c r="B24" i="302"/>
  <c r="B23" i="302"/>
  <c r="C20" i="302"/>
  <c r="C19" i="302"/>
  <c r="C18" i="302"/>
  <c r="C17" i="302"/>
  <c r="B32" i="301"/>
  <c r="B31" i="301"/>
  <c r="C28" i="301"/>
  <c r="C27" i="301"/>
  <c r="C26" i="301"/>
  <c r="C25" i="301"/>
  <c r="B80" i="300"/>
  <c r="B79" i="300"/>
  <c r="C76" i="300"/>
  <c r="C75" i="300"/>
  <c r="C74" i="300"/>
  <c r="C73" i="300"/>
  <c r="B32" i="299"/>
  <c r="B31" i="299"/>
  <c r="C28" i="299"/>
  <c r="C27" i="299"/>
  <c r="C26" i="299"/>
  <c r="C25" i="299"/>
  <c r="B56" i="258"/>
  <c r="B55" i="258"/>
  <c r="C52" i="258"/>
  <c r="C51" i="258"/>
  <c r="C50" i="258"/>
  <c r="C49" i="258"/>
  <c r="B80" i="257"/>
  <c r="B79" i="257"/>
  <c r="C76" i="257"/>
  <c r="C75" i="257"/>
  <c r="C74" i="257"/>
  <c r="C73" i="257"/>
  <c r="B104" i="256"/>
  <c r="B103" i="256"/>
  <c r="C100" i="256"/>
  <c r="C99" i="256"/>
  <c r="C98" i="256"/>
  <c r="C97" i="256"/>
  <c r="B104" i="255"/>
  <c r="B103" i="255"/>
  <c r="C100" i="255"/>
  <c r="C99" i="255"/>
  <c r="C98" i="255"/>
  <c r="C97" i="255"/>
  <c r="A2" i="305"/>
  <c r="A2" i="304"/>
  <c r="A2" i="303"/>
  <c r="A2" i="302"/>
  <c r="A2" i="301"/>
  <c r="A2" i="300"/>
  <c r="A2" i="299"/>
  <c r="J20" i="267"/>
  <c r="J21" i="267"/>
  <c r="I20" i="267"/>
  <c r="K20" i="267"/>
  <c r="I21" i="267"/>
  <c r="K21" i="267"/>
  <c r="H20" i="267"/>
  <c r="H21" i="267"/>
  <c r="G20" i="267"/>
  <c r="G21" i="267"/>
  <c r="G13" i="267"/>
  <c r="H13" i="267"/>
  <c r="I13" i="267"/>
  <c r="J13" i="267"/>
  <c r="K13" i="267"/>
  <c r="B21" i="298"/>
  <c r="B20" i="298"/>
  <c r="C17" i="298"/>
  <c r="C16" i="298"/>
  <c r="C15" i="298"/>
  <c r="C14" i="298"/>
  <c r="A2" i="298"/>
  <c r="B25" i="297"/>
  <c r="B24" i="297"/>
  <c r="C21" i="297"/>
  <c r="C20" i="297"/>
  <c r="C19" i="297"/>
  <c r="C18" i="297"/>
  <c r="A2" i="297"/>
  <c r="B25" i="296"/>
  <c r="B24" i="296"/>
  <c r="C21" i="296"/>
  <c r="C20" i="296"/>
  <c r="C19" i="296"/>
  <c r="C18" i="296"/>
  <c r="A2" i="296"/>
  <c r="B45" i="295"/>
  <c r="B44" i="295"/>
  <c r="C41" i="295"/>
  <c r="C40" i="295"/>
  <c r="C39" i="295"/>
  <c r="C38" i="295"/>
  <c r="A2" i="295"/>
  <c r="B41" i="294"/>
  <c r="B40" i="294"/>
  <c r="C37" i="294"/>
  <c r="C36" i="294"/>
  <c r="C35" i="294"/>
  <c r="C34" i="294"/>
  <c r="A2" i="294"/>
  <c r="B28" i="293"/>
  <c r="B27" i="293"/>
  <c r="C24" i="293"/>
  <c r="C23" i="293"/>
  <c r="C22" i="293"/>
  <c r="C21" i="293"/>
  <c r="A2" i="293"/>
  <c r="B22" i="292"/>
  <c r="B21" i="292"/>
  <c r="C18" i="292"/>
  <c r="C17" i="292"/>
  <c r="C16" i="292"/>
  <c r="C15" i="292"/>
  <c r="A2" i="292"/>
  <c r="B25" i="291"/>
  <c r="B24" i="291"/>
  <c r="C21" i="291"/>
  <c r="C20" i="291"/>
  <c r="C19" i="291"/>
  <c r="C18" i="291"/>
  <c r="A2" i="291"/>
  <c r="B28" i="290"/>
  <c r="B27" i="290"/>
  <c r="C24" i="290"/>
  <c r="C23" i="290"/>
  <c r="C22" i="290"/>
  <c r="C21" i="290"/>
  <c r="A2" i="290"/>
  <c r="B34" i="289"/>
  <c r="B33" i="289"/>
  <c r="C30" i="289"/>
  <c r="C29" i="289"/>
  <c r="C28" i="289"/>
  <c r="C27" i="289"/>
  <c r="A2" i="289"/>
  <c r="B31" i="288"/>
  <c r="B30" i="288"/>
  <c r="C27" i="288"/>
  <c r="C26" i="288"/>
  <c r="C25" i="288"/>
  <c r="C24" i="288"/>
  <c r="A2" i="288"/>
  <c r="B30" i="287"/>
  <c r="B29" i="287"/>
  <c r="C26" i="287"/>
  <c r="C25" i="287"/>
  <c r="C24" i="287"/>
  <c r="C23" i="287"/>
  <c r="A2" i="287"/>
  <c r="B35" i="286"/>
  <c r="B34" i="286"/>
  <c r="C31" i="286"/>
  <c r="C30" i="286"/>
  <c r="C29" i="286"/>
  <c r="C28" i="286"/>
  <c r="A2" i="286"/>
  <c r="B21" i="285"/>
  <c r="B20" i="285"/>
  <c r="C17" i="285"/>
  <c r="C16" i="285"/>
  <c r="C15" i="285"/>
  <c r="C14" i="285"/>
  <c r="A2" i="285"/>
  <c r="B30" i="284"/>
  <c r="B29" i="284"/>
  <c r="C26" i="284"/>
  <c r="C25" i="284"/>
  <c r="C24" i="284"/>
  <c r="C23" i="284"/>
  <c r="A2" i="284"/>
  <c r="B24" i="283"/>
  <c r="B23" i="283"/>
  <c r="C20" i="283"/>
  <c r="C19" i="283"/>
  <c r="C18" i="283"/>
  <c r="C17" i="283"/>
  <c r="A2" i="283"/>
  <c r="B27" i="282"/>
  <c r="B26" i="282"/>
  <c r="C23" i="282"/>
  <c r="C22" i="282"/>
  <c r="C21" i="282"/>
  <c r="C20" i="282"/>
  <c r="A2" i="282"/>
  <c r="B24" i="281"/>
  <c r="B23" i="281"/>
  <c r="C20" i="281"/>
  <c r="C19" i="281"/>
  <c r="C18" i="281"/>
  <c r="C17" i="281"/>
  <c r="A2" i="281"/>
  <c r="B41" i="280"/>
  <c r="B40" i="280"/>
  <c r="C37" i="280"/>
  <c r="C36" i="280"/>
  <c r="C35" i="280"/>
  <c r="C34" i="280"/>
  <c r="A2" i="280"/>
  <c r="B20" i="279"/>
  <c r="B19" i="279"/>
  <c r="C16" i="279"/>
  <c r="C15" i="279"/>
  <c r="C14" i="279"/>
  <c r="C13" i="279"/>
  <c r="D9" i="279"/>
  <c r="I8" i="279"/>
  <c r="J8" i="279"/>
  <c r="G8" i="279"/>
  <c r="H8" i="279"/>
  <c r="A2" i="279"/>
  <c r="B24" i="278"/>
  <c r="B23" i="278"/>
  <c r="C20" i="278"/>
  <c r="C19" i="278"/>
  <c r="C18" i="278"/>
  <c r="C17" i="278"/>
  <c r="D13" i="278"/>
  <c r="I12" i="278"/>
  <c r="G12" i="278"/>
  <c r="H12" i="278"/>
  <c r="J11" i="278"/>
  <c r="K11" i="278"/>
  <c r="I11" i="278"/>
  <c r="G11" i="278"/>
  <c r="H11" i="278"/>
  <c r="I10" i="278"/>
  <c r="J10" i="278"/>
  <c r="K10" i="278"/>
  <c r="G10" i="278"/>
  <c r="H10" i="278"/>
  <c r="I9" i="278"/>
  <c r="G9" i="278"/>
  <c r="H9" i="278"/>
  <c r="I8" i="278"/>
  <c r="J8" i="278"/>
  <c r="G8" i="278"/>
  <c r="H8" i="278"/>
  <c r="A2" i="278"/>
  <c r="B24" i="277"/>
  <c r="B23" i="277"/>
  <c r="C20" i="277"/>
  <c r="C19" i="277"/>
  <c r="C18" i="277"/>
  <c r="C17" i="277"/>
  <c r="D13" i="277"/>
  <c r="I12" i="277"/>
  <c r="G12" i="277"/>
  <c r="H12" i="277"/>
  <c r="J11" i="277"/>
  <c r="I11" i="277"/>
  <c r="G11" i="277"/>
  <c r="H11" i="277"/>
  <c r="I10" i="277"/>
  <c r="J10" i="277"/>
  <c r="K10" i="277"/>
  <c r="G10" i="277"/>
  <c r="H10" i="277"/>
  <c r="I9" i="277"/>
  <c r="J9" i="277"/>
  <c r="K9" i="277"/>
  <c r="G9" i="277"/>
  <c r="H9" i="277"/>
  <c r="I8" i="277"/>
  <c r="G8" i="277"/>
  <c r="H8" i="277"/>
  <c r="A2" i="277"/>
  <c r="B20" i="276"/>
  <c r="B19" i="276"/>
  <c r="C16" i="276"/>
  <c r="C15" i="276"/>
  <c r="C14" i="276"/>
  <c r="C13" i="276"/>
  <c r="D9" i="276"/>
  <c r="I8" i="276"/>
  <c r="J8" i="276"/>
  <c r="G8" i="276"/>
  <c r="H8" i="276"/>
  <c r="A2" i="276"/>
  <c r="B21" i="275"/>
  <c r="B20" i="275"/>
  <c r="C17" i="275"/>
  <c r="C16" i="275"/>
  <c r="C15" i="275"/>
  <c r="C14" i="275"/>
  <c r="D10" i="275"/>
  <c r="I9" i="275"/>
  <c r="G9" i="275"/>
  <c r="H9" i="275"/>
  <c r="I8" i="275"/>
  <c r="J8" i="275"/>
  <c r="G8" i="275"/>
  <c r="H8" i="275"/>
  <c r="A2" i="275"/>
  <c r="B27" i="274"/>
  <c r="B26" i="274"/>
  <c r="C23" i="274"/>
  <c r="C22" i="274"/>
  <c r="C21" i="274"/>
  <c r="C20" i="274"/>
  <c r="D16" i="274"/>
  <c r="I15" i="274"/>
  <c r="G15" i="274"/>
  <c r="H15" i="274"/>
  <c r="I14" i="274"/>
  <c r="J14" i="274"/>
  <c r="G14" i="274"/>
  <c r="H14" i="274"/>
  <c r="I13" i="274"/>
  <c r="J13" i="274"/>
  <c r="K13" i="274"/>
  <c r="G13" i="274"/>
  <c r="H13" i="274"/>
  <c r="I12" i="274"/>
  <c r="J12" i="274"/>
  <c r="K12" i="274"/>
  <c r="G12" i="274"/>
  <c r="H12" i="274"/>
  <c r="I11" i="274"/>
  <c r="G11" i="274"/>
  <c r="H11" i="274"/>
  <c r="I10" i="274"/>
  <c r="J10" i="274"/>
  <c r="H10" i="274"/>
  <c r="G10" i="274"/>
  <c r="I9" i="274"/>
  <c r="J9" i="274"/>
  <c r="K9" i="274"/>
  <c r="G9" i="274"/>
  <c r="H9" i="274"/>
  <c r="I8" i="274"/>
  <c r="J8" i="274"/>
  <c r="K8" i="274"/>
  <c r="G8" i="274"/>
  <c r="H8" i="274"/>
  <c r="A2" i="274"/>
  <c r="B21" i="273"/>
  <c r="B20" i="273"/>
  <c r="C17" i="273"/>
  <c r="C16" i="273"/>
  <c r="C15" i="273"/>
  <c r="C14" i="273"/>
  <c r="D10" i="273"/>
  <c r="I9" i="273"/>
  <c r="J9" i="273"/>
  <c r="K9" i="273"/>
  <c r="H9" i="273"/>
  <c r="G9" i="273"/>
  <c r="I8" i="273"/>
  <c r="G8" i="273"/>
  <c r="H8" i="273"/>
  <c r="A2" i="273"/>
  <c r="B24" i="272"/>
  <c r="B23" i="272"/>
  <c r="C20" i="272"/>
  <c r="C19" i="272"/>
  <c r="C18" i="272"/>
  <c r="C17" i="272"/>
  <c r="D13" i="272"/>
  <c r="I12" i="272"/>
  <c r="J12" i="272"/>
  <c r="K12" i="272"/>
  <c r="G12" i="272"/>
  <c r="H12" i="272"/>
  <c r="I11" i="272"/>
  <c r="J11" i="272"/>
  <c r="K11" i="272"/>
  <c r="G11" i="272"/>
  <c r="H11" i="272"/>
  <c r="I10" i="272"/>
  <c r="G10" i="272"/>
  <c r="H10" i="272"/>
  <c r="I9" i="272"/>
  <c r="J9" i="272"/>
  <c r="H9" i="272"/>
  <c r="G9" i="272"/>
  <c r="I8" i="272"/>
  <c r="J8" i="272"/>
  <c r="K8" i="272"/>
  <c r="G8" i="272"/>
  <c r="H8" i="272"/>
  <c r="A2" i="272"/>
  <c r="B27" i="271"/>
  <c r="B26" i="271"/>
  <c r="C23" i="271"/>
  <c r="C22" i="271"/>
  <c r="C21" i="271"/>
  <c r="C20" i="271"/>
  <c r="D16" i="271"/>
  <c r="I15" i="271"/>
  <c r="J15" i="271"/>
  <c r="K15" i="271"/>
  <c r="G15" i="271"/>
  <c r="H15" i="271"/>
  <c r="I14" i="271"/>
  <c r="G14" i="271"/>
  <c r="H14" i="271"/>
  <c r="I13" i="271"/>
  <c r="G13" i="271"/>
  <c r="H13" i="271"/>
  <c r="I12" i="271"/>
  <c r="J12" i="271"/>
  <c r="K12" i="271"/>
  <c r="G12" i="271"/>
  <c r="H12" i="271"/>
  <c r="I11" i="271"/>
  <c r="G11" i="271"/>
  <c r="H11" i="271"/>
  <c r="I10" i="271"/>
  <c r="G10" i="271"/>
  <c r="H10" i="271"/>
  <c r="I9" i="271"/>
  <c r="J9" i="271"/>
  <c r="G9" i="271"/>
  <c r="H9" i="271"/>
  <c r="I8" i="271"/>
  <c r="J8" i="271"/>
  <c r="K8" i="271"/>
  <c r="G8" i="271"/>
  <c r="H8" i="271"/>
  <c r="A2" i="271"/>
  <c r="B30" i="270"/>
  <c r="B29" i="270"/>
  <c r="C26" i="270"/>
  <c r="C25" i="270"/>
  <c r="C24" i="270"/>
  <c r="C23" i="270"/>
  <c r="D19" i="270"/>
  <c r="I18" i="270"/>
  <c r="J18" i="270"/>
  <c r="G18" i="270"/>
  <c r="H18" i="270"/>
  <c r="I16" i="270"/>
  <c r="J16" i="270"/>
  <c r="K16" i="270"/>
  <c r="G16" i="270"/>
  <c r="H16" i="270"/>
  <c r="I15" i="270"/>
  <c r="G15" i="270"/>
  <c r="H15" i="270"/>
  <c r="I14" i="270"/>
  <c r="G14" i="270"/>
  <c r="H14" i="270"/>
  <c r="I13" i="270"/>
  <c r="H13" i="270"/>
  <c r="G13" i="270"/>
  <c r="I12" i="270"/>
  <c r="J12" i="270"/>
  <c r="K12" i="270"/>
  <c r="G12" i="270"/>
  <c r="H12" i="270"/>
  <c r="I11" i="270"/>
  <c r="J11" i="270"/>
  <c r="G11" i="270"/>
  <c r="H11" i="270"/>
  <c r="I10" i="270"/>
  <c r="G10" i="270"/>
  <c r="H10" i="270"/>
  <c r="I9" i="270"/>
  <c r="J9" i="270"/>
  <c r="G9" i="270"/>
  <c r="H9" i="270"/>
  <c r="I8" i="270"/>
  <c r="J8" i="270"/>
  <c r="K8" i="270"/>
  <c r="G8" i="270"/>
  <c r="H8" i="270"/>
  <c r="A2" i="270"/>
  <c r="B30" i="269"/>
  <c r="B29" i="269"/>
  <c r="C26" i="269"/>
  <c r="C25" i="269"/>
  <c r="C24" i="269"/>
  <c r="C23" i="269"/>
  <c r="D19" i="269"/>
  <c r="I18" i="269"/>
  <c r="G18" i="269"/>
  <c r="H18" i="269"/>
  <c r="I16" i="269"/>
  <c r="J16" i="269"/>
  <c r="G16" i="269"/>
  <c r="H16" i="269"/>
  <c r="I15" i="269"/>
  <c r="J15" i="269"/>
  <c r="K15" i="269"/>
  <c r="G15" i="269"/>
  <c r="H15" i="269"/>
  <c r="I14" i="269"/>
  <c r="J14" i="269"/>
  <c r="K14" i="269"/>
  <c r="G14" i="269"/>
  <c r="H14" i="269"/>
  <c r="I13" i="269"/>
  <c r="G13" i="269"/>
  <c r="H13" i="269"/>
  <c r="I12" i="269"/>
  <c r="J12" i="269"/>
  <c r="G12" i="269"/>
  <c r="H12" i="269"/>
  <c r="I11" i="269"/>
  <c r="J11" i="269"/>
  <c r="K11" i="269"/>
  <c r="G11" i="269"/>
  <c r="H11" i="269"/>
  <c r="I10" i="269"/>
  <c r="H10" i="269"/>
  <c r="G10" i="269"/>
  <c r="I9" i="269"/>
  <c r="G9" i="269"/>
  <c r="H9" i="269"/>
  <c r="I8" i="269"/>
  <c r="G8" i="269"/>
  <c r="H8" i="269"/>
  <c r="A2" i="269"/>
  <c r="B29" i="268"/>
  <c r="B28" i="268"/>
  <c r="C25" i="268"/>
  <c r="C24" i="268"/>
  <c r="C23" i="268"/>
  <c r="C22" i="268"/>
  <c r="D18" i="268"/>
  <c r="I17" i="268"/>
  <c r="G17" i="268"/>
  <c r="H17" i="268"/>
  <c r="I16" i="268"/>
  <c r="J16" i="268"/>
  <c r="G16" i="268"/>
  <c r="H16" i="268"/>
  <c r="I15" i="268"/>
  <c r="J15" i="268"/>
  <c r="K15" i="268"/>
  <c r="G15" i="268"/>
  <c r="H15" i="268"/>
  <c r="I14" i="268"/>
  <c r="J14" i="268"/>
  <c r="K14" i="268"/>
  <c r="G14" i="268"/>
  <c r="H14" i="268"/>
  <c r="I13" i="268"/>
  <c r="G13" i="268"/>
  <c r="H13" i="268"/>
  <c r="I12" i="268"/>
  <c r="J12" i="268"/>
  <c r="H12" i="268"/>
  <c r="G12" i="268"/>
  <c r="I11" i="268"/>
  <c r="J11" i="268"/>
  <c r="K11" i="268"/>
  <c r="G11" i="268"/>
  <c r="H11" i="268"/>
  <c r="I10" i="268"/>
  <c r="J10" i="268"/>
  <c r="K10" i="268"/>
  <c r="G10" i="268"/>
  <c r="H10" i="268"/>
  <c r="I9" i="268"/>
  <c r="G9" i="268"/>
  <c r="H9" i="268"/>
  <c r="I8" i="268"/>
  <c r="J8" i="268"/>
  <c r="G8" i="268"/>
  <c r="H8" i="268"/>
  <c r="A2" i="268"/>
  <c r="B34" i="267"/>
  <c r="B33" i="267"/>
  <c r="C30" i="267"/>
  <c r="C29" i="267"/>
  <c r="C28" i="267"/>
  <c r="C27" i="267"/>
  <c r="D23" i="267"/>
  <c r="I22" i="267"/>
  <c r="J22" i="267"/>
  <c r="G22" i="267"/>
  <c r="H22" i="267"/>
  <c r="I19" i="267"/>
  <c r="J19" i="267"/>
  <c r="K19" i="267"/>
  <c r="G19" i="267"/>
  <c r="H19" i="267"/>
  <c r="I18" i="267"/>
  <c r="J18" i="267"/>
  <c r="K18" i="267"/>
  <c r="G18" i="267"/>
  <c r="H18" i="267"/>
  <c r="I17" i="267"/>
  <c r="G17" i="267"/>
  <c r="H17" i="267"/>
  <c r="I16" i="267"/>
  <c r="J16" i="267"/>
  <c r="G16" i="267"/>
  <c r="H16" i="267"/>
  <c r="I15" i="267"/>
  <c r="J15" i="267"/>
  <c r="K15" i="267"/>
  <c r="G15" i="267"/>
  <c r="H15" i="267"/>
  <c r="I14" i="267"/>
  <c r="J14" i="267"/>
  <c r="K14" i="267"/>
  <c r="G14" i="267"/>
  <c r="H14" i="267"/>
  <c r="I12" i="267"/>
  <c r="G12" i="267"/>
  <c r="H12" i="267"/>
  <c r="I11" i="267"/>
  <c r="K11" i="267" s="1"/>
  <c r="K23" i="267" s="1"/>
  <c r="J11" i="267"/>
  <c r="G11" i="267"/>
  <c r="H11" i="267"/>
  <c r="I10" i="267"/>
  <c r="J10" i="267"/>
  <c r="K10" i="267"/>
  <c r="G10" i="267"/>
  <c r="H10" i="267"/>
  <c r="I9" i="267"/>
  <c r="J9" i="267"/>
  <c r="K9" i="267"/>
  <c r="G9" i="267"/>
  <c r="H9" i="267"/>
  <c r="I8" i="267"/>
  <c r="G8" i="267"/>
  <c r="H8" i="267"/>
  <c r="A2" i="267"/>
  <c r="B20" i="266"/>
  <c r="B19" i="266"/>
  <c r="C16" i="266"/>
  <c r="C15" i="266"/>
  <c r="C14" i="266"/>
  <c r="C13" i="266"/>
  <c r="D9" i="266"/>
  <c r="I8" i="266"/>
  <c r="J8" i="266"/>
  <c r="K8" i="266"/>
  <c r="G8" i="266"/>
  <c r="H8" i="266"/>
  <c r="A2" i="266"/>
  <c r="B29" i="265"/>
  <c r="B28" i="265"/>
  <c r="C25" i="265"/>
  <c r="C24" i="265"/>
  <c r="C23" i="265"/>
  <c r="C22" i="265"/>
  <c r="D18" i="265"/>
  <c r="I17" i="265"/>
  <c r="J17" i="265"/>
  <c r="G17" i="265"/>
  <c r="H17" i="265"/>
  <c r="I16" i="265"/>
  <c r="G16" i="265"/>
  <c r="H16" i="265"/>
  <c r="I15" i="265"/>
  <c r="J15" i="265"/>
  <c r="G15" i="265"/>
  <c r="H15" i="265"/>
  <c r="I14" i="265"/>
  <c r="G14" i="265"/>
  <c r="H14" i="265"/>
  <c r="I13" i="265"/>
  <c r="J13" i="265"/>
  <c r="G13" i="265"/>
  <c r="H13" i="265"/>
  <c r="I12" i="265"/>
  <c r="G12" i="265"/>
  <c r="H12" i="265"/>
  <c r="I11" i="265"/>
  <c r="G11" i="265"/>
  <c r="H11" i="265"/>
  <c r="I10" i="265"/>
  <c r="G10" i="265"/>
  <c r="H10" i="265"/>
  <c r="I9" i="265"/>
  <c r="J9" i="265"/>
  <c r="G9" i="265"/>
  <c r="H9" i="265"/>
  <c r="I8" i="265"/>
  <c r="J8" i="265"/>
  <c r="K8" i="265"/>
  <c r="G8" i="265"/>
  <c r="H8" i="265"/>
  <c r="A2" i="265"/>
  <c r="B23" i="264"/>
  <c r="B22" i="264"/>
  <c r="C19" i="264"/>
  <c r="C18" i="264"/>
  <c r="C17" i="264"/>
  <c r="C16" i="264"/>
  <c r="D12" i="264"/>
  <c r="I11" i="264"/>
  <c r="J11" i="264"/>
  <c r="K11" i="264"/>
  <c r="G11" i="264"/>
  <c r="H11" i="264"/>
  <c r="I10" i="264"/>
  <c r="H10" i="264"/>
  <c r="G10" i="264"/>
  <c r="I9" i="264"/>
  <c r="J9" i="264"/>
  <c r="G9" i="264"/>
  <c r="H9" i="264"/>
  <c r="I8" i="264"/>
  <c r="J8" i="264"/>
  <c r="K8" i="264"/>
  <c r="G8" i="264"/>
  <c r="H8" i="264"/>
  <c r="A2" i="264"/>
  <c r="B26" i="263"/>
  <c r="B25" i="263"/>
  <c r="C22" i="263"/>
  <c r="C21" i="263"/>
  <c r="C20" i="263"/>
  <c r="C19" i="263"/>
  <c r="D15" i="263"/>
  <c r="I14" i="263"/>
  <c r="J14" i="263"/>
  <c r="K14" i="263"/>
  <c r="G14" i="263"/>
  <c r="H14" i="263"/>
  <c r="I13" i="263"/>
  <c r="G13" i="263"/>
  <c r="H13" i="263"/>
  <c r="I12" i="263"/>
  <c r="J12" i="263"/>
  <c r="G12" i="263"/>
  <c r="H12" i="263"/>
  <c r="I11" i="263"/>
  <c r="J11" i="263"/>
  <c r="K11" i="263"/>
  <c r="G11" i="263"/>
  <c r="H11" i="263"/>
  <c r="I10" i="263"/>
  <c r="J10" i="263"/>
  <c r="K10" i="263"/>
  <c r="G10" i="263"/>
  <c r="H10" i="263"/>
  <c r="I9" i="263"/>
  <c r="G9" i="263"/>
  <c r="H9" i="263"/>
  <c r="I8" i="263"/>
  <c r="J8" i="263"/>
  <c r="G8" i="263"/>
  <c r="H8" i="263"/>
  <c r="A2" i="263"/>
  <c r="J9" i="262"/>
  <c r="I9" i="262"/>
  <c r="K9" i="262"/>
  <c r="I10" i="262"/>
  <c r="J10" i="262"/>
  <c r="H9" i="262"/>
  <c r="G9" i="262"/>
  <c r="G10" i="262"/>
  <c r="H10" i="262"/>
  <c r="B23" i="262"/>
  <c r="B22" i="262"/>
  <c r="C19" i="262"/>
  <c r="C18" i="262"/>
  <c r="C17" i="262"/>
  <c r="C16" i="262"/>
  <c r="D12" i="262"/>
  <c r="I11" i="262"/>
  <c r="H11" i="262"/>
  <c r="G11" i="262"/>
  <c r="I8" i="262"/>
  <c r="J8" i="262"/>
  <c r="K8" i="262"/>
  <c r="G8" i="262"/>
  <c r="H8" i="262"/>
  <c r="A2" i="262"/>
  <c r="B21" i="261"/>
  <c r="B20" i="261"/>
  <c r="C17" i="261"/>
  <c r="C16" i="261"/>
  <c r="C15" i="261"/>
  <c r="C14" i="261"/>
  <c r="D10" i="261"/>
  <c r="I9" i="261"/>
  <c r="G9" i="261"/>
  <c r="H9" i="261"/>
  <c r="I8" i="261"/>
  <c r="J8" i="261"/>
  <c r="H8" i="261"/>
  <c r="G8" i="261"/>
  <c r="A2" i="261"/>
  <c r="B30" i="260"/>
  <c r="B29" i="260"/>
  <c r="C26" i="260"/>
  <c r="C25" i="260"/>
  <c r="C24" i="260"/>
  <c r="C23" i="260"/>
  <c r="D19" i="260"/>
  <c r="I18" i="260"/>
  <c r="J18" i="260"/>
  <c r="K18" i="260"/>
  <c r="G18" i="260"/>
  <c r="H18" i="260"/>
  <c r="I17" i="260"/>
  <c r="J17" i="260"/>
  <c r="K17" i="260"/>
  <c r="G17" i="260"/>
  <c r="H17" i="260"/>
  <c r="I16" i="260"/>
  <c r="G16" i="260"/>
  <c r="H16" i="260"/>
  <c r="I15" i="260"/>
  <c r="G15" i="260"/>
  <c r="H15" i="260"/>
  <c r="I14" i="260"/>
  <c r="J14" i="260"/>
  <c r="K14" i="260"/>
  <c r="G14" i="260"/>
  <c r="H14" i="260"/>
  <c r="I13" i="260"/>
  <c r="J13" i="260"/>
  <c r="K13" i="260"/>
  <c r="G13" i="260"/>
  <c r="H13" i="260"/>
  <c r="I12" i="260"/>
  <c r="G12" i="260"/>
  <c r="H12" i="260"/>
  <c r="I11" i="260"/>
  <c r="G11" i="260"/>
  <c r="H11" i="260"/>
  <c r="I10" i="260"/>
  <c r="J10" i="260"/>
  <c r="K10" i="260"/>
  <c r="G10" i="260"/>
  <c r="H10" i="260"/>
  <c r="I9" i="260"/>
  <c r="J9" i="260"/>
  <c r="K9" i="260"/>
  <c r="G9" i="260"/>
  <c r="H9" i="260"/>
  <c r="I8" i="260"/>
  <c r="G8" i="260"/>
  <c r="H8" i="260"/>
  <c r="A2" i="260"/>
  <c r="B21" i="259"/>
  <c r="B20" i="259"/>
  <c r="C17" i="259"/>
  <c r="C16" i="259"/>
  <c r="C15" i="259"/>
  <c r="C14" i="259"/>
  <c r="D10" i="259"/>
  <c r="I9" i="259"/>
  <c r="G9" i="259"/>
  <c r="H9" i="259"/>
  <c r="I8" i="259"/>
  <c r="H8" i="259"/>
  <c r="G8" i="259"/>
  <c r="A2" i="259"/>
  <c r="H18" i="234"/>
  <c r="H19" i="234"/>
  <c r="H21" i="234"/>
  <c r="H22" i="234"/>
  <c r="H23" i="234"/>
  <c r="H25" i="234"/>
  <c r="H26" i="234"/>
  <c r="H27" i="234"/>
  <c r="G18" i="234"/>
  <c r="G19" i="234"/>
  <c r="G20" i="234"/>
  <c r="H20" i="234"/>
  <c r="G21" i="234"/>
  <c r="G22" i="234"/>
  <c r="G23" i="234"/>
  <c r="G24" i="234"/>
  <c r="H24" i="234"/>
  <c r="G25" i="234"/>
  <c r="G26" i="234"/>
  <c r="G27" i="234"/>
  <c r="G28" i="234"/>
  <c r="H28" i="234"/>
  <c r="I28" i="234"/>
  <c r="J28" i="234"/>
  <c r="I27" i="234"/>
  <c r="I26" i="234"/>
  <c r="I25" i="234"/>
  <c r="J25" i="234"/>
  <c r="I24" i="234"/>
  <c r="I23" i="234"/>
  <c r="J23" i="234"/>
  <c r="I22" i="234"/>
  <c r="J22" i="234"/>
  <c r="I21" i="234"/>
  <c r="J21" i="234"/>
  <c r="I20" i="234"/>
  <c r="J20" i="234"/>
  <c r="I19" i="234"/>
  <c r="I18" i="234"/>
  <c r="J18" i="234"/>
  <c r="K10" i="262"/>
  <c r="I13" i="277"/>
  <c r="K8" i="279"/>
  <c r="I9" i="279"/>
  <c r="J12" i="278"/>
  <c r="K12" i="278"/>
  <c r="K8" i="278"/>
  <c r="J9" i="278"/>
  <c r="K9" i="278"/>
  <c r="I13" i="278"/>
  <c r="K11" i="277"/>
  <c r="J8" i="277"/>
  <c r="K8" i="277"/>
  <c r="J12" i="277"/>
  <c r="K12" i="277"/>
  <c r="K8" i="276"/>
  <c r="K9" i="276"/>
  <c r="I9" i="276"/>
  <c r="K8" i="275"/>
  <c r="I10" i="275"/>
  <c r="J9" i="275"/>
  <c r="K9" i="275"/>
  <c r="K10" i="274"/>
  <c r="K14" i="274"/>
  <c r="J11" i="274"/>
  <c r="K11" i="274"/>
  <c r="J15" i="274"/>
  <c r="K15" i="274"/>
  <c r="I16" i="274"/>
  <c r="K8" i="273"/>
  <c r="I10" i="273"/>
  <c r="J8" i="273"/>
  <c r="K9" i="272"/>
  <c r="J10" i="272"/>
  <c r="K10" i="272"/>
  <c r="K13" i="272"/>
  <c r="I13" i="272"/>
  <c r="J11" i="271"/>
  <c r="K11" i="271"/>
  <c r="J13" i="271"/>
  <c r="K13" i="271"/>
  <c r="K9" i="271"/>
  <c r="J10" i="271"/>
  <c r="K10" i="271"/>
  <c r="J14" i="271"/>
  <c r="K14" i="271"/>
  <c r="I16" i="271"/>
  <c r="K11" i="270"/>
  <c r="J15" i="270"/>
  <c r="K15" i="270"/>
  <c r="J13" i="270"/>
  <c r="K13" i="270"/>
  <c r="K9" i="270"/>
  <c r="J10" i="270"/>
  <c r="K10" i="270"/>
  <c r="J14" i="270"/>
  <c r="K14" i="270"/>
  <c r="K18" i="270"/>
  <c r="I19" i="270"/>
  <c r="K12" i="269"/>
  <c r="K16" i="269"/>
  <c r="J8" i="269"/>
  <c r="K8" i="269"/>
  <c r="J9" i="269"/>
  <c r="K9" i="269"/>
  <c r="J13" i="269"/>
  <c r="K13" i="269"/>
  <c r="J18" i="269"/>
  <c r="K18" i="269"/>
  <c r="I19" i="269"/>
  <c r="J10" i="269"/>
  <c r="K10" i="269"/>
  <c r="K8" i="268"/>
  <c r="K12" i="268"/>
  <c r="K16" i="268"/>
  <c r="J9" i="268"/>
  <c r="K9" i="268"/>
  <c r="J13" i="268"/>
  <c r="K13" i="268"/>
  <c r="J17" i="268"/>
  <c r="K17" i="268"/>
  <c r="I18" i="268"/>
  <c r="K16" i="267"/>
  <c r="K22" i="267"/>
  <c r="I23" i="267"/>
  <c r="J8" i="267"/>
  <c r="K8" i="267"/>
  <c r="J12" i="267"/>
  <c r="K12" i="267"/>
  <c r="J17" i="267"/>
  <c r="K17" i="267"/>
  <c r="I9" i="266"/>
  <c r="K9" i="266"/>
  <c r="K15" i="265"/>
  <c r="J16" i="265"/>
  <c r="K16" i="265"/>
  <c r="J11" i="265"/>
  <c r="K11" i="265"/>
  <c r="J12" i="265"/>
  <c r="K12" i="265"/>
  <c r="K9" i="265"/>
  <c r="K13" i="265"/>
  <c r="K17" i="265"/>
  <c r="J10" i="265"/>
  <c r="K10" i="265"/>
  <c r="J14" i="265"/>
  <c r="K14" i="265"/>
  <c r="I18" i="265"/>
  <c r="K10" i="264"/>
  <c r="K9" i="264"/>
  <c r="K12" i="264"/>
  <c r="J10" i="264"/>
  <c r="I12" i="264"/>
  <c r="K8" i="263"/>
  <c r="J9" i="263"/>
  <c r="K9" i="263"/>
  <c r="K12" i="263"/>
  <c r="J13" i="263"/>
  <c r="K13" i="263"/>
  <c r="I15" i="263"/>
  <c r="I12" i="262"/>
  <c r="J11" i="262"/>
  <c r="K11" i="262"/>
  <c r="K12" i="262"/>
  <c r="K8" i="261"/>
  <c r="I10" i="261"/>
  <c r="J9" i="261"/>
  <c r="K9" i="261"/>
  <c r="J11" i="260"/>
  <c r="K11" i="260"/>
  <c r="J15" i="260"/>
  <c r="K15" i="260"/>
  <c r="I19" i="260"/>
  <c r="J8" i="260"/>
  <c r="K8" i="260"/>
  <c r="J12" i="260"/>
  <c r="K12" i="260"/>
  <c r="J16" i="260"/>
  <c r="K16" i="260"/>
  <c r="K22" i="234"/>
  <c r="K20" i="234"/>
  <c r="K25" i="234"/>
  <c r="K18" i="234"/>
  <c r="J19" i="234"/>
  <c r="K19" i="234"/>
  <c r="J24" i="234"/>
  <c r="K24" i="234"/>
  <c r="J26" i="234"/>
  <c r="K26" i="234"/>
  <c r="I10" i="259"/>
  <c r="J8" i="259"/>
  <c r="K8" i="259"/>
  <c r="J9" i="259"/>
  <c r="K9" i="259"/>
  <c r="K28" i="234"/>
  <c r="J27" i="234"/>
  <c r="K27" i="234"/>
  <c r="K23" i="234"/>
  <c r="K21" i="234"/>
  <c r="K9" i="279"/>
  <c r="K10" i="261"/>
  <c r="K13" i="278"/>
  <c r="K13" i="277"/>
  <c r="K10" i="275"/>
  <c r="K16" i="274"/>
  <c r="K10" i="273"/>
  <c r="K16" i="271"/>
  <c r="K19" i="270"/>
  <c r="K19" i="269"/>
  <c r="K18" i="268"/>
  <c r="K18" i="265"/>
  <c r="K15" i="263"/>
  <c r="K19" i="260"/>
  <c r="K10" i="259"/>
  <c r="A2" i="258"/>
  <c r="A2" i="257"/>
  <c r="A2" i="256"/>
  <c r="A2" i="255"/>
  <c r="B96" i="254"/>
  <c r="B95" i="254"/>
  <c r="C92" i="254"/>
  <c r="C91" i="254"/>
  <c r="C90" i="254"/>
  <c r="C89" i="254"/>
  <c r="A2" i="254"/>
  <c r="B136" i="253"/>
  <c r="B135" i="253"/>
  <c r="C132" i="253"/>
  <c r="C131" i="253"/>
  <c r="C130" i="253"/>
  <c r="C129" i="253"/>
  <c r="A2" i="253"/>
  <c r="B24" i="252"/>
  <c r="B23" i="252"/>
  <c r="C20" i="252"/>
  <c r="C19" i="252"/>
  <c r="C18" i="252"/>
  <c r="C17" i="252"/>
  <c r="A2" i="252"/>
  <c r="B96" i="251"/>
  <c r="B95" i="251"/>
  <c r="C92" i="251"/>
  <c r="C91" i="251"/>
  <c r="C90" i="251"/>
  <c r="C89" i="251"/>
  <c r="A2" i="251"/>
  <c r="B48" i="250"/>
  <c r="B47" i="250"/>
  <c r="C44" i="250"/>
  <c r="C43" i="250"/>
  <c r="C42" i="250"/>
  <c r="C41" i="250"/>
  <c r="A2" i="250"/>
  <c r="C65" i="249"/>
  <c r="C66" i="249"/>
  <c r="C67" i="249"/>
  <c r="B72" i="249"/>
  <c r="B71" i="249"/>
  <c r="A2" i="249"/>
  <c r="A2" i="248"/>
  <c r="B32" i="247"/>
  <c r="B31" i="247"/>
  <c r="C28" i="247"/>
  <c r="C27" i="247"/>
  <c r="C26" i="247"/>
  <c r="C25" i="247"/>
  <c r="A2" i="247"/>
  <c r="B104" i="246"/>
  <c r="B103" i="246"/>
  <c r="C100" i="246"/>
  <c r="C99" i="246"/>
  <c r="C98" i="246"/>
  <c r="C97" i="246"/>
  <c r="A2" i="246"/>
  <c r="A2" i="245"/>
  <c r="G9" i="234"/>
  <c r="H9" i="234"/>
  <c r="I9" i="234"/>
  <c r="G10" i="234"/>
  <c r="H10" i="234"/>
  <c r="I10" i="234"/>
  <c r="J10" i="234"/>
  <c r="G11" i="234"/>
  <c r="H11" i="234"/>
  <c r="I11" i="234"/>
  <c r="G12" i="234"/>
  <c r="H12" i="234"/>
  <c r="I12" i="234"/>
  <c r="J12" i="234"/>
  <c r="G13" i="234"/>
  <c r="H13" i="234"/>
  <c r="I13" i="234"/>
  <c r="J13" i="234"/>
  <c r="G14" i="234"/>
  <c r="H14" i="234"/>
  <c r="I14" i="234"/>
  <c r="J14" i="234"/>
  <c r="G15" i="234"/>
  <c r="H15" i="234"/>
  <c r="I15" i="234"/>
  <c r="J15" i="234"/>
  <c r="G16" i="234"/>
  <c r="H16" i="234"/>
  <c r="I16" i="234"/>
  <c r="J16" i="234"/>
  <c r="G17" i="234"/>
  <c r="H17" i="234"/>
  <c r="I17" i="234"/>
  <c r="J17" i="234"/>
  <c r="K17" i="234"/>
  <c r="K14" i="234"/>
  <c r="K13" i="234"/>
  <c r="J11" i="234"/>
  <c r="K11" i="234"/>
  <c r="K10" i="234"/>
  <c r="J9" i="234"/>
  <c r="K9" i="234"/>
  <c r="K15" i="234"/>
  <c r="K16" i="234"/>
  <c r="K12" i="234"/>
  <c r="B40" i="234"/>
  <c r="B39" i="234"/>
  <c r="C36" i="234"/>
  <c r="C35" i="234"/>
  <c r="C34" i="234"/>
  <c r="C33" i="234"/>
  <c r="D29" i="234"/>
  <c r="I8" i="234"/>
  <c r="I29" i="234"/>
  <c r="G8" i="234"/>
  <c r="H8" i="234"/>
  <c r="A2" i="234"/>
  <c r="J8" i="234"/>
  <c r="K8" i="234"/>
  <c r="K29" i="234"/>
  <c r="B42" i="218"/>
  <c r="B41" i="218"/>
  <c r="C38" i="218"/>
  <c r="C37" i="218"/>
  <c r="C36" i="218"/>
  <c r="C35" i="218"/>
  <c r="A2" i="218"/>
  <c r="B22" i="216"/>
  <c r="B21" i="216"/>
  <c r="C18" i="216"/>
  <c r="C17" i="216"/>
  <c r="C16" i="216"/>
  <c r="C15" i="216"/>
  <c r="A2" i="216"/>
  <c r="A2" i="18"/>
  <c r="A2" i="209"/>
  <c r="E30" i="209"/>
  <c r="B27" i="209"/>
  <c r="B26" i="209"/>
  <c r="B184" i="202"/>
  <c r="B183" i="202"/>
  <c r="C179" i="202"/>
  <c r="C178" i="202"/>
  <c r="C177" i="202"/>
  <c r="A2" i="202"/>
  <c r="B22" i="199"/>
  <c r="B21" i="199"/>
  <c r="C18" i="199"/>
  <c r="C17" i="199"/>
  <c r="C16" i="199"/>
  <c r="C15" i="199"/>
  <c r="A2" i="199"/>
  <c r="C7" i="5"/>
  <c r="C6" i="5"/>
  <c r="B24" i="18"/>
  <c r="B23" i="18"/>
  <c r="C9" i="18"/>
  <c r="C8" i="18"/>
  <c r="C7" i="18"/>
  <c r="C6" i="18"/>
  <c r="B22" i="5"/>
  <c r="B23" i="5"/>
  <c r="C9" i="5"/>
  <c r="C8" i="5"/>
  <c r="A2" i="5"/>
  <c r="D97" i="4"/>
</calcChain>
</file>

<file path=xl/sharedStrings.xml><?xml version="1.0" encoding="utf-8"?>
<sst xmlns="http://schemas.openxmlformats.org/spreadsheetml/2006/main" count="6934" uniqueCount="675">
  <si>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</si>
  <si>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</si>
  <si>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</si>
  <si>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</si>
  <si>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</si>
  <si>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</si>
  <si>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</si>
  <si>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</si>
  <si>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</si>
  <si>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</si>
  <si>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</si>
  <si>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</si>
  <si>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</si>
  <si>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</si>
  <si>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</si>
  <si>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</si>
  <si>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</si>
  <si>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</si>
  <si>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</si>
  <si>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</si>
  <si>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</si>
  <si>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</si>
  <si>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</si>
  <si>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</si>
  <si>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</si>
  <si>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</si>
  <si>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</si>
  <si>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</si>
  <si>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</si>
  <si>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</si>
  <si>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</si>
  <si>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</si>
  <si>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</si>
  <si>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</si>
  <si>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</si>
  <si>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</si>
  <si>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</si>
  <si>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</si>
  <si>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</si>
  <si>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</si>
  <si>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</si>
  <si>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</si>
  <si>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</si>
  <si>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</si>
  <si>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</si>
  <si>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</si>
  <si>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</si>
  <si>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</si>
  <si>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</si>
  <si>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</si>
  <si>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</si>
  <si>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</si>
  <si>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</si>
  <si>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</si>
  <si>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</si>
  <si>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</si>
  <si>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</si>
  <si>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</si>
  <si>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</si>
  <si>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</si>
  <si>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</si>
  <si>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</si>
  <si>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</si>
  <si>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</si>
  <si>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</si>
  <si>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</si>
  <si>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</si>
  <si>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</si>
  <si>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</si>
  <si>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</si>
  <si>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</si>
  <si>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</si>
  <si>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>..............................................</t>
  </si>
  <si>
    <t xml:space="preserve">Názov položky </t>
  </si>
  <si>
    <t>13.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</si>
  <si>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</si>
  <si>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t>Predpokladané množstvo MJ počas trvania zmluvy 
(36 mesiacov)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</si>
  <si>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</si>
  <si>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</si>
  <si>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</si>
  <si>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</si>
  <si>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</si>
  <si>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</si>
  <si>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</si>
  <si>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</si>
  <si>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</si>
  <si>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</si>
  <si>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</si>
  <si>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</si>
  <si>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</si>
  <si>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</si>
  <si>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</si>
  <si>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</si>
  <si>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</si>
  <si>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</si>
  <si>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 xml:space="preserve">Špeciálny zdravotnícky materiál pre invazívnu diagnostickú a intervenčnú elektrofyziológiu s osobitným zreteľom na elektrofyziologické katétre pre diagnostiku a liečbu porúch srdcového rytmu kompatibilné s 3D mapovacím systémom EnSite Precision, EnSite X s kompletným príslušenstvom vrátane káblov: </t>
  </si>
  <si>
    <t xml:space="preserve">Položka č. 1 - Intravazálne zavádzače (transseptálne neovládateľné) </t>
  </si>
  <si>
    <t>Špeciálny zdravotnícky materiál pre invazívnu diagnostickú a intervenčnú elektrofyziológiu s osobitným zreteľom na multipolárne (10 polárne) 7F ovládateľné mapovacie katétre určené pre mapovanie pravej predsiene a koronárneho sinu, s dĺžkou 90 cm a s dosahom oblúka až 55mm pre uľahčený vstup do ústia koronárneho sínusu, s možnosťou fixácie zakrivenia rotačným mechanizmom, vrátane príslušenstva, spojovacích káblov a incízneho krytia:</t>
  </si>
  <si>
    <t>Položka č. 1 - Ovládateľné mapovacie katétre s príslušenstvom</t>
  </si>
  <si>
    <t>Spotrebný a špeciálny zdravotnícky materiál pre invazívnu diagnostickú a intervenčnú elektrofyziológiu</t>
  </si>
  <si>
    <t>SPOLU za časť č. 2 predmetu zákazky:</t>
  </si>
  <si>
    <t>SPOLU za časť č. 5 predmetu zákazky:</t>
  </si>
  <si>
    <t>SPOLU za časť č. 6 predmetu zákazky:</t>
  </si>
  <si>
    <t>SPOLU za časť č. 7 predmetu zákazky:</t>
  </si>
  <si>
    <t>SPOLU za časť č. 8 predmetu zákazky:</t>
  </si>
  <si>
    <t>SPOLU za časť č. 9 predmetu zákazky:</t>
  </si>
  <si>
    <t>SPOLU za časť č. 10 predmetu zákazky:</t>
  </si>
  <si>
    <t>SPOLU za časť č. 11 predmetu zákazky:</t>
  </si>
  <si>
    <t>SPOLU za časť č. 12 predmetu zákazky:</t>
  </si>
  <si>
    <t>SPOLU za časť č. 13 predmetu zákazky:</t>
  </si>
  <si>
    <t>SPOLU za časť č. 15 predmetu zákazky:</t>
  </si>
  <si>
    <t>SPOLU za časť č. 3 predmetu zákazky:</t>
  </si>
  <si>
    <t>SPOLU za časť č. 4 predmetu zákazky:</t>
  </si>
  <si>
    <t>SPOLU za časť č. 14 predmetu zákazky:</t>
  </si>
  <si>
    <t>36</t>
  </si>
  <si>
    <t>810</t>
  </si>
  <si>
    <t>15</t>
  </si>
  <si>
    <t>23</t>
  </si>
  <si>
    <t>120</t>
  </si>
  <si>
    <t>100</t>
  </si>
  <si>
    <t>60</t>
  </si>
  <si>
    <t>12</t>
  </si>
  <si>
    <t>18</t>
  </si>
  <si>
    <t>210</t>
  </si>
  <si>
    <t>30</t>
  </si>
  <si>
    <t>10</t>
  </si>
  <si>
    <t>500</t>
  </si>
  <si>
    <t>33141240-4</t>
  </si>
  <si>
    <t>Intrakoronárny PtCr stent s bioabsorbovateľným polymérovým abluminálnym krytím, uvoľňujúcim liečivo Everolimus</t>
  </si>
  <si>
    <t>Balónikový dilatačný katéter, post-dilatačný katéter, dilatačný katéter non-compliantný NC</t>
  </si>
  <si>
    <t xml:space="preserve">Balónikový dilatačný katéter DEB uvoľňujúci liečivo Paclitaxel </t>
  </si>
  <si>
    <t xml:space="preserve">Balónikový fixačný teleskopický katéter </t>
  </si>
  <si>
    <t>Katéter mikrodilatačný semi-kompliantný</t>
  </si>
  <si>
    <t>Mikrokatétre</t>
  </si>
  <si>
    <t>Prechodový katéter ku chronickým uzáverom</t>
  </si>
  <si>
    <t>Vodič preformovaný ku chronickým uzáverom</t>
  </si>
  <si>
    <t>Plochý navádzací balónikový katéter ku chronickým uzáverom</t>
  </si>
  <si>
    <t xml:space="preserve">Balónikový dilatačný katéter s čepieľkami </t>
  </si>
  <si>
    <t xml:space="preserve">Systém aterektomický pre rotačnú aterektómiu, katétre a príslušenstvo </t>
  </si>
  <si>
    <t xml:space="preserve">Vodiče pre rotačnú aterektómiu </t>
  </si>
  <si>
    <t xml:space="preserve">Duálny filtračný systém cerebrálnej ochrany pri TAVI / TAVR </t>
  </si>
  <si>
    <t>Vodiaci katéter</t>
  </si>
  <si>
    <t xml:space="preserve">Vodiaci katéter - predlžovací </t>
  </si>
  <si>
    <t xml:space="preserve">Diagnostický katéter </t>
  </si>
  <si>
    <t>Cievny zavádzač</t>
  </si>
  <si>
    <r>
      <rPr>
        <u/>
        <sz val="10"/>
        <color theme="1"/>
        <rFont val="Arial"/>
        <family val="2"/>
        <charset val="238"/>
      </rPr>
      <t>PCI vodiče</t>
    </r>
    <r>
      <rPr>
        <sz val="10"/>
        <color theme="1"/>
        <rFont val="Arial"/>
        <family val="2"/>
        <charset val="238"/>
      </rPr>
      <t xml:space="preserve"> 
- štandardné lézie, pružinová špička
- komplexné lézie, polymérová špička
- tuhé
- extra tuhé
- SENTAI pracovný vodič
- SENTAI špeciálny prechodový vodiaci drôt pre chronické torálne okluzie, komplexné lézie</t>
    </r>
  </si>
  <si>
    <t xml:space="preserve">PCI vodiče – špeciálne s distálnou špirálou, vhodné na TAVI / TAVR </t>
  </si>
  <si>
    <t>Emboloprotekčný filter</t>
  </si>
  <si>
    <t>Striekačka s manometrom</t>
  </si>
  <si>
    <t>Časť č. 1 - Špeciálny zdravotnícky materiál pre intervenčnú kardiológiu skupiny 1</t>
  </si>
  <si>
    <t xml:space="preserve">Časť č. 2 - Špeciálny zdravotnícky materiál pre intervenčnú kardiológiu skupiny 2  </t>
  </si>
  <si>
    <t xml:space="preserve">Intrakoronárny stent uvolňujuci Sirolimus </t>
  </si>
  <si>
    <t xml:space="preserve">Systém aterektomický pre orbitálnu aterektómiu s príslušenstvom (vodiaci drôt s ohybnou špičkou a mazivo)  </t>
  </si>
  <si>
    <t>CoCr intrakoronárny stent uvoľňujúci liek s hybridným povrchom</t>
  </si>
  <si>
    <t>Semicompliantný intrakoronárny balónikový katéter, s hydrofilickým povrchom</t>
  </si>
  <si>
    <t>Necompliantný balónikový katéter</t>
  </si>
  <si>
    <t>Intrakoronárny balónikový katéter uvoľňujúci liek paclitaxel</t>
  </si>
  <si>
    <t xml:space="preserve">Jednolumenový podporný hybridný mikrokatéter typu OTW (over the wire, po drôte) na vodiaci drôt </t>
  </si>
  <si>
    <t xml:space="preserve">Dvojlumenový hybridný mikrokatéter </t>
  </si>
  <si>
    <t>Extenzia guiding katétra</t>
  </si>
  <si>
    <t xml:space="preserve">Zachytávací balónikový katéter s jedným lúmenom, bez lúmena vodiaceho drôtu </t>
  </si>
  <si>
    <t xml:space="preserve">OTW dvojlumenový podporný katéter </t>
  </si>
  <si>
    <t>CoCr intrakoronárny stentgraft s jednovrstvovým dizajnom</t>
  </si>
  <si>
    <t>Časť č. 3 - Špeciálny zdravotnícky materiál pre intervenčnú kardiológiu skupiny 3</t>
  </si>
  <si>
    <t>Časť č. 4 - Špeciálny zdravotnícky materiál pre intervenčnú kardiológiu skupiny 4</t>
  </si>
  <si>
    <t xml:space="preserve">Liečivom potiahnutý balónikový PTCA katéter </t>
  </si>
  <si>
    <t xml:space="preserve">Liečivom potiahnutý koronárny stent </t>
  </si>
  <si>
    <t xml:space="preserve">Časť č. 5 - Špeciálny zdravotnícky materiál pre intervenčnú kardiológiu skupiny 5    </t>
  </si>
  <si>
    <t>Mikrokatéter PTCA hydrofilný</t>
  </si>
  <si>
    <t>Katéter DLMC</t>
  </si>
  <si>
    <t>PTCA vodiče 0.014"</t>
  </si>
  <si>
    <t>Vodič externalizačný</t>
  </si>
  <si>
    <t xml:space="preserve">Časť č. 6 - Špeciálny zdravotnícky materiál pre intervenčnú kardiológiu skupiny 6 </t>
  </si>
  <si>
    <t>Intrakoronárny oceľový stent uvolňujúci liečivo a vychytávajúci progenitorové bunky</t>
  </si>
  <si>
    <t xml:space="preserve">PTCA dilatačný katéter </t>
  </si>
  <si>
    <t>Vysokotlakový nonkompliatný balónikový katéter</t>
  </si>
  <si>
    <t xml:space="preserve">Balónikový scoring katéter pre cielené narušenie sklerotického plátu </t>
  </si>
  <si>
    <t>Indeflátor a možnosťou dilatácie do 30atm</t>
  </si>
  <si>
    <t>Ypsilon konektor pre selektívne výkony</t>
  </si>
  <si>
    <t>Mikrokatéter pre CTO lézie</t>
  </si>
  <si>
    <t xml:space="preserve">Časť č. 7 - Špeciálny zdravotnícky materiál pre intervenčnú kardiológiu skupiny 7    </t>
  </si>
  <si>
    <t>Transkatétrová dvojdutinová chlopňa (pre SVC a IVC) so zavádzacím systémom</t>
  </si>
  <si>
    <t>Koronárne stenty chrom kobaltové  uvoľnujúce liečivo Sirolimus</t>
  </si>
  <si>
    <t>Koronárny PTCA balón dilatačný katéter</t>
  </si>
  <si>
    <t>Striekačka s manometrom</t>
  </si>
  <si>
    <t>Časť č. 8 - Špeciálny zdravotnícky materiál pre intervenčnú kardiológiu skupiny 8</t>
  </si>
  <si>
    <t>Intrakoronárny stent so Zotarolimom</t>
  </si>
  <si>
    <t xml:space="preserve">Intrakoronárny stent nízkoprofilový so Zotarolimom s dual flex balónom </t>
  </si>
  <si>
    <t>Balónikový dilatačný katéter a dilatačný katéter NC</t>
  </si>
  <si>
    <t xml:space="preserve">Tlaková stiekačka ku dilatácii koronárneho balona a stentu </t>
  </si>
  <si>
    <t>Katéter umožňujúci aspiráciu trombov z koronárnych artérií</t>
  </si>
  <si>
    <t>Digitálny indeflátor s max. tlakom 30atm</t>
  </si>
  <si>
    <t xml:space="preserve">Predlžovací katéter </t>
  </si>
  <si>
    <t xml:space="preserve">Liekom potiahnutý dilatačný balón </t>
  </si>
  <si>
    <t xml:space="preserve">Radiálna kompresná pomôcka </t>
  </si>
  <si>
    <t>Časť č. 9 - Špeciálny zdravotnícky materiál pre intervenčnú kardiológiu skupiny 9</t>
  </si>
  <si>
    <t>Cievny uzáver</t>
  </si>
  <si>
    <t>Časť č. 10 - Špeciálny zdravotnícky materiál pre intervenčnú kardiológiu skupiny 10</t>
  </si>
  <si>
    <t xml:space="preserve">Intrakoronárny stent zo zliatiny CrCo, potiahnutý Probucolom a Sirolimom </t>
  </si>
  <si>
    <t xml:space="preserve">Balónikový PTCA katéter potiahnutý antiproliferatívnou látkou </t>
  </si>
  <si>
    <t xml:space="preserve">Vodič diagnostický                                        </t>
  </si>
  <si>
    <t>Punkčná ihla</t>
  </si>
  <si>
    <t xml:space="preserve">Vysokotlaková predlžovacia hadička </t>
  </si>
  <si>
    <r>
      <rPr>
        <u/>
        <sz val="10"/>
        <rFont val="Arial"/>
        <family val="2"/>
        <charset val="238"/>
      </rPr>
      <t xml:space="preserve">Zavádzací set </t>
    </r>
    <r>
      <rPr>
        <b/>
        <sz val="10"/>
        <rFont val="Arial"/>
        <family val="2"/>
        <charset val="238"/>
      </rPr>
      <t xml:space="preserve">
- </t>
    </r>
    <r>
      <rPr>
        <sz val="10"/>
        <rFont val="Arial"/>
        <family val="2"/>
        <charset val="238"/>
      </rPr>
      <t xml:space="preserve">na koronarografiu cez a. femoralis
- na koronarografiu cez a. radialis
- na perkutánnu koronárnu intervenciu    </t>
    </r>
  </si>
  <si>
    <t>Vysokotlaková rampa a kohút</t>
  </si>
  <si>
    <t xml:space="preserve">Striekačka s manometrom  </t>
  </si>
  <si>
    <t>Kryt na ovládač</t>
  </si>
  <si>
    <t xml:space="preserve">Zavádzač arteriálny </t>
  </si>
  <si>
    <t>Časť č. 11 - Špeciálny zdravotnícky materiál pre intervenčnú kardiológiu skupiny 11</t>
  </si>
  <si>
    <t>Zavádzač</t>
  </si>
  <si>
    <t>Zavádzač tenkostenný</t>
  </si>
  <si>
    <t>Diagnostický katéter</t>
  </si>
  <si>
    <t xml:space="preserve">Vodiaci katéter </t>
  </si>
  <si>
    <t>Sheathless systém</t>
  </si>
  <si>
    <t>Dilatačný balónikový katéter potiahnutý Sirolimom</t>
  </si>
  <si>
    <t>PTCA dilatačný balónikový katéter SC</t>
  </si>
  <si>
    <t>PTCA dilatačný balónikový katéter NC</t>
  </si>
  <si>
    <t>Vaskulárne uzatváracie zariadenie</t>
  </si>
  <si>
    <t>Radiálne kompresné zariadenie</t>
  </si>
  <si>
    <t>Časť č. 12 - Špeciálny zdravotnícky materiál pre intervenčnú kardiológiu skupiny 12</t>
  </si>
  <si>
    <t>Stent koronárny potiahnutý Sirolimom</t>
  </si>
  <si>
    <t>Balónikový dilatačný katéter</t>
  </si>
  <si>
    <t>Balónikový dilatačný katéter non-compliant</t>
  </si>
  <si>
    <t>Mikrokatéter</t>
  </si>
  <si>
    <t>Sheath - zavádzací set tenkostenný pre hyrdofilný prístup</t>
  </si>
  <si>
    <t>Sheath - zavádzací set pre femorálny a transradiálny prístup"</t>
  </si>
  <si>
    <t>Diagnostický katéter s hydrofilným coatingom</t>
  </si>
  <si>
    <t>PTCA vodič</t>
  </si>
  <si>
    <t xml:space="preserve">Aspiračný katéter </t>
  </si>
  <si>
    <t>Časť č. 13 - Špeciálny zdravotnícky materiál pre intervenčnú kardiológiu skupiny 13</t>
  </si>
  <si>
    <t>Stent z lekárskej ocele poťahovaný Biolimom bez prítomnosti polyméru so schválenou jednomesačnou antiagregačnou liečbou</t>
  </si>
  <si>
    <t>Chróm-kobaltový stent poťahovaný Biolimom s biodegradovateľným polymérom</t>
  </si>
  <si>
    <t>Balónikový dilatačný katéter poťahovaný Sirolimom</t>
  </si>
  <si>
    <t xml:space="preserve">Balónikový dilatačný katéter </t>
  </si>
  <si>
    <t>Aspiračný katéter na pľúcnu embóliu</t>
  </si>
  <si>
    <t xml:space="preserve">Separátor </t>
  </si>
  <si>
    <t>Kanister ku odsávaniu trombov pľúcnej embólie</t>
  </si>
  <si>
    <t xml:space="preserve">Balónikový dilatačný katéter vysokotlakový </t>
  </si>
  <si>
    <t xml:space="preserve">Katéter zavádzací predlžovací </t>
  </si>
  <si>
    <t>Katéter pre ultrazvukovú vizualizáciu koronárnej tepny – IVUS (digitálny)</t>
  </si>
  <si>
    <t>Drôt na meranie frakčnej prietokovej rezervy bez nutnosti navodenia stavu hyperémie (tzv. iFR)</t>
  </si>
  <si>
    <t>Časť č. 14 - Špeciálny zdravotnícky materiál pre intervenčnú kardiológiu skupiny 14</t>
  </si>
  <si>
    <t xml:space="preserve">Kontrapulzačný mechanický podporný systém s mechanickou membránou </t>
  </si>
  <si>
    <t>Systém stentový koronárny potiahnutý Sirolimom</t>
  </si>
  <si>
    <t>Ovládateľný mikrokatéter v rozsahu 180°</t>
  </si>
  <si>
    <t xml:space="preserve">Katéter PTCA dilatačný balónikový  </t>
  </si>
  <si>
    <t>Embolizačné biokompatibilné mikročastice</t>
  </si>
  <si>
    <t>Diagnostický katéter 4-6F</t>
  </si>
  <si>
    <t>Hydrofilný radiálny a femorálny zavádzač</t>
  </si>
  <si>
    <t xml:space="preserve">Kontrapulzačný mechanický podporný systém </t>
  </si>
  <si>
    <t>Časť č. 15 - Špeciálny zdravotnícky materiál pre intervenčnú kardiológiu skupiny 15</t>
  </si>
  <si>
    <t>Nízkoprofilové balónikový katéter vhodný pre CTO</t>
  </si>
  <si>
    <t>Scoringový balónikový katéter</t>
  </si>
  <si>
    <t>Y-konektor s push-pull ovládačom hemostatickej chlopne</t>
  </si>
  <si>
    <t xml:space="preserve">Časť č. 16 - Špeciálny zdravotnícky materiál pre intervenčnú kardiológiu skupiny 16 </t>
  </si>
  <si>
    <t>SPOLU za časť č. 16 predmetu zákazky:</t>
  </si>
  <si>
    <t>Intrakoronárny stent potiahnutý liečivom s RTG kontrastným kovovým hrotom</t>
  </si>
  <si>
    <t>Predlžovací vodiaci katéter</t>
  </si>
  <si>
    <t>Časť č. 17 - Špeciálny zdravotnícky materiál pre intervenčnú kardiológiu skupiny 17</t>
  </si>
  <si>
    <t>SPOLU za časť č. 17 predmetu zákazky:</t>
  </si>
  <si>
    <t>Intrakoronárny chróm-kobaltový stent potiahnutý everolimom</t>
  </si>
  <si>
    <t>Balónkový dilatačný katéter</t>
  </si>
  <si>
    <t>PCI vodiče s rôznou tuhosťou konca vodiča</t>
  </si>
  <si>
    <t>Uzatvárací systém so sutúrou</t>
  </si>
  <si>
    <t>Kompresné pomôcky femorálne</t>
  </si>
  <si>
    <t>Kompresné pomôcky radiálne</t>
  </si>
  <si>
    <t xml:space="preserve">Príslušenstvo ku kompresným pomôckam - (bilaterálny adaptér, plastový oblúk, pumpa) </t>
  </si>
  <si>
    <t>Striekačka s manometrom a príslušenstvo</t>
  </si>
  <si>
    <t>SPOLU za časť č. 18 predmetu zákazky:</t>
  </si>
  <si>
    <t>Angiografický set I.</t>
  </si>
  <si>
    <t>Angiografický set II.</t>
  </si>
  <si>
    <t>Časť č. 19 - Špeciálny zdravotnícky materiál pre intervenčnú kardiológiu skupiny 19</t>
  </si>
  <si>
    <t>SPOLU za časť č. 19 predmetu zákazky:</t>
  </si>
  <si>
    <t xml:space="preserve">Set na transkatétrovú balónikovú mitrálnu valvuloplastiku </t>
  </si>
  <si>
    <t xml:space="preserve">Časť č. 20 - Špeciálny zdravotnícky materiál pre intervenčnú kardiológiu skupiny 20 </t>
  </si>
  <si>
    <t>SPOLU za časť č. 20 predmetu zákazky:</t>
  </si>
  <si>
    <t xml:space="preserve">Koronárny predlžovací katéter </t>
  </si>
  <si>
    <t xml:space="preserve">Koronárny mikktokatéter s ohnutou špičkou </t>
  </si>
  <si>
    <t>Hemostatický ventil</t>
  </si>
  <si>
    <t xml:space="preserve">Koronárny miktokatéter pre CTO lézie s pevnou špičkou vhodný predovš. pre antegrádny prístup </t>
  </si>
  <si>
    <t>Koronárny predlžovací katéter umožňujúci uchytenie vodiča</t>
  </si>
  <si>
    <t xml:space="preserve">Časť č. 21 - Špeciálny zdravotnícky materiál pre intervenčnú kardiológiu skupiny 21 </t>
  </si>
  <si>
    <t>SPOLU za časť č. 21 predmetu zákazky:</t>
  </si>
  <si>
    <t>Chrómkobaltovaý stent uvoľňujúci Sirolimus</t>
  </si>
  <si>
    <t xml:space="preserve">Chrómkobaltovaý stent uvoľňujúci Sirolimus – kónický tvar </t>
  </si>
  <si>
    <t>Chrómkobaltovaý stent uvoľňujúci Everolimus</t>
  </si>
  <si>
    <t>PTCA balónikový dilatačný katéter</t>
  </si>
  <si>
    <t>PTCA balóny – non-compliant</t>
  </si>
  <si>
    <t>Systém na rekonštrukciu insuficientnej mitrálnej chlopne aproximáciou tkaniva</t>
  </si>
  <si>
    <t>Set na transkatétrovú rekonštrukciu trikuspidálnej chlopne</t>
  </si>
  <si>
    <t>Časť č. 22 - Špeciálny zdravotnícky materiál pre intervenčnú kardiológiu skupiny 22</t>
  </si>
  <si>
    <t>SPOLU za časť č. 22 predmetu zákazky:</t>
  </si>
  <si>
    <t>1</t>
  </si>
  <si>
    <t>2</t>
  </si>
  <si>
    <t>Časť č. 2 - Špeciálny zdravotnícky materiál pre intervenčnú kardiológiu skupiny 2</t>
  </si>
  <si>
    <t>Položky pre časť č. 2 predmetu zákazky:</t>
  </si>
  <si>
    <t>Položky pre časť č. 1 predmetu zákazky:</t>
  </si>
  <si>
    <t>Položky pre časť č. 3 predmetu zákazky:</t>
  </si>
  <si>
    <t xml:space="preserve">1. </t>
  </si>
  <si>
    <t>CoCr intrakoronárny stent uvoľňujúci liek s hybridným povrchom - kombinácia pasívnej zložky silikón karbidu a aktívnej zložky PLLA a sirolimu pre rovnomerné uvoľňovanie lieku, s hrúbkou strutu 60 µm do 2,5 mm. S dĺžkou od 9,0 do 40,0 mm, s diametrom od 2,25 do 4,0 mm</t>
  </si>
  <si>
    <t>bioresorbovateľná cievna výstuž vyrobená zo zliatiny magnézia, uvoľňujúca  sirolimus, s indikáciou implantácie do koronárnych tepien, s max. rozšírením diametra do 0,6 mm a s časom resorbcie do 12 mesiacov. S dĺžkou od 15,0 do 25,0 mm, s diametrom od 3,0 do 3,5 mm</t>
  </si>
  <si>
    <t>semicompliantný intrakoronárny balónikový katéter, s hydrofilickým povrchom na samotnom balóniku a balónikovom hrote, s nízkym profilom (pri dĺžke od 1,25 do 2,0 mm), so špeciálne upraveným shaftom (EFT) pre lepšiu "pushabilitu". S dĺžkou od 6,0 do 30,0 mm, s diametrom od 1,25 do 4,0 mm</t>
  </si>
  <si>
    <t>necompliantný balónikový katéter s extra krátkymi balónikovými ramienkami pre zníženie rizika barotaumy s RBP do 20 Atm a so špeciálne upraveným shaftom (EFT), pre lepšiu "pushabilitu". S dĺžkou od 8,0 do 30 mm, s diametrom od 2,0 do 5,0 mm</t>
  </si>
  <si>
    <t>intrakoronárny balónikovy katéter uvoľňujúci liek paclitaxel s vysoko biokompatibilným nosičom BTHC. S dĺžkou od 10,0 do 30,0 mm, s diametrom od 2,0 do 4,0 mm</t>
  </si>
  <si>
    <t>jednolumenový podporný hybridný mikrokatéter typu OTW (over the wire, po drôte) na vodiaci drôt priemeru 0,014“, vybavený torzným prvkom, pomocou ktorého možno zaistiť proximálnu časť katétra k drôtu tak, aby sa vodiaci drôt a katéter správali ako jeden celistvý nástroj, použiteľný na priemer drôtu 0,014“, v dĺžkach 135 cm a 155 cm, dĺžka hydrofilného krytia 25 cm a 60 cm, exit markre 95 cm a 105 cm, shaft je vystužený dvoma oceľovými vodičmi pre ľahšie preniknutie CTO uzáverom</t>
  </si>
  <si>
    <t>dvojlumenový hybridný mikrokatéter kompatibilný s 5 F zavádzacím systémom, 18 cm dlhou Rx sekciou, oválnym shaftom, crossing profilom 0,75 mm a torzným prvkom zabezpečujúcim aretáciu shaftu s vodičom</t>
  </si>
  <si>
    <t xml:space="preserve">extenzia guiding katétra v priemeroch 5 F, 6 F, 7 F a 8 F a Rx sekciou v dĺžke 25 cm a použiteľnou dĺžkou 150 cm a max. vonkajším priemerom 1,69 mm pri 6 F verzii </t>
  </si>
  <si>
    <t xml:space="preserve">OTW dvojlumenový podporný katéter určený na podporu vodiacich drôtov a umožňujúci výmenu vodiacich drôtov v koronárnej a/alebo periférnej vaskulatúre s dĺžkou 140 cm a kompatibilitou 0,014”/0,36 mm, s dvomi výstupnými markermi 95 a 105 cm od distálneho hrotu, s tromi röntgenkontrastnými markermi a  hydrofilným povrchom distálneho shaftu, pre zníženie trenia </t>
  </si>
  <si>
    <t>CoCr intrakoronárny stentgraft s jednovrstvovým dizajnom vyrobený z  polyuretánových vlákien, s hrúbkou strutu 60 µm do 2,5 mm s indikáciou - akútna perforácia koronárnej artérie. S diametrom od 2,5 - 5 mm s dĺžkami od 15 do 26 mm</t>
  </si>
  <si>
    <t>Položky pre časť č. 4 predmetu zákazky:</t>
  </si>
  <si>
    <t xml:space="preserve">Špeciálny zdravotnícky materiál so zameraním na intrakoronárne stenty so zvýraznenou radiálnou silou zo zliatiny platiny a chrómu (PtCr) potiahnuté everolimom s postupným uvoľňovaním liečiva a príslušenstvo:  </t>
  </si>
  <si>
    <t>Položky pre časť č. 5 predmetu zákazky:</t>
  </si>
  <si>
    <t>Časť č. 6 - Špeciálny zdravotnícky materiál pre intervenčnú kardiológiu skupiny 6</t>
  </si>
  <si>
    <t>Položky pre časť č. 6 predmetu zákazky:</t>
  </si>
  <si>
    <t>Špeciálny zdravotnícky materiál pre intervenčnú kardiológiu so zameraním na koronárny stent s rýchlou endotelizáciou a vychytávaním endoteliálnych progenitorových buniek:</t>
  </si>
  <si>
    <t xml:space="preserve">Mikrokatéter pre CTO lézie - požaduje sa koronárny mikrokatéter s robustnou  rádiokontrastnou krátkou špičkou v dlžke 135 a 150 cm   </t>
  </si>
  <si>
    <t xml:space="preserve">Časť č. 7 - Špeciálny zdravotnícky materiál pre intervenčnú kardiológiu skupiny 7   </t>
  </si>
  <si>
    <t>Položky pre časť č. 7 predmetu zákazky:</t>
  </si>
  <si>
    <t>Položky pre časť č. 8 predmetu zákazky:</t>
  </si>
  <si>
    <t>Položky pre časť č. 9 predmetu zákazky:</t>
  </si>
  <si>
    <t xml:space="preserve">Špeciálny zdravotnícky materiál pre intervenčnú kardiológiu so zameraním na vstrebateľné cievne uzávery po katetrizačnej punkcii a.femoralis. Požadujú sa vstrebateľné cievne uzávery s kolagénom pre cievne prístupy až do veľkosti 8 F, ďalej sa požadujú vstrebateľné cievne uzávery bez kolagénu s dvomi uzatváracími polymerovými diskami (vonkajší a vnútorný) pre cievne prístupy až do veľkosti 7 F. Všetko vrátane príslušenstva.   </t>
  </si>
  <si>
    <t>Špeciálny zdravotnícky materiál pre invazívnu a intervenčnú kardiológiu so zameraním na antiproliferatívnou látkou potiahnutý balónikový PTCA katéter, vhodný na liečbu in-stent restenózy, chorôb malých ciev a bifurkačných lézií, s dĺžkou od 10 mm do 40 mm, s proximálnym shaftom 1,8F a s distálnym shaftom 2,5F spolu s ďalším príslušenstvom:</t>
  </si>
  <si>
    <t>Položky pre časť č. 10 predmetu zákazky:</t>
  </si>
  <si>
    <t>Položky pre časť č. 11 predmetu zákazky:</t>
  </si>
  <si>
    <t>Špeciálny zdravotnícky materiál pre intervenčnú kardiológiu so zameraním na zavádzače klasické, zavádzače tenkostenné od rozmeru 4Fr s polymérovým, nitinolovým alebo bare metal vodičom, široké tvarové aj typové spektrum diagnostických a vodiacich katétrov, sheathless systém, dilatačný balónikový katéter potiahnutý Sirolimom s maximálnym RBP 12ATM, PTCA dilatačný balónikový katéter SC a PTCA dilatačný balónikový katéter NC, vaskulárne uzatváracie zariadenie a radiálne kompresné zariadenie:</t>
  </si>
  <si>
    <t>Položky pre časť č. 12 predmetu zákazky:</t>
  </si>
  <si>
    <t>Špeciálny zdravotnícky materiál pre intervenčnú kardiológiu so zreteľom na zavádzacie sety pre femorálny aj  transradiálny prístup v škále priemerov 4-11 Fr, sheathy tenkostenné, diagnostické katétre s hydrofilným coatingom, vodiace katétre, PTCA vodiče, balónikové dilatačné katétre, balónikové dilatačné katétre non-compliant, intrakoronárne stenty z kobalt-chrómového materiálu potiahnuté liečivom Sirolimus, s biodegradovateľným polymérom s resorbciou polyméru do 3 mesiacov, s hrúbkou „strutu“ 80 µm, s abluminálnym potiahnutím liečiva na polyméri. Mikrokatétre s distálnym vnútorným priemerom 0,018", aspiračné katétre, radiálne kompresné zariadenie:</t>
  </si>
  <si>
    <t>Položky pre časť č. 13 predmetu zákazky:</t>
  </si>
  <si>
    <t>Špeciálny zdravotnícky materiál so zreteľom na stenty z lekárskej ocele, bez polyméru ako nosiča, s aktívnou látkou Biolimus so schválenou mesačnou antiagregačnou liečbou. Požadované sú katétre na aspiráciu trombov tzv. rýchlej výmeny (RX), balónikové dilatačné katétre, balónikové dilatačné katétre poťahované Sirolimom, chrómkobaltové stenty s aktívnou látkou Biolimus a biodegradovateľným polymérom. Požadované sú aj drôty na meranie významnosti stenózy bez nutnosti navodenia stavu hyperémie, katétre pre ultrazvukovú vizualizáciu koronárnej tepny – IVUS (digitálne) a katétre zavádzacie predlžovacie:</t>
  </si>
  <si>
    <t>aspiračný katéter je určený na na odstránenie čerstvých mäkkých embólií a trombov z periférnych ciev arteriálneho a venózneho systému a na liečbu pľúcnej embólie, umožňuje počítačom podporované mechanické odsávanie pomocou kompatibilnej pumpy.</t>
  </si>
  <si>
    <t>separátor musí umožňovať prečistenie ústia katétra pri obturácií trombom, v dĺžke od 90 cm do 190 cm, distálny vonkajší priemer od 1,83 mm do 2,79 mm</t>
  </si>
  <si>
    <t>kanister je určený na zachytávanie odsatej krvi a trombov s objemom 1000 ml, s integrovaným sitkom na zachytenie trombov.</t>
  </si>
  <si>
    <t>Položky pre časť č. 14 predmetu zákazky:</t>
  </si>
  <si>
    <t>Špeciálny zdravotnícky materiál pre intervenčnú kardiológiu požadovaných vlastností najmä so zreteľom na kontrapulzačný mechanický podporný systém, 17 Fr transfermorálny bi-direkcionálny katétrový systém s mechanickou membránou, určený ako podpora u vysokorizikových PCI, kompatibilný s IABP konzolou, schopný synchronizácie s EKG a trvalou podporou minimálne 24 hodín vrátane príslušenstva:</t>
  </si>
  <si>
    <t>Položky pre časť č. 15 predmetu zákazky:</t>
  </si>
  <si>
    <t>Špeciálny zdravotnícky materiál pre intervenčnú kardiológiu najmä so zreteľom na intrakoronárny stent s RTG konrastným kovovým hrotom, elastomerickým poťahom uvoľňujúci liečivo a predlžovací vodiaci katéter:</t>
  </si>
  <si>
    <t>Položky pre časť č. 16 predmetu zákazky:</t>
  </si>
  <si>
    <t>Položky pre časť č. 17 predmetu zákazky:</t>
  </si>
  <si>
    <t>Položky pre časť č. 18 predmetu zákazky:</t>
  </si>
  <si>
    <t>Požaduje sa špeciálny zdravotnícky materiál pre intervenčnú kardiológiu s osobitným zreteľom na riadené kontrastné infúzie pri angiografii.</t>
  </si>
  <si>
    <t xml:space="preserve">Ručný ovládač umožňuje precíznu reguláciu prietoku a objemu vstrekovanej kontrastnej látky, prepojenie na Injektor Acist Cvi. </t>
  </si>
  <si>
    <t xml:space="preserve">Má dve tlačidlá: </t>
  </si>
  <si>
    <t>horné tlačidlo, označené ako C, spúšťa a reguluje prietok vstrekovanej kontrastnej látky</t>
  </si>
  <si>
    <t>spodné tlačidlo, označené ako S, spúšťa a zastavuje prepláchnutie fyziologickým roztokom.</t>
  </si>
  <si>
    <t>Trojcestný vysokotlakový uzatvárací kohút s otočnou koncovkou.</t>
  </si>
  <si>
    <t>Trojcestný vysokotlakový uzatvárací kohút s otočnou koncovkou</t>
  </si>
  <si>
    <t>Vysokotlakovú hadicu rôznych dĺžok:</t>
  </si>
  <si>
    <t>AT-P65 dĺžka vysokotlakovej hadice je 65 inch (165,10 centimetra)</t>
  </si>
  <si>
    <t>AT-P54 dĺžka vysokotlakovej hadice je 54 inch (137,16 centimetra).</t>
  </si>
  <si>
    <t xml:space="preserve">
Tlakový prevodník so zbernou hadicou, hadicou fyziologického roztoku, hrotom fyziologického roztoku, ručnou striekačkou.
</t>
  </si>
  <si>
    <t xml:space="preserve">Multi-use Syringe s 100 ml striekačkou, hrotom fyziologického roztoku, hadicou na kontrastnú látku a posuvnou svorkou. </t>
  </si>
  <si>
    <t xml:space="preserve">Ručný ovládač, ktorý umožňuje precíznu reguláciu prietoku a objemu vstrekovanej kontrastnej látky, prepojenie na Injektor Acist Cvi. 
</t>
  </si>
  <si>
    <t>Má dve tlačidlá:</t>
  </si>
  <si>
    <t>Vysokotlaková hadica rôznych dĺžok:</t>
  </si>
  <si>
    <t xml:space="preserve">Časť č. 19 - Špeciálny zdravotnícky materiál pre intervenčnú kardiológiu skupiny 19 </t>
  </si>
  <si>
    <t>pozostávajúci z balónikového katétra s pásovým zúžením v strede</t>
  </si>
  <si>
    <t>je vyrobený z dvoch vrstiev latexu medzi ktorými je micro mriežka z nylonu, čím je zabezpečená vyššia odolnosť voči tlaku a zároveň sa znižuje riziko prasknutia balónika</t>
  </si>
  <si>
    <t>vonkajší priemer 12 F</t>
  </si>
  <si>
    <t>dĺžka 70 cm</t>
  </si>
  <si>
    <t>zo zavádzacieho inštrumentária, ktoré sa skladá z:</t>
  </si>
  <si>
    <t>kovovej trubice na ovládanie balónika</t>
  </si>
  <si>
    <t>slúži na predĺženie a natiahnutie balónika,</t>
  </si>
  <si>
    <t>vonkajší priemer 1,2 mm,</t>
  </si>
  <si>
    <t>dĺžka 80 cm,</t>
  </si>
  <si>
    <t>slúži na dilatáciu miesta vstupu pre balónikový katéter,</t>
  </si>
  <si>
    <t>vonkajší priemer 14 F,</t>
  </si>
  <si>
    <t>dĺžka 70 cm,</t>
  </si>
  <si>
    <t>vodiča</t>
  </si>
  <si>
    <t>vodiaci drôt slúžiaci na zavedenie balónikového katétra a dilatátora,</t>
  </si>
  <si>
    <t>veľkosť 0,25" inch,</t>
  </si>
  <si>
    <t>dĺžka 170 cm,</t>
  </si>
  <si>
    <t>pružného vodiča</t>
  </si>
  <si>
    <t>slúži na uľahčenie zavedenia balónikového katétra k mitrálnej chlopni,</t>
  </si>
  <si>
    <t>vonkajší priemer 0,38" inch,</t>
  </si>
  <si>
    <t>meradla</t>
  </si>
  <si>
    <t>striekačky.</t>
  </si>
  <si>
    <t>požaduje sa zabalenie v sterilnom obale s peel efektom otvárania, ktorý musí obsahovať minimálne tieto údaje: názov setu, zloženie setu, exspiráciu setu a čiarový kód setu.</t>
  </si>
  <si>
    <t>Položky pre časť č. 20 predmetu zákazky:</t>
  </si>
  <si>
    <t>Časť č. 20 - Špeciálny zdravotnícky materiál pre intervenčnú kardiológiu skupiny 20</t>
  </si>
  <si>
    <t>Špeciálny zdravotnícky materiál pre intervenenčnú kardiológiu so zreteľom na hybridné stenty zo zliatiny Kobaltu a Chrómu uvoľňujúce sirolimus s hybridným dizajnom stentu (kombinácia otvorených a zatvorených buniek  stentu) a kónickým dizajnom stentu (kužeľovitý tvar) s hrúbkou podpery (strut)  65 µm (dĺžka stentov od 8 mm do 60 mm) a chrómkobaltový stent uvoľňujúci everolimus s hrúbkou strutov 50 µm s postupným uvoľňovaním aktívnej látky pomocou bio absorbovateľného polyméru. Priemer stentov je v rozsahu od 2,00 do 4,50 mm a dĺžka stentov od 8 mm do 48 mm. Ďalej sa požadujú balónové dilatačné katétre s priemerom od 1,25 mm do 4,50 mm a dĺžkou od 6 mm do 41 mm. Ďalej sa požadujú Non compliantné balónové dilatačné katétre s priemerom od 1,25 mm do 4,50 mm a dĺžkou od 6 mm do 41 mm:</t>
  </si>
  <si>
    <t>Položky pre časť č. 21 predmetu zákazky:</t>
  </si>
  <si>
    <t>Položky pre časť č. 22 predmetu zákazky:</t>
  </si>
  <si>
    <t xml:space="preserve">33111710-1 Angiografický spotrebný materiál
</t>
  </si>
  <si>
    <t xml:space="preserve">33141210-5 Balónikové katétre
</t>
  </si>
  <si>
    <t xml:space="preserve">33141200-2 Katétre
</t>
  </si>
  <si>
    <t xml:space="preserve">33140000-3 Zdravotnícky spotrebný materiál
</t>
  </si>
  <si>
    <t xml:space="preserve">Časť č. 2 - Špeciálny zdravotnícky materiál pre intervenčnú kardiológiu skupiny 2 </t>
  </si>
  <si>
    <t>Položka č. 1 - Intrakoronárny stent uvolňujuci Sirolimus</t>
  </si>
  <si>
    <t>Položka č. 2 - Systém aterektomický pre orbitálnu aterektómiu s príslušenstvom (vodiaci drôt s ohybnou špičkou a mazivo)</t>
  </si>
  <si>
    <t>33111710-1 Angiografický spotrebný materiál</t>
  </si>
  <si>
    <t>Položka č. 1 - CoCr intrakoronárny stent uvoľňujúci liek s hybridným povrchom</t>
  </si>
  <si>
    <t>Položka č. 3 - Semicompliantný intrakoronárny balónikový katéter, s hydrofilickým povrchom</t>
  </si>
  <si>
    <t>Položka č. 4 - Necompliantný balónikový katéter</t>
  </si>
  <si>
    <t>Položka č. 5 - Intrakoronárny balónikový katéter uvoľňujúci liek paclitaxel</t>
  </si>
  <si>
    <t xml:space="preserve">Položka č. 6 - Jednolumenový podporný hybridný mikrokatéter typu OTW (over the wire, po drôte) na vodiaci drôt </t>
  </si>
  <si>
    <t>Položka č. 7 - Dvojlumenový hybridný mikrokatéter</t>
  </si>
  <si>
    <t>Položka č. 8 - Extenzia guiding katétra</t>
  </si>
  <si>
    <t xml:space="preserve">Položka č. 9 - Zachytávací balónikový katéter s jedným lúmenom, bez lúmena vodiaceho drôtu </t>
  </si>
  <si>
    <t xml:space="preserve">Položka č. 10 - OTW dvojlumenový podporný katéter  </t>
  </si>
  <si>
    <t>Položka č. 11 - CoCr intrakoronárny stentgraft s jednovrstvovým dizajnom</t>
  </si>
  <si>
    <t>180</t>
  </si>
  <si>
    <t>50</t>
  </si>
  <si>
    <t>20</t>
  </si>
  <si>
    <t>240</t>
  </si>
  <si>
    <t>40</t>
  </si>
  <si>
    <t>1200</t>
  </si>
  <si>
    <t>200</t>
  </si>
  <si>
    <t>1100</t>
  </si>
  <si>
    <t>160</t>
  </si>
  <si>
    <t>300</t>
  </si>
  <si>
    <t>600</t>
  </si>
  <si>
    <t>14</t>
  </si>
  <si>
    <t>17</t>
  </si>
  <si>
    <t xml:space="preserve">Položka č. 1 - Liečivom potiahnutý balónikový PTCA katéter </t>
  </si>
  <si>
    <t xml:space="preserve">Položka č. 2 - Liečivom potiahnutý koronárny stent </t>
  </si>
  <si>
    <t>450</t>
  </si>
  <si>
    <t>33140000-3 Zdravotnícky spotrebný materiál</t>
  </si>
  <si>
    <t>33141210-5</t>
  </si>
  <si>
    <t>33141200-2 Katétre</t>
  </si>
  <si>
    <t>33141210-5 Balónikové katétre</t>
  </si>
  <si>
    <t>Časť č. 5 - Špeciálny zdravotnícky materiál pre intervenčnú kardiológiu skupiny 5</t>
  </si>
  <si>
    <t>Položka č. 1 - Mikrokatéter PTCA hydrofilný</t>
  </si>
  <si>
    <t>310</t>
  </si>
  <si>
    <t>Položka č. 2 - Katéter DLMC</t>
  </si>
  <si>
    <t>Položka č. 3 - PTCA vodiče 0.014"</t>
  </si>
  <si>
    <t>2700</t>
  </si>
  <si>
    <t>Položka č. 4 - Vodič externalizačný</t>
  </si>
  <si>
    <t>Položka č. 1 - Intrakoronárny oceľový stent uvolňujúci liečivo a vychytávajúci progenitorové bunky</t>
  </si>
  <si>
    <t xml:space="preserve">Položka č. 2 - PTCA dilatačný katéter  </t>
  </si>
  <si>
    <t>3600</t>
  </si>
  <si>
    <t>Položka č. 3 - Vysokotlakový nonkompliatný balónikový katéter</t>
  </si>
  <si>
    <t>1800</t>
  </si>
  <si>
    <t xml:space="preserve">Položka č. 4 - Balónikový scoring katéter pre cielené narušenie sklerotického plátu  </t>
  </si>
  <si>
    <t>78</t>
  </si>
  <si>
    <t xml:space="preserve">Položka č. 5 - Indeflátor a možnosťou dilatácie do 30atm </t>
  </si>
  <si>
    <t>5000</t>
  </si>
  <si>
    <t>Položka č. 6 - Ypsilon konektor pre selektívne výkony</t>
  </si>
  <si>
    <t>Položka č. 7 - Mikrokatéter pre CTO lézie</t>
  </si>
  <si>
    <t xml:space="preserve">Časť č. 7 - Špeciálny zdravotnícky materiál pre intervenčnú kardiológiu skupiny 7 </t>
  </si>
  <si>
    <t>Položka č. 1 - Transkatétrová dvojdutinová chlopňa (pre SVC a IVC) so zavádzacím systémom</t>
  </si>
  <si>
    <t>Položka č. 3 - Koronárny PTCA balón dilatačný katéter</t>
  </si>
  <si>
    <t xml:space="preserve">Položka č. 4 - Striekačka s manometrom </t>
  </si>
  <si>
    <t>270</t>
  </si>
  <si>
    <t>33182220-7 Srdcové chlopne</t>
  </si>
  <si>
    <t xml:space="preserve">Položka č. 1 - Intrakoronárny stent so Zotarolimom </t>
  </si>
  <si>
    <t>Položka č. 2 - Intrakoronárny stent nízkoprofilový so Zotarolimom s dual flex balónom</t>
  </si>
  <si>
    <t>1690</t>
  </si>
  <si>
    <t xml:space="preserve">Položka č. 3 - Balónikový dilatačný katéter a dilatačný katéter NC </t>
  </si>
  <si>
    <t xml:space="preserve">Položka č. 4 - Vodiaci katéter </t>
  </si>
  <si>
    <t>5800</t>
  </si>
  <si>
    <t>Položka č. 5 - Predlžovací katéter</t>
  </si>
  <si>
    <t>Položka č. 6 - Katéter umožňujúci aspiráciu trombov z koronárnych artérií</t>
  </si>
  <si>
    <t xml:space="preserve">Položka č. 7 - Liekom potiahnutý dilatačný balón </t>
  </si>
  <si>
    <t>360</t>
  </si>
  <si>
    <t xml:space="preserve">Položka č. 8 - Radiálna kompresná pomôcka </t>
  </si>
  <si>
    <t>Položka č. 9 - Digitálny indeflátor s max. tlakom 30atm</t>
  </si>
  <si>
    <t xml:space="preserve">Položka č. 10 - Tlaková stiekačka ku dilatácii koronárneho balona a stentu  </t>
  </si>
  <si>
    <t>165</t>
  </si>
  <si>
    <t>Položka č. 1 - Cievny uzáver</t>
  </si>
  <si>
    <t xml:space="preserve">Položka č. 1 - Balónikový PTCA katéter potiahnutý antiproliferatívnou látkou </t>
  </si>
  <si>
    <t xml:space="preserve">Položka č. 2 - Zavádzací set 
- na koronarografiu cez a. femoralis
- na koronarografiu cez a. radialis
- na perkutánnu koronárnu intervenciu     </t>
  </si>
  <si>
    <t>12600</t>
  </si>
  <si>
    <t>Položka č. 3 - Intrakoronárny stent zo zliatiny CrCo, potiahnutý Probucolom a Sirolimom</t>
  </si>
  <si>
    <t>2120</t>
  </si>
  <si>
    <t>800</t>
  </si>
  <si>
    <t>1500</t>
  </si>
  <si>
    <t>750</t>
  </si>
  <si>
    <t>Balónikový scoring katéter</t>
  </si>
  <si>
    <t xml:space="preserve">Položka č. 4 - Balónikový scoring katéter </t>
  </si>
  <si>
    <t xml:space="preserve">Balónikový dilatačný katéter     </t>
  </si>
  <si>
    <t>Swan-Ganzov katéter</t>
  </si>
  <si>
    <t>Tlakový prevodník</t>
  </si>
  <si>
    <t>Y spojka pre PCI</t>
  </si>
  <si>
    <t xml:space="preserve">Položka č. 5 - Balónikový dilatačný katéter  </t>
  </si>
  <si>
    <t xml:space="preserve">Položka č. 6 - Swan-Ganzov katéter </t>
  </si>
  <si>
    <t xml:space="preserve">Položka č. 7 - Vodič diagnostický </t>
  </si>
  <si>
    <t xml:space="preserve">Položka č. 8 - Striekačka s manometrom </t>
  </si>
  <si>
    <t>Položka č. 9 - Vysokotlaková rampa a kohút</t>
  </si>
  <si>
    <t xml:space="preserve">Položka č. 10 - Vysokotlaková predlžovacia hadička </t>
  </si>
  <si>
    <t xml:space="preserve">Položka č. 11 - Tlakový prevodník </t>
  </si>
  <si>
    <t>Položka č. 12 - Kryt na ovládač</t>
  </si>
  <si>
    <t xml:space="preserve">Položka č. 13 - Punkčná ihla </t>
  </si>
  <si>
    <t>Položka č. 14 - Zavádzač arteriálny</t>
  </si>
  <si>
    <t>Položka č. 15 - Y spojka pre PCI</t>
  </si>
  <si>
    <t>Položka č. 1 - Zavádzač</t>
  </si>
  <si>
    <t>Položka č. 2 - Zavádzač tenkostenný</t>
  </si>
  <si>
    <t>150</t>
  </si>
  <si>
    <t>Položka č. 3 - Diagnostický katéter</t>
  </si>
  <si>
    <t>190</t>
  </si>
  <si>
    <t>Položka č. 4 - Vodiaci katéter</t>
  </si>
  <si>
    <t>Položka č. 5 - Sheathless systém</t>
  </si>
  <si>
    <t>80</t>
  </si>
  <si>
    <t>Položka č. 6 - Dilatačný balónikový katéter potiahnutý Sirolimom</t>
  </si>
  <si>
    <t>Položka č. 7 - PTCA dilatačný balónikový katéter SC</t>
  </si>
  <si>
    <t>Položka č. 8 - PTCA dilatačný balónikový katéter NC</t>
  </si>
  <si>
    <t>Položka č. 9 - Vaskulárne uzatváracie zariadenie</t>
  </si>
  <si>
    <t>Položka č. 10 - Radiálne kompresné zariadenie</t>
  </si>
  <si>
    <t>1050</t>
  </si>
  <si>
    <t>33141240-4 Príslušenstvo ku katétrom</t>
  </si>
  <si>
    <t xml:space="preserve">Položka č. 2 - Sheath - zavádzací set tenkostenný pre hyrdofilný prístup </t>
  </si>
  <si>
    <t>3000</t>
  </si>
  <si>
    <t>Položka č. 3 - Diagnostický katéter s hydrofilným coatingom</t>
  </si>
  <si>
    <t>Položka č. 5 - PTCA vodič</t>
  </si>
  <si>
    <t>Položka č. 6 - Balónikový dilatačný katéter</t>
  </si>
  <si>
    <t xml:space="preserve">Položka č. 7 - Balónikový dilatačný katéter non-compliant </t>
  </si>
  <si>
    <t>Položka č. 8 - Stent koronárny potiahnutý Sirolimom</t>
  </si>
  <si>
    <t>400</t>
  </si>
  <si>
    <t>Položka č. 9 - Mikrokatéter</t>
  </si>
  <si>
    <t xml:space="preserve">Položka č. 10 - Aspiračný katéter </t>
  </si>
  <si>
    <t>Položka č. 11 - Radiálne kompresné zariadenie</t>
  </si>
  <si>
    <t>Položka č. 1 - Stent z lekárskej ocele poťahovaný Biolimom bez prítomnosti polyméru so schválenou jednomesačnou antiagregačnou liečbou</t>
  </si>
  <si>
    <t>Položka č. 2 - Chróm-kobaltový stent poťahovaný Biolimom s biodegradovateľným polymérom</t>
  </si>
  <si>
    <t xml:space="preserve">Položka č. 3 - Balónikový dilatačný katéter </t>
  </si>
  <si>
    <t>110</t>
  </si>
  <si>
    <t>Položka č. 4 - Katéter pre ultrazvukovú vizualizáciu koronárnej tepny – IVUS (digitálny)</t>
  </si>
  <si>
    <t>Položka č. 5 - Drôt na meranie frakčnej prietokovej rezervy bez nutnosti navodenia stavu hyperémie (tzv. iFR)</t>
  </si>
  <si>
    <t xml:space="preserve">Položka č. 6 - Balónikový dilatačný katéter vysokotlakový </t>
  </si>
  <si>
    <t xml:space="preserve">Položka č. 7 - Balónikový dilatačný katéter poťahovaný Sirolimom </t>
  </si>
  <si>
    <t xml:space="preserve">Položka č. 8 - Katéter zavádzací predlžovací </t>
  </si>
  <si>
    <t>13</t>
  </si>
  <si>
    <t>Položka č. 9 - Aspiračný katéter na pľúcnu embóliu</t>
  </si>
  <si>
    <t xml:space="preserve">Položka č. 10 - Separátor </t>
  </si>
  <si>
    <t>Položka č. 11 - Kanister ku odsávaniu trombov pľúcnej embólie</t>
  </si>
  <si>
    <t xml:space="preserve">Položka č. 1 - Kontrapulzačný mechanický podporný systém s mechanickou membránou   </t>
  </si>
  <si>
    <t xml:space="preserve">Položka č. 2 - Systém stentový koronárny potiahnutý Sirolimom </t>
  </si>
  <si>
    <t xml:space="preserve">Položka č. 3 - Ovládateľný mikrokatéter v rozsahu 180°  </t>
  </si>
  <si>
    <t xml:space="preserve">Položka č. 4 - Katéter PTCA dilatačný balónikový   </t>
  </si>
  <si>
    <t xml:space="preserve">Položka č. 5 - Embolizačné biokompatibilné mikročastice  </t>
  </si>
  <si>
    <t xml:space="preserve">Položka č. 6 - Diagnostický katéter 4-6F  </t>
  </si>
  <si>
    <t xml:space="preserve">Položka č. 7 - Hydrofilný radiálny a femorálny zavádzač </t>
  </si>
  <si>
    <t xml:space="preserve">Položka č. 8 - Kontrapulzačný mechanický podporný systém  </t>
  </si>
  <si>
    <t>Položka č. 1 - Nízkoprofilové balónikový katéter vhodný pre CTO</t>
  </si>
  <si>
    <t xml:space="preserve">Položka č. 2 - Scoringový balónikový katéter </t>
  </si>
  <si>
    <t>Položka č. 3 - Balónikový katéter so širokou škálou veľkostí</t>
  </si>
  <si>
    <t>Položka č. 4 - Balónikový katéte pre POT techniku</t>
  </si>
  <si>
    <t>Položka č. 5 - Y-konektor s push-pull ovládačom hemostatickej chlopne</t>
  </si>
  <si>
    <t>700</t>
  </si>
  <si>
    <t>Položka č. 1 - Intrakoronárny stent potiahnutý liečivom s RTG kontrastným kovovým hrotom</t>
  </si>
  <si>
    <t>Položka č. 2 - Predlžovací vodiaci katéter</t>
  </si>
  <si>
    <t xml:space="preserve">Položka č. 1 - Uzatvárací systém so sutúrou   </t>
  </si>
  <si>
    <t>Položka č. 2 - Kompresné pomôcky femorálne</t>
  </si>
  <si>
    <t xml:space="preserve">Položka č. 3 - Kompresné pomôcky radiálne </t>
  </si>
  <si>
    <t xml:space="preserve">Položka č. 4 - Príslušenstvo ku kompresným pomôckam - (bilaterálny adaptér, plastový oblúk, pumpa)   </t>
  </si>
  <si>
    <t xml:space="preserve">Položka č. 5 - Intrakoronárny chróm-kobaltový stent potiahnutý everolimom  </t>
  </si>
  <si>
    <t>1400</t>
  </si>
  <si>
    <t xml:space="preserve">Položka č. 6 - PCI vodiče s rôznou tuhosťou konca vodiča  </t>
  </si>
  <si>
    <t>7500</t>
  </si>
  <si>
    <t xml:space="preserve">Položka č. 7 - Balónkový dilatačný katéter </t>
  </si>
  <si>
    <t>2600</t>
  </si>
  <si>
    <t>Časť č. 16 - Špeciálny zdravotnícky materiál pre intervenčnú kardiológiu skupiny 16</t>
  </si>
  <si>
    <t>Položka č. 1 - Angiografický set I.</t>
  </si>
  <si>
    <t>Položka č. 2 - Angiografický set II.</t>
  </si>
  <si>
    <t xml:space="preserve">Položka č. 1 - Set na transkatétrovú balónikovú mitrálnu valvuloplastiku </t>
  </si>
  <si>
    <t>45</t>
  </si>
  <si>
    <t>Položka č. 1 - Koronárny predlžovací katéter</t>
  </si>
  <si>
    <t>70</t>
  </si>
  <si>
    <t xml:space="preserve">Položka č. 2 - Koronárny miktokatéter pre CTO lézie s pevnou špičkou vhodný predovš. pre antegrádny prístup  </t>
  </si>
  <si>
    <t>Položka č. 4 - Koronárny predlžovací katéter umožňujúci uchytenie vodiča</t>
  </si>
  <si>
    <t>Položka č. 5 - Hemostatický ventil</t>
  </si>
  <si>
    <t>Položka č. 1 - Chrómkobaltovaý stent uvoľňujúci Sirolimus</t>
  </si>
  <si>
    <t xml:space="preserve">Položka č. 2 - Chrómkobaltovaý stent uvoľňujúci Sirolimus – kónický tvar  </t>
  </si>
  <si>
    <t>Položka č. 3 - Chrómkobaltovaý stent uvoľňujúci Everolimus</t>
  </si>
  <si>
    <t>Položka č. 4 - PTCA balónikový dilatačný katéter</t>
  </si>
  <si>
    <t>Položka č. 5 - PTCA balóny – non-compliant</t>
  </si>
  <si>
    <t>Položka č. 1 - Systém na rekonštrukciu insuficientnej mitrálnej chlopne aproximáciou tkaniva</t>
  </si>
  <si>
    <t>33141240-4 Príslušenstvo ku katétrom
 33184300-6 
Umelé časti srdca</t>
  </si>
  <si>
    <t>Časť č. 18 - Špeciálny zdravotnícky materiál pre intervenčnú kardiológiu so zreteľom na riadené kontrastné infúzie angiografických postupov</t>
  </si>
  <si>
    <t xml:space="preserve">Časť č. 18 - Špeciálny zdravotnícky materiál pre intervenčnú kardiológiu so zreteľom na riadené kontrastné infúzie angiografických postupov </t>
  </si>
  <si>
    <t>Špeciálny zdravotnícky materiál pre intervenčnú kardiológiu so zreteľom najmä na systém na transkatétrovú rekonštrukciu trikuspidálnej chlopne prostredníctvom aproximácie tkaniva, t. j. pritiahnutia 2 okrajov tkaniva k sebe do požadovanej orientácie pomocou perkutánne implantovateľnej mechanickej svorky, v rôznych veľkostiach, bez potreby zastavenia srdca, alebo kardiopulmonárneho bypassu, vyrobenej  z kobaltchrómovej  zliatiny a polyesterovej tkaniny, slúžiaci ako permanentný implantát.</t>
  </si>
  <si>
    <t>Časť č. 23 - Špeciálny zdravotnícky materiál pre intervenčnú kardiológiu skupiny 23</t>
  </si>
  <si>
    <t>Položky pre časť č. 23 predmetu zákazky:</t>
  </si>
  <si>
    <t>Špeciálny zdravotnícky materiál pre intervenčnú kardiológiu so zreteľom najmä na systém na rekonštrukciu insuficientnej mitrálnej chlopne aproximáciou tkaniva pomocou perkutánne implantovateľnej mechanickej svorky, v štyroch veľkostiach, bez potreby zastavenia srdca alebo kardiopulmonárneho bypassu, vyrobenej  z kobaltchrómovej zliatiny a polyesterovej tkaniny, slúžiaci ako permanentný implantát.</t>
  </si>
  <si>
    <t>SPOLU za časť č. 23 predmetu zákazky:</t>
  </si>
  <si>
    <t>Položka č. 1 - Set na transkatétrovú rekonštrukciu trikuspidálnej chlopne</t>
  </si>
  <si>
    <t>Špeciálny zdravotnícky materiál pre intervenčnú kardiológiu</t>
  </si>
  <si>
    <r>
      <t xml:space="preserve">Podpis podľa bodu 10.8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</si>
  <si>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nespĺňajú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</si>
  <si>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>II.</t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</si>
  <si>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</si>
  <si>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 xml:space="preserve">I. </t>
  </si>
  <si>
    <t>Mená osôb, ktoré podľa § 32 odseku 7 ZVO musia spĺňať podmienky účasti podľa § 32 odseku 1 písm. a) ZVO.</t>
  </si>
  <si>
    <t>sú mi známe iné osoby podľa § 32 odseku 7 ZVO, ktoré zároveň musia spĺňať podmienky účasti podľa § 32 odseku 1 písm. a) ZVO:</t>
  </si>
  <si>
    <t>nie je mi známa iná osoba podľa § 32 odseku 7 ZVO, ktorá zároveň musí spĺňať podmienky účasti podľa § 32 odseku 1 písm. a) ZVO.</t>
  </si>
  <si>
    <t>Ako uchádzač v tomto verejnom obstarávaní čestne vyhlasujem, že</t>
  </si>
  <si>
    <t xml:space="preserve">ČESTNÉ VYHLÁSENIE UCHÁDZAČA PODĽA § 32 ODS. 7 a ODS. 8 ZVO  </t>
  </si>
  <si>
    <r>
      <t xml:space="preserve">Podpis podľa bodu 10.8 časti 
</t>
    </r>
    <r>
      <rPr>
        <sz val="8"/>
        <color theme="1"/>
        <rFont val="Times New Roman"/>
        <family val="1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</si>
  <si>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10.8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</si>
  <si>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t>Podpis podľa bodu 10.8 časti 
A - Pokyny pre záujemcov a uchádzačov súťažných podkladov</t>
  </si>
  <si>
    <r>
      <rPr>
        <sz val="9"/>
        <color theme="1"/>
        <rFont val="Arial"/>
        <family val="2"/>
        <charset val="238"/>
      </rPr>
      <t xml:space="preserve">Podpis podľa bodu 10.8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</si>
  <si>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</si>
  <si>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</si>
  <si>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</si>
  <si>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</si>
  <si>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</si>
  <si>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</si>
  <si>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</si>
  <si>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</si>
  <si>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</si>
  <si>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</si>
  <si>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</si>
  <si>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</si>
  <si>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</si>
  <si>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</si>
  <si>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</si>
  <si>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</si>
  <si>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</si>
  <si>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</si>
  <si>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</si>
  <si>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</si>
  <si>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</si>
  <si>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</si>
  <si>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</si>
  <si>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</si>
  <si>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</si>
  <si>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</si>
  <si>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</si>
  <si>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</si>
  <si>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</si>
  <si>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</si>
  <si>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</si>
  <si>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</si>
  <si>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</si>
  <si>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</si>
  <si>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r>
      <t xml:space="preserve">   Podpis podľa bodu 10.8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</si>
  <si>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Špeciálny zdravotnícky materiál pre intervenčnú kardiológiu so zameraním sa intrakoronárny kobaltchrómový stent bez polyméru, uvoľňujúci liek – sirolimus s organickým acidom, z abluminálnych rezervoárov s postupným uvoľňovaním, s carbónovým coatingom. Predmetom zákazky je aj dilatačný nekompliantný  balónikový koaxiálny over–the-wire katéter na valvuloplastiku  určený na balónikovú aortálnu valvuloplastiku a perfúzny katéter na balónikovú aortálnu valvuoplastiku pričom umožňuje hemodynamický prietok cez centrálne ústie. Predmetom zákazky je aj systém na orbitálnu aterektómiu. Súčasťou systému setu je 1,25 mm excentricky osadená korunka s diamantovým povlakom, ďalej aj vodiaci drôt s mäkkou špičkou a lubrikačný prostriedok, čím znižuje trenie medzi prístrojom a vodiacim drôtom. Systém je kompatibilný so 6 Fr zavádzačom a s prietokovým čerpadlom určeným na OAS.</t>
  </si>
  <si>
    <t>Špeciálny zdravotnícky materiál so zreteľom na bioresorbovateľné výstuže vyrobené zo zliatiny magnézia, uvoľňujúce sirolimus, s indikáciou do koronárnych tepien s maximálnym rozšírením diametra do 0,6 mm a s časom resorbcie do 12 mesiacov. Požadujú sa aj CoCr stenty uvoľňujúce liek, s hybridným povrchom – kombinácia pasívnej zložky silikón karbidu a aktívnej zložky PLLA a sirolimu, s hrúbkou strutu 60 µm do 2,5 mm. Požadované sú aj semi compliatné intrakoronárne balónikové katétre s hydrofilickým povrchom , NC balónikové katétre a balónikové katétre uvoľňujúce liek, s nosičom BTHC. Príslušenstvo tvoria jednolumenové podporné hybridné mikrokatétre typu OTW pre ľahšie preniknutie CTO uzáverom, dvojlumenové hybridné mikrokatétre a extenzia guiding katétrov v priemeroch 5 F, 6 F, 7 F a 8 F:</t>
  </si>
  <si>
    <t xml:space="preserve">Bioresorbovateľná cievna výstuž </t>
  </si>
  <si>
    <t xml:space="preserve">zachytávací balónikový katéter s jedným lúmenom, bez lúmena vodiaceho drôtu kompatibilný s 90 a 100 cm vodiacimi katétrami 6 F, 7 F a 8 F. Zariadenie sa zavádza bez vodiaceho drôtu do vodiaceho katétra pozdĺž súčasného angioplastického zariadenia, s vysoko kompatibilným shaftom 2 F  </t>
  </si>
  <si>
    <t xml:space="preserve">Špeciálny zdravotnícky materiál pre intervenčnú kardiológiu, najmä so zameraním na balónikový PTCA katéter potiahnutý liečivom sirolimus v dávke od min. 1.27 µg/mm² do max. 3,0 µg/mm², na fosfolipidovom nosiči. Vhodný na liečbu lézii malých ciev, s dĺžkou od 10 mm do 40 mm, s priemerom od 1,50 mm do 4 mm. Ďalej sa požaduje špeciálny zdravotnícky materiál pre intervenčnú kardiológiu, najmä so zameraním na intrakoronárne stenty vyrobené so zliatiny kobaltu a chrómu, potiahnuté liečivom sirolimus, s biodegradovateľným polymérom, s hrúbkou strutu 73µm, so šírkou strutu 120µm, dĺžkou stentu od 8 mm do 52 mm, s priemerom stentu od 2,25 mm do 5,00 mm, s priemerným skracovaním dĺžky stentu menej ako 1% a dodatočným potiahnutím liečiva na odkrytých častiach dilatačného balónika, ktorý umožňuje otvorenie stentu, ako aj pokrytím liečiva na jeho odkrytých koncoch v dĺžke 0,50 mm od proximálneho konca stentu a 0,50 mm od distálneho konca stentu. </t>
  </si>
  <si>
    <t>Špeciálny zdravotnícky materiál pre intervenčnú kardiológiu so zameraním na intrakoronárne mikrokatétre s úzkoprofilovou kĺzavou špičkou veľkosti (1,3-1,4 F). Mikrokatétre musia mať hydrofilnú povrchovú úpravu, umožňovať intenzívne rotačné zavádzanie a dostatočnú dilatáciu ciev, potrebnú pre zavedenie úzkoprofilového balónikového katétra, pri riešení chronických totálnych uzáverov retrográdnym spôsobom. Dvojlúmenový hydrofilný katéter (DLMC) dĺžky aspoň 145 cm s oválnym shaftom, dvojitým oceľovým jadrom a jemnou úzkoprofilovou atraumatickou špičkou, vhodný aj pre retrográdne použitie pri CTO PCI. Drôt vodiaci PTCA 0,014" s hybridnou povrchovou úpravou, oceľovým sférickým jadrom po celej dĺžke vodiča a viaczložkovou distálnou špičkou. Vyžadujú sa aj vodiče s milimetrovým mini-zakryvením distálnej špičky, pre riešenie silno kalcifikovaných chronických totálnych uzáverov koronárnych artérií a špeciálny externalizačný vodič veľkosti 0,010" a dĺžky 330 cm s jemnou atraumatickou špičkou, pre externalizáciu pri CTO PCI s príslušenstvom.</t>
  </si>
  <si>
    <t>Špeciálny zdravotnícky materiál pre invazívnu a intervenčnú kardiológiu so zameraním na liečbu závažnej trikuspidálnej regurgitácie bez narušenia natívnej trikuspidálnej chlopne so zavádzacím systémom, požaduje sa plnohodnotné zaškolenie intervenenčného tímu, požaduje sa prospektívna klinická štúdia s minimálnym sledovaním 1 roku. Požadujú sa intrakoronárne stenty pokryté Sirolimom s postupným uvoľňovaním liečiva, koronárny dilatačný PTCA katéter a manometrické PTA striekačky, vrátane príslušenstva:</t>
  </si>
  <si>
    <t>Špeciálny zdravotnícky materiál pre invazívnu a intervenčnú kardiológiu so zameraním na intrakoronárne stenty zo zliatiny chrómu a kobaltu, potiahnuté zotarolimom s postupným uvoľňovaním liečiva, kompatibilné s 5 F technológiou ako aj nízkoprofilový stent potiahnutý zotarolimom s dual flex balónom, ktorý je zložený z dvoch vrstiev. Súčasťou ponuky je aj katéter umožňujúci aspiráciu trombov z koronárnych artérií pomocou striekačky, kompatibilný so 6 F inštrumentáriom, a  so zavedeným styletom, ďalej vodiace katétre s dobrou kontrolou distálneho konca, semikompliantný a nonkompliantný balónikový dilatačný katéter, balónikový katéter potiahnutý liečivom paclitaxel s pomocnou látkou močovinou,  predlžovací katéter kompatibilný so 6 F a 7 F vodiacími katétrami, s pracovnou predlžovacou dĺžkou 25 cm, tiež sa požaduje radiálna kompresná pomôcka vo veľkosti 24 a 29 cm a digitálna inflačná striekačka s tlakom 30 atm:</t>
  </si>
  <si>
    <t>Špeciálny zdravotnícky materiál pre invazívnu a intervenčnú kardiológiu so zameraním na dilatácie problematických stenóz a uzáverov: nízkoprofilové vysokotlakové (RBP min. 19 atm) balónikové katétre s priemerom od 0,75 mm vhodné pre CTO, scoringové monorail katétre, balónikové katétre v dľžkách od 6 mm a priemeroch 1,0 - 4,5 mm, balónikové katétre pre techniku proximálnej optimalizácie bifurkačného stentingu (POT), Y-konektor s push-pull ovládačom hemostatickej chlopne:</t>
  </si>
  <si>
    <t>Balónikový katéter - so širokou škálou veľkostí</t>
  </si>
  <si>
    <t>Balónikový katéte - pre POT techniku</t>
  </si>
  <si>
    <t xml:space="preserve">Špeciálny zdravotnícky materiál pre intervenčnú kardiológiu so zreteľom najmä na intrakoronárny chróm-kobaltový stent potiahnutý everolimom s 0%-ným skrátením dĺžky pri maximálnej expanzii 5,5 mm s príslušenstvom a uzatváracími systémami, PCI vodiče, balónkový dilatačný katéter, striekačky s manometrom. </t>
  </si>
  <si>
    <t xml:space="preserve">Špeciálny zdravotnícky materiál pre intervenčnú kardiológiu so zreteľom na riadené kontrastné infúzie: </t>
  </si>
  <si>
    <t xml:space="preserve">Špeciálny zdravotnícky materiál pre intervenčnú kardiológiu skupiny 19: </t>
  </si>
  <si>
    <t>Položka pre časť č. 19 predmetu zákazky:</t>
  </si>
  <si>
    <t>dilatátora,</t>
  </si>
  <si>
    <t xml:space="preserve">Špeciálny zdravotnícky materiál so zmeraním na: koronárny predlžovací katéter, koronárne mikrokatétre s duálnou špirálovitou konštrukciou a vhodné pre CTO  lézie, mikrokatétre s ohnutou špičkou a platinovo-wolframovou špirálou, podporné predlžovacie katétre umožňujúce uchytenie vodiča v lumene (trapping): </t>
  </si>
  <si>
    <t xml:space="preserve">Koronárny mikrokatéter s ohnutou špičkou </t>
  </si>
  <si>
    <t>Sheath - zavádzací set pre "femorálny a transradiálny prístup"</t>
  </si>
  <si>
    <t>Položka č. 1 - Intrakoronárny PtCr stent s bioabsorbovateľným polymérovým abluminálnym krytím, uvoľňujúcim liečivo Everolimus</t>
  </si>
  <si>
    <t xml:space="preserve">Položka č. 2 - Balónikový dilatačný katéter DEB uvoľňujúci liečivo Paclitaxel </t>
  </si>
  <si>
    <t xml:space="preserve">Položka č. 3 - Balónikový dilatačný katéter, post-dilatačný katéter, dilatačný katéter non-compliantný NC </t>
  </si>
  <si>
    <t xml:space="preserve">Položka č. 4 - Balónikový fixačný teleskopický katéter </t>
  </si>
  <si>
    <t xml:space="preserve">Položka č. 5 - Katéter mikrodilatačný semi-kompliantný </t>
  </si>
  <si>
    <t>Položka č. 6 - Mikrokatétre</t>
  </si>
  <si>
    <t xml:space="preserve">Položka č. 7 - Prechodový katéter ku chronickým uzáverom </t>
  </si>
  <si>
    <t xml:space="preserve">Položka č. 8 - Vodič preformovaný ku chronickým uzáverom </t>
  </si>
  <si>
    <t xml:space="preserve">Položka č. 9 - Plochý navádzací balónikový katéter ku chronickým uzáverom </t>
  </si>
  <si>
    <t>Položka č. 10 - Balónikový dilatačný katéter s čepieľkami</t>
  </si>
  <si>
    <t>Položka č. 11 - Systém aterektomický pre rotačnú aterektómiu, katétre a príslušenstvo</t>
  </si>
  <si>
    <t>Položka č. 12 - Vodiče pre rotačnú aterektómiu</t>
  </si>
  <si>
    <t>Položka č. 13 - PCI vodiče 
- štandardné lézie, pružinová špička
- komplexné lézie, polymérová špička
- tuhé
- extra tuhé
- SENTAI pracovný vodič
- SENTAI špeciálny prechodový vodiaci drôt pre chronické torálne okluzie, komplexné lézie</t>
  </si>
  <si>
    <t>Položka č. 14 - PCI vodiče – špeciálne s distálnou špirálou, vhodné na TAVI / TAVR</t>
  </si>
  <si>
    <t>Položka č. 15 - Emboloprotekčný filter</t>
  </si>
  <si>
    <t xml:space="preserve">Položka č. 16 - Duálny filtračný systém cerebrálnej ochrany pri TAVI / TAVR </t>
  </si>
  <si>
    <t>Položka č. 17 - Cievny zavádzač</t>
  </si>
  <si>
    <t>Položka č. 18 - Striekačka s manometrom</t>
  </si>
  <si>
    <t>Položka č. 19 - Vodiaci katéter</t>
  </si>
  <si>
    <t xml:space="preserve">Položka č. 20 - Vodiaci katéter - predlžovací </t>
  </si>
  <si>
    <t>Položka č. 21 - Diagnostický katéter</t>
  </si>
  <si>
    <t xml:space="preserve">Položka č. 2 - Bioresorbovateľná cievna výstuž </t>
  </si>
  <si>
    <t>Položka č. 2 - Koronárne stenty chrom kobaltové uvoľnujúce liečivo Sirolimus</t>
  </si>
  <si>
    <t>20 000</t>
  </si>
  <si>
    <t>Položka č. 1 - Sheath - zavádzací set pre femorálny a transradiálny prístup</t>
  </si>
  <si>
    <t>22 500</t>
  </si>
  <si>
    <t>12 000</t>
  </si>
  <si>
    <t xml:space="preserve">Položka č. 8 - Striekačka s manometrom a príslušenstvom  </t>
  </si>
  <si>
    <t>Striekačka s manometrom a príslušenstvom</t>
  </si>
  <si>
    <t>33111710-1
Angiografický spotrebný materiá</t>
  </si>
  <si>
    <t xml:space="preserve">33141210-5
Balónikové katétre </t>
  </si>
  <si>
    <t>Položka č. 3 - Koronárny mikrokatéter s ohnutou špičkou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</si>
</sst>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6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5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rgb="FFC00000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</cellStyleXfs>
  <cellXfs count="57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8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3" fontId="7" fillId="0" borderId="2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38" xfId="0" applyFont="1" applyBorder="1" applyAlignment="1" applyProtection="1">
      <alignment horizontal="center" vertical="top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4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3" borderId="46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0" fontId="7" fillId="3" borderId="5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57" xfId="0" applyFont="1" applyFill="1" applyBorder="1" applyAlignment="1" applyProtection="1">
      <alignment horizontal="center" vertical="center" wrapText="1"/>
      <protection locked="0"/>
    </xf>
    <xf numFmtId="0" fontId="7" fillId="3" borderId="58" xfId="0" applyFont="1" applyFill="1" applyBorder="1" applyAlignment="1" applyProtection="1">
      <alignment horizontal="center" vertical="center" wrapText="1"/>
      <protection locked="0"/>
    </xf>
    <xf numFmtId="0" fontId="7" fillId="3" borderId="60" xfId="0" applyFont="1" applyFill="1" applyBorder="1" applyAlignment="1" applyProtection="1">
      <alignment horizontal="center" vertical="top" wrapText="1"/>
      <protection locked="0"/>
    </xf>
    <xf numFmtId="0" fontId="7" fillId="3" borderId="52" xfId="0" applyFont="1" applyFill="1" applyBorder="1" applyAlignment="1" applyProtection="1">
      <alignment horizontal="center" vertical="top" wrapText="1"/>
      <protection locked="0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0" fontId="7" fillId="3" borderId="56" xfId="0" applyFont="1" applyFill="1" applyBorder="1" applyAlignment="1" applyProtection="1">
      <alignment horizontal="center" vertical="top" wrapText="1"/>
      <protection locked="0"/>
    </xf>
    <xf numFmtId="0" fontId="7" fillId="3" borderId="67" xfId="0" applyFont="1" applyFill="1" applyBorder="1" applyAlignment="1" applyProtection="1">
      <alignment horizontal="center" vertical="top" wrapText="1"/>
      <protection locked="0"/>
    </xf>
    <xf numFmtId="0" fontId="7" fillId="3" borderId="68" xfId="0" applyFont="1" applyFill="1" applyBorder="1" applyAlignment="1" applyProtection="1">
      <alignment horizontal="center" vertical="top" wrapText="1"/>
      <protection locked="0"/>
    </xf>
    <xf numFmtId="0" fontId="7" fillId="3" borderId="72" xfId="0" applyFont="1" applyFill="1" applyBorder="1" applyAlignment="1" applyProtection="1">
      <alignment horizontal="center" vertical="top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49" fontId="9" fillId="0" borderId="73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vertical="center" wrapText="1"/>
      <protection locked="0"/>
    </xf>
    <xf numFmtId="49" fontId="9" fillId="0" borderId="20" xfId="0" applyNumberFormat="1" applyFont="1" applyBorder="1" applyAlignment="1" applyProtection="1">
      <alignment horizontal="center" vertical="center" wrapText="1"/>
      <protection locked="0"/>
    </xf>
    <xf numFmtId="49" fontId="9" fillId="0" borderId="74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75" xfId="0" applyNumberFormat="1" applyFont="1" applyBorder="1" applyAlignment="1" applyProtection="1">
      <alignment horizontal="center" vertical="center" wrapText="1"/>
      <protection locked="0"/>
    </xf>
    <xf numFmtId="49" fontId="9" fillId="0" borderId="69" xfId="0" applyNumberFormat="1" applyFont="1" applyBorder="1" applyAlignment="1" applyProtection="1">
      <alignment horizontal="center" vertical="center" wrapText="1"/>
      <protection locked="0"/>
    </xf>
    <xf numFmtId="49" fontId="9" fillId="0" borderId="64" xfId="0" applyNumberFormat="1" applyFont="1" applyBorder="1" applyAlignment="1" applyProtection="1">
      <alignment horizontal="center" vertical="center" wrapText="1"/>
      <protection locked="0"/>
    </xf>
    <xf numFmtId="0" fontId="7" fillId="3" borderId="77" xfId="0" applyFont="1" applyFill="1" applyBorder="1" applyAlignment="1" applyProtection="1">
      <alignment horizontal="center" vertical="top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97" xfId="0" applyFont="1" applyFill="1" applyBorder="1" applyAlignment="1" applyProtection="1">
      <alignment horizontal="center" vertical="center" wrapText="1"/>
      <protection locked="0"/>
    </xf>
    <xf numFmtId="0" fontId="7" fillId="3" borderId="98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vertical="center"/>
      <protection locked="0"/>
    </xf>
    <xf numFmtId="4" fontId="9" fillId="0" borderId="18" xfId="0" applyNumberFormat="1" applyFont="1" applyBorder="1" applyAlignment="1" applyProtection="1">
      <alignment horizontal="right" vertical="center" wrapText="1"/>
      <protection locked="0"/>
    </xf>
    <xf numFmtId="4" fontId="9" fillId="0" borderId="42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2" xfId="0" applyNumberFormat="1" applyFont="1" applyBorder="1" applyAlignment="1" applyProtection="1">
      <alignment vertical="center" wrapText="1"/>
      <protection locked="0"/>
    </xf>
    <xf numFmtId="49" fontId="9" fillId="0" borderId="16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41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6" xfId="0" applyNumberFormat="1" applyFont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" fontId="10" fillId="4" borderId="100" xfId="0" applyNumberFormat="1" applyFont="1" applyFill="1" applyBorder="1" applyAlignment="1" applyProtection="1">
      <alignment vertical="center"/>
      <protection locked="0"/>
    </xf>
    <xf numFmtId="0" fontId="9" fillId="0" borderId="15" xfId="0" applyFont="1" applyBorder="1" applyAlignment="1">
      <alignment horizontal="left" vertical="center" wrapText="1"/>
    </xf>
    <xf numFmtId="4" fontId="9" fillId="0" borderId="31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43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10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49" fontId="9" fillId="0" borderId="103" xfId="0" applyNumberFormat="1" applyFont="1" applyBorder="1" applyAlignment="1">
      <alignment horizontal="left" vertical="center" wrapText="1"/>
    </xf>
    <xf numFmtId="49" fontId="9" fillId="0" borderId="104" xfId="0" applyNumberFormat="1" applyFont="1" applyBorder="1" applyAlignment="1">
      <alignment horizontal="left" vertical="center" wrapText="1"/>
    </xf>
    <xf numFmtId="49" fontId="9" fillId="0" borderId="103" xfId="0" applyNumberFormat="1" applyFont="1" applyBorder="1" applyAlignment="1">
      <alignment horizontal="center" vertical="center" wrapText="1"/>
    </xf>
    <xf numFmtId="0" fontId="7" fillId="3" borderId="108" xfId="0" applyFont="1" applyFill="1" applyBorder="1" applyAlignment="1" applyProtection="1">
      <alignment horizontal="center" vertical="top" wrapText="1"/>
      <protection locked="0"/>
    </xf>
    <xf numFmtId="0" fontId="7" fillId="0" borderId="112" xfId="0" applyFont="1" applyBorder="1" applyAlignment="1" applyProtection="1">
      <alignment horizontal="center" vertical="center" wrapText="1"/>
      <protection locked="0"/>
    </xf>
    <xf numFmtId="0" fontId="7" fillId="3" borderId="113" xfId="0" applyFont="1" applyFill="1" applyBorder="1" applyAlignment="1" applyProtection="1">
      <alignment horizontal="center" vertical="center" wrapText="1"/>
      <protection locked="0"/>
    </xf>
    <xf numFmtId="4" fontId="9" fillId="0" borderId="11" xfId="0" applyNumberFormat="1" applyFont="1" applyBorder="1" applyAlignment="1" applyProtection="1">
      <alignment horizontal="right" vertical="center" wrapText="1"/>
      <protection locked="0"/>
    </xf>
    <xf numFmtId="4" fontId="9" fillId="0" borderId="69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2" xfId="0" applyNumberFormat="1" applyFont="1" applyBorder="1" applyAlignment="1">
      <alignment horizontal="center" vertical="center" wrapText="1"/>
    </xf>
    <xf numFmtId="49" fontId="9" fillId="0" borderId="114" xfId="0" applyNumberFormat="1" applyFont="1" applyBorder="1" applyAlignment="1">
      <alignment horizontal="center" vertical="center" wrapText="1"/>
    </xf>
    <xf numFmtId="49" fontId="9" fillId="0" borderId="115" xfId="0" applyNumberFormat="1" applyFont="1" applyBorder="1" applyAlignment="1">
      <alignment horizontal="center" vertical="center" wrapText="1"/>
    </xf>
    <xf numFmtId="4" fontId="9" fillId="0" borderId="94" xfId="0" applyNumberFormat="1" applyFont="1" applyBorder="1" applyAlignment="1" applyProtection="1">
      <alignment horizontal="right" vertical="center" wrapText="1"/>
      <protection locked="0"/>
    </xf>
    <xf numFmtId="4" fontId="9" fillId="0" borderId="93" xfId="0" applyNumberFormat="1" applyFont="1" applyBorder="1" applyAlignment="1" applyProtection="1">
      <alignment horizontal="right" vertical="center" wrapText="1"/>
      <protection locked="0"/>
    </xf>
    <xf numFmtId="4" fontId="9" fillId="0" borderId="116" xfId="0" applyNumberFormat="1" applyFont="1" applyBorder="1" applyAlignment="1" applyProtection="1">
      <alignment horizontal="right" vertical="center" wrapText="1"/>
      <protection locked="0"/>
    </xf>
    <xf numFmtId="4" fontId="9" fillId="0" borderId="118" xfId="0" applyNumberFormat="1" applyFont="1" applyBorder="1" applyAlignment="1" applyProtection="1">
      <alignment horizontal="right" vertical="center" wrapText="1"/>
      <protection locked="0"/>
    </xf>
    <xf numFmtId="4" fontId="9" fillId="0" borderId="117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19" fillId="0" borderId="0" xfId="6" applyFont="1" applyAlignment="1">
      <alignment wrapText="1"/>
    </xf>
    <xf numFmtId="0" fontId="21" fillId="0" borderId="0" xfId="6" applyFont="1" applyAlignment="1">
      <alignment horizontal="left" vertical="center" wrapText="1"/>
    </xf>
    <xf numFmtId="0" fontId="23" fillId="0" borderId="32" xfId="6" applyFont="1" applyBorder="1" applyAlignment="1">
      <alignment horizontal="center" vertical="top" wrapText="1"/>
    </xf>
    <xf numFmtId="0" fontId="23" fillId="0" borderId="34" xfId="6" applyFont="1" applyBorder="1" applyAlignment="1">
      <alignment horizontal="center" vertical="top" wrapText="1"/>
    </xf>
    <xf numFmtId="0" fontId="23" fillId="0" borderId="33" xfId="6" applyFont="1" applyBorder="1" applyAlignment="1">
      <alignment horizontal="center" vertical="top" wrapText="1"/>
    </xf>
    <xf numFmtId="0" fontId="23" fillId="0" borderId="119" xfId="6" applyFont="1" applyFill="1" applyBorder="1" applyAlignment="1">
      <alignment horizontal="center" vertical="top" wrapText="1"/>
    </xf>
    <xf numFmtId="0" fontId="18" fillId="5" borderId="120" xfId="6" applyFont="1" applyFill="1" applyBorder="1" applyAlignment="1">
      <alignment horizontal="center" vertical="center" wrapText="1"/>
    </xf>
    <xf numFmtId="0" fontId="18" fillId="5" borderId="13" xfId="6" applyFont="1" applyFill="1" applyBorder="1" applyAlignment="1">
      <alignment horizontal="center" vertical="center" wrapText="1"/>
    </xf>
    <xf numFmtId="0" fontId="18" fillId="5" borderId="121" xfId="6" applyFont="1" applyFill="1" applyBorder="1" applyAlignment="1">
      <alignment horizontal="center" vertical="center" wrapText="1"/>
    </xf>
    <xf numFmtId="49" fontId="18" fillId="0" borderId="81" xfId="6" applyNumberFormat="1" applyFont="1" applyBorder="1" applyAlignment="1">
      <alignment horizontal="center" vertical="center" wrapText="1"/>
    </xf>
    <xf numFmtId="49" fontId="18" fillId="0" borderId="22" xfId="6" applyNumberFormat="1" applyFont="1" applyBorder="1" applyAlignment="1">
      <alignment horizontal="center" vertical="center" wrapText="1"/>
    </xf>
    <xf numFmtId="9" fontId="18" fillId="0" borderId="22" xfId="6" applyNumberFormat="1" applyFont="1" applyBorder="1" applyAlignment="1">
      <alignment horizontal="center" vertical="center" wrapText="1"/>
    </xf>
    <xf numFmtId="49" fontId="18" fillId="0" borderId="22" xfId="6" applyNumberFormat="1" applyFont="1" applyBorder="1" applyAlignment="1">
      <alignment horizontal="left" vertical="center" wrapText="1"/>
    </xf>
    <xf numFmtId="49" fontId="18" fillId="0" borderId="86" xfId="6" applyNumberFormat="1" applyFont="1" applyBorder="1" applyAlignment="1">
      <alignment horizontal="left" vertical="center" wrapText="1"/>
    </xf>
    <xf numFmtId="9" fontId="18" fillId="0" borderId="122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18" fillId="0" borderId="83" xfId="6" applyNumberFormat="1" applyFont="1" applyBorder="1" applyAlignment="1">
      <alignment horizontal="center" vertical="center" wrapText="1"/>
    </xf>
    <xf numFmtId="49" fontId="18" fillId="0" borderId="84" xfId="6" applyNumberFormat="1" applyFont="1" applyBorder="1" applyAlignment="1">
      <alignment horizontal="center" vertical="center" wrapText="1"/>
    </xf>
    <xf numFmtId="9" fontId="18" fillId="0" borderId="84" xfId="6" applyNumberFormat="1" applyFont="1" applyBorder="1" applyAlignment="1">
      <alignment horizontal="center" vertical="center" wrapText="1"/>
    </xf>
    <xf numFmtId="49" fontId="18" fillId="0" borderId="84" xfId="6" applyNumberFormat="1" applyFont="1" applyBorder="1" applyAlignment="1">
      <alignment horizontal="left" vertical="center" wrapText="1"/>
    </xf>
    <xf numFmtId="49" fontId="18" fillId="0" borderId="99" xfId="6" applyNumberFormat="1" applyFont="1" applyBorder="1" applyAlignment="1">
      <alignment horizontal="left" vertical="center" wrapText="1"/>
    </xf>
    <xf numFmtId="9" fontId="18" fillId="0" borderId="85" xfId="6" applyNumberFormat="1" applyFont="1" applyBorder="1" applyAlignment="1">
      <alignment horizontal="center" vertical="center" wrapText="1"/>
    </xf>
    <xf numFmtId="0" fontId="26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18" fillId="0" borderId="0" xfId="6" applyFont="1" applyAlignment="1">
      <alignment vertical="top" wrapText="1"/>
    </xf>
    <xf numFmtId="0" fontId="26" fillId="0" borderId="0" xfId="6" applyFont="1" applyAlignment="1">
      <alignment vertical="top" wrapText="1"/>
    </xf>
    <xf numFmtId="0" fontId="25" fillId="0" borderId="0" xfId="6" applyFont="1" applyAlignment="1">
      <alignment horizontal="left" vertical="top" wrapText="1"/>
    </xf>
    <xf numFmtId="0" fontId="18" fillId="0" borderId="0" xfId="6" applyFont="1" applyAlignment="1" applyProtection="1">
      <alignment wrapText="1"/>
      <protection locked="0"/>
    </xf>
    <xf numFmtId="0" fontId="18" fillId="0" borderId="0" xfId="6" applyFont="1" applyAlignment="1">
      <alignment wrapText="1"/>
    </xf>
    <xf numFmtId="0" fontId="18" fillId="0" borderId="0" xfId="6" applyFont="1" applyBorder="1" applyAlignment="1" applyProtection="1">
      <alignment wrapText="1"/>
      <protection locked="0"/>
    </xf>
    <xf numFmtId="0" fontId="18" fillId="0" borderId="0" xfId="6" applyFont="1" applyAlignment="1" applyProtection="1">
      <alignment horizontal="right" vertical="top"/>
      <protection locked="0"/>
    </xf>
    <xf numFmtId="0" fontId="18" fillId="0" borderId="0" xfId="6" applyFont="1" applyBorder="1" applyAlignment="1" applyProtection="1">
      <alignment vertical="center" wrapText="1"/>
      <protection locked="0"/>
    </xf>
    <xf numFmtId="0" fontId="1" fillId="0" borderId="0" xfId="6" applyFont="1"/>
    <xf numFmtId="0" fontId="18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3" xfId="6" applyNumberFormat="1" applyFont="1" applyFill="1" applyBorder="1" applyAlignment="1">
      <alignment wrapText="1"/>
    </xf>
    <xf numFmtId="4" fontId="9" fillId="4" borderId="93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17" xfId="0" applyNumberFormat="1" applyFont="1" applyBorder="1" applyAlignment="1" applyProtection="1">
      <alignment horizontal="center" vertical="center" wrapText="1"/>
      <protection locked="0"/>
    </xf>
    <xf numFmtId="49" fontId="9" fillId="0" borderId="104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2" borderId="125" xfId="0" applyNumberFormat="1" applyFont="1" applyFill="1" applyBorder="1" applyAlignment="1">
      <alignment horizontal="center" vertical="center" wrapText="1"/>
    </xf>
    <xf numFmtId="49" fontId="9" fillId="2" borderId="126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3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49" fontId="15" fillId="0" borderId="0" xfId="1" applyNumberFormat="1" applyFont="1" applyBorder="1" applyAlignment="1">
      <alignment horizontal="left" vertical="top" wrapText="1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49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4" borderId="0" xfId="0" applyFont="1" applyFill="1" applyAlignment="1">
      <alignment horizontal="center" vertical="top" wrapText="1"/>
    </xf>
    <xf numFmtId="0" fontId="7" fillId="0" borderId="0" xfId="5" applyFont="1" applyAlignment="1">
      <alignment horizontal="center" wrapText="1"/>
    </xf>
    <xf numFmtId="1" fontId="3" fillId="0" borderId="14" xfId="5" applyNumberForma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1" fontId="3" fillId="0" borderId="22" xfId="5" applyNumberFormat="1" applyFill="1" applyBorder="1" applyAlignment="1">
      <alignment horizontal="left" vertical="center" wrapText="1"/>
    </xf>
    <xf numFmtId="1" fontId="3" fillId="0" borderId="84" xfId="5" applyNumberFormat="1" applyFill="1" applyBorder="1" applyAlignment="1">
      <alignment horizontal="left" vertical="center" wrapText="1"/>
    </xf>
    <xf numFmtId="3" fontId="3" fillId="0" borderId="14" xfId="5" applyNumberFormat="1" applyFill="1" applyBorder="1" applyAlignment="1">
      <alignment horizontal="center" vertical="center"/>
    </xf>
    <xf numFmtId="3" fontId="3" fillId="0" borderId="14" xfId="5" applyNumberFormat="1" applyFont="1" applyFill="1" applyBorder="1" applyAlignment="1">
      <alignment horizontal="center" vertical="center"/>
    </xf>
    <xf numFmtId="3" fontId="3" fillId="0" borderId="84" xfId="5" applyNumberFormat="1" applyFill="1" applyBorder="1" applyAlignment="1">
      <alignment horizontal="center" vertical="center"/>
    </xf>
    <xf numFmtId="1" fontId="3" fillId="0" borderId="131" xfId="5" applyNumberFormat="1" applyFill="1" applyBorder="1" applyAlignment="1">
      <alignment horizontal="left" vertical="center" wrapText="1"/>
    </xf>
    <xf numFmtId="1" fontId="3" fillId="0" borderId="124" xfId="5" applyNumberFormat="1" applyFill="1" applyBorder="1" applyAlignment="1">
      <alignment horizontal="left" vertical="center" wrapText="1"/>
    </xf>
    <xf numFmtId="0" fontId="3" fillId="0" borderId="131" xfId="5" applyFill="1" applyBorder="1" applyAlignment="1">
      <alignment horizontal="left" vertical="center" wrapText="1"/>
    </xf>
    <xf numFmtId="3" fontId="3" fillId="0" borderId="22" xfId="5" applyNumberFormat="1" applyFont="1" applyFill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3" fillId="0" borderId="133" xfId="5" applyFill="1" applyBorder="1" applyAlignment="1">
      <alignment horizontal="left" vertical="center" wrapText="1"/>
    </xf>
    <xf numFmtId="0" fontId="3" fillId="0" borderId="84" xfId="5" applyFill="1" applyBorder="1" applyAlignment="1">
      <alignment horizontal="left" vertical="center" wrapText="1"/>
    </xf>
    <xf numFmtId="3" fontId="3" fillId="0" borderId="132" xfId="5" applyNumberFormat="1" applyFont="1" applyFill="1" applyBorder="1" applyAlignment="1">
      <alignment horizontal="center" vertical="center"/>
    </xf>
    <xf numFmtId="0" fontId="3" fillId="0" borderId="21" xfId="5" applyFill="1" applyBorder="1" applyAlignment="1">
      <alignment horizontal="left" vertical="center" wrapText="1"/>
    </xf>
    <xf numFmtId="0" fontId="3" fillId="0" borderId="14" xfId="5" applyFill="1" applyBorder="1" applyAlignment="1">
      <alignment horizontal="left" vertical="center" wrapText="1"/>
    </xf>
    <xf numFmtId="0" fontId="3" fillId="0" borderId="22" xfId="5" applyFill="1" applyBorder="1" applyAlignment="1">
      <alignment horizontal="left" vertical="center" wrapText="1"/>
    </xf>
    <xf numFmtId="0" fontId="9" fillId="0" borderId="14" xfId="0" applyFont="1" applyFill="1" applyBorder="1" applyAlignment="1">
      <alignment vertical="center" wrapText="1"/>
    </xf>
    <xf numFmtId="0" fontId="3" fillId="0" borderId="132" xfId="5" applyFill="1" applyBorder="1" applyAlignment="1">
      <alignment horizontal="left" vertical="center" wrapText="1"/>
    </xf>
    <xf numFmtId="0" fontId="9" fillId="0" borderId="84" xfId="0" applyFont="1" applyFill="1" applyBorder="1" applyAlignment="1">
      <alignment vertical="center" wrapText="1"/>
    </xf>
    <xf numFmtId="3" fontId="3" fillId="0" borderId="130" xfId="5" applyNumberFormat="1" applyFont="1" applyFill="1" applyBorder="1" applyAlignment="1">
      <alignment horizontal="center" vertical="center"/>
    </xf>
    <xf numFmtId="3" fontId="3" fillId="0" borderId="84" xfId="5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 wrapText="1"/>
    </xf>
    <xf numFmtId="0" fontId="9" fillId="0" borderId="124" xfId="0" applyFont="1" applyFill="1" applyBorder="1" applyAlignment="1">
      <alignment vertical="center" wrapText="1"/>
    </xf>
    <xf numFmtId="1" fontId="3" fillId="0" borderId="14" xfId="5" applyNumberFormat="1" applyFill="1" applyBorder="1" applyAlignment="1">
      <alignment horizontal="left" vertical="center"/>
    </xf>
    <xf numFmtId="0" fontId="9" fillId="0" borderId="132" xfId="0" applyFont="1" applyFill="1" applyBorder="1" applyAlignment="1">
      <alignment vertical="center" wrapText="1"/>
    </xf>
    <xf numFmtId="1" fontId="3" fillId="0" borderId="25" xfId="5" applyNumberFormat="1" applyFill="1" applyBorder="1" applyAlignment="1">
      <alignment horizontal="left" vertical="center" wrapText="1"/>
    </xf>
    <xf numFmtId="1" fontId="3" fillId="0" borderId="133" xfId="5" applyNumberFormat="1" applyFill="1" applyBorder="1" applyAlignment="1">
      <alignment horizontal="left" vertical="center" wrapText="1"/>
    </xf>
    <xf numFmtId="3" fontId="3" fillId="0" borderId="130" xfId="5" applyNumberFormat="1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left" vertical="center" wrapText="1"/>
    </xf>
    <xf numFmtId="3" fontId="3" fillId="0" borderId="14" xfId="5" applyNumberFormat="1" applyFont="1" applyFill="1" applyBorder="1" applyAlignment="1">
      <alignment horizontal="center" vertical="center" wrapText="1"/>
    </xf>
    <xf numFmtId="3" fontId="3" fillId="0" borderId="22" xfId="5" applyNumberFormat="1" applyFill="1" applyBorder="1" applyAlignment="1">
      <alignment horizontal="center" vertical="center"/>
    </xf>
    <xf numFmtId="0" fontId="29" fillId="0" borderId="22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3" fontId="3" fillId="0" borderId="134" xfId="5" applyNumberFormat="1" applyFont="1" applyFill="1" applyBorder="1" applyAlignment="1">
      <alignment horizontal="center" vertical="center"/>
    </xf>
    <xf numFmtId="3" fontId="3" fillId="0" borderId="130" xfId="5" applyNumberForma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3" fontId="3" fillId="0" borderId="124" xfId="5" applyNumberFormat="1" applyFont="1" applyFill="1" applyBorder="1" applyAlignment="1">
      <alignment horizontal="center" vertical="center"/>
    </xf>
    <xf numFmtId="0" fontId="3" fillId="0" borderId="135" xfId="0" applyFont="1" applyFill="1" applyBorder="1" applyAlignment="1">
      <alignment vertical="center" wrapText="1"/>
    </xf>
    <xf numFmtId="3" fontId="3" fillId="0" borderId="136" xfId="5" applyNumberFormat="1" applyFont="1" applyFill="1" applyBorder="1" applyAlignment="1">
      <alignment horizontal="center" vertical="center"/>
    </xf>
    <xf numFmtId="3" fontId="3" fillId="0" borderId="80" xfId="5" applyNumberFormat="1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3" fontId="3" fillId="0" borderId="90" xfId="5" applyNumberFormat="1" applyFont="1" applyFill="1" applyBorder="1" applyAlignment="1">
      <alignment horizontal="center" vertical="center"/>
    </xf>
    <xf numFmtId="49" fontId="15" fillId="0" borderId="129" xfId="0" applyNumberFormat="1" applyFont="1" applyFill="1" applyBorder="1" applyAlignment="1">
      <alignment horizontal="left" vertical="center" wrapText="1"/>
    </xf>
    <xf numFmtId="49" fontId="15" fillId="0" borderId="139" xfId="0" applyNumberFormat="1" applyFont="1" applyFill="1" applyBorder="1" applyAlignment="1">
      <alignment horizontal="left" vertical="center" wrapText="1"/>
    </xf>
    <xf numFmtId="0" fontId="9" fillId="0" borderId="138" xfId="0" applyFont="1" applyBorder="1" applyAlignment="1">
      <alignment vertical="center"/>
    </xf>
    <xf numFmtId="0" fontId="9" fillId="0" borderId="84" xfId="0" applyFont="1" applyBorder="1" applyAlignment="1">
      <alignment horizontal="left" vertical="center" wrapText="1"/>
    </xf>
    <xf numFmtId="49" fontId="3" fillId="0" borderId="82" xfId="0" applyNumberFormat="1" applyFont="1" applyFill="1" applyBorder="1" applyAlignment="1">
      <alignment horizontal="center" vertical="center" wrapText="1"/>
    </xf>
    <xf numFmtId="49" fontId="9" fillId="0" borderId="8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49" fontId="15" fillId="4" borderId="14" xfId="0" applyNumberFormat="1" applyFont="1" applyFill="1" applyBorder="1" applyAlignment="1">
      <alignment horizontal="center" vertical="center" wrapText="1"/>
    </xf>
    <xf numFmtId="0" fontId="15" fillId="4" borderId="14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>
      <alignment vertical="top" wrapText="1"/>
    </xf>
    <xf numFmtId="49" fontId="3" fillId="0" borderId="14" xfId="0" applyNumberFormat="1" applyFont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82" xfId="0" applyNumberFormat="1" applyFont="1" applyFill="1" applyBorder="1" applyAlignment="1">
      <alignment horizontal="center" vertical="center" wrapText="1"/>
    </xf>
    <xf numFmtId="0" fontId="3" fillId="0" borderId="83" xfId="0" applyNumberFormat="1" applyFont="1" applyFill="1" applyBorder="1" applyAlignment="1">
      <alignment horizontal="center" vertical="center" wrapText="1"/>
    </xf>
    <xf numFmtId="0" fontId="3" fillId="4" borderId="84" xfId="0" applyFont="1" applyFill="1" applyBorder="1" applyAlignment="1">
      <alignment vertical="center" wrapText="1"/>
    </xf>
    <xf numFmtId="49" fontId="15" fillId="0" borderId="0" xfId="1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3" fillId="0" borderId="38" xfId="0" applyNumberFormat="1" applyFont="1" applyFill="1" applyBorder="1" applyAlignment="1">
      <alignment horizontal="center" vertical="center" wrapText="1"/>
    </xf>
    <xf numFmtId="49" fontId="9" fillId="0" borderId="140" xfId="0" applyNumberFormat="1" applyFont="1" applyBorder="1" applyAlignment="1">
      <alignment horizontal="center" vertical="center" wrapText="1"/>
    </xf>
    <xf numFmtId="49" fontId="9" fillId="0" borderId="141" xfId="0" applyNumberFormat="1" applyFont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29" fillId="4" borderId="84" xfId="0" applyFont="1" applyFill="1" applyBorder="1" applyAlignment="1">
      <alignment horizontal="left" vertical="center" wrapText="1"/>
    </xf>
    <xf numFmtId="0" fontId="3" fillId="0" borderId="84" xfId="0" applyFont="1" applyFill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9" fillId="0" borderId="38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top" wrapText="1"/>
    </xf>
    <xf numFmtId="0" fontId="29" fillId="0" borderId="128" xfId="0" applyFont="1" applyBorder="1" applyAlignment="1">
      <alignment vertical="center" wrapText="1"/>
    </xf>
    <xf numFmtId="0" fontId="29" fillId="0" borderId="103" xfId="0" applyFont="1" applyBorder="1" applyAlignment="1">
      <alignment vertical="center" wrapText="1"/>
    </xf>
    <xf numFmtId="49" fontId="3" fillId="0" borderId="84" xfId="0" applyNumberFormat="1" applyFont="1" applyBorder="1" applyAlignment="1">
      <alignment horizontal="left" vertical="center" wrapText="1"/>
    </xf>
    <xf numFmtId="49" fontId="3" fillId="0" borderId="84" xfId="0" applyNumberFormat="1" applyFont="1" applyBorder="1" applyAlignment="1">
      <alignment vertical="top" wrapText="1"/>
    </xf>
    <xf numFmtId="0" fontId="10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" fontId="3" fillId="4" borderId="14" xfId="5" applyNumberFormat="1" applyFill="1" applyBorder="1" applyAlignment="1">
      <alignment horizontal="left" vertical="center" wrapText="1"/>
    </xf>
    <xf numFmtId="1" fontId="3" fillId="4" borderId="124" xfId="5" applyNumberFormat="1" applyFill="1" applyBorder="1" applyAlignment="1">
      <alignment horizontal="left" vertical="center" wrapText="1"/>
    </xf>
    <xf numFmtId="3" fontId="7" fillId="0" borderId="142" xfId="0" applyNumberFormat="1" applyFont="1" applyBorder="1" applyAlignment="1" applyProtection="1">
      <alignment horizontal="center" vertical="center" wrapText="1"/>
      <protection locked="0"/>
    </xf>
    <xf numFmtId="0" fontId="21" fillId="0" borderId="0" xfId="6" applyFont="1" applyAlignment="1">
      <alignment horizontal="left" vertical="center" wrapText="1"/>
    </xf>
    <xf numFmtId="0" fontId="1" fillId="0" borderId="0" xfId="6" applyFont="1" applyAlignment="1" applyProtection="1">
      <alignment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2" fillId="0" borderId="0" xfId="7" applyFont="1" applyAlignment="1">
      <alignment vertical="center" wrapText="1"/>
    </xf>
    <xf numFmtId="0" fontId="17" fillId="0" borderId="0" xfId="7" applyFont="1" applyAlignment="1">
      <alignment horizontal="center" vertical="center" wrapText="1"/>
    </xf>
    <xf numFmtId="0" fontId="1" fillId="0" borderId="0" xfId="6" applyFont="1" applyAlignment="1" applyProtection="1">
      <alignment vertical="center" wrapText="1"/>
      <protection locked="0"/>
    </xf>
    <xf numFmtId="49" fontId="18" fillId="0" borderId="143" xfId="6" applyNumberFormat="1" applyFont="1" applyBorder="1" applyAlignment="1" applyProtection="1">
      <alignment horizontal="center" vertical="center" wrapText="1"/>
      <protection locked="0"/>
    </xf>
    <xf numFmtId="49" fontId="18" fillId="0" borderId="123" xfId="6" applyNumberFormat="1" applyFont="1" applyBorder="1" applyAlignment="1" applyProtection="1">
      <alignment horizontal="center" vertical="center" wrapText="1"/>
      <protection locked="0"/>
    </xf>
    <xf numFmtId="0" fontId="18" fillId="5" borderId="148" xfId="6" applyFont="1" applyFill="1" applyBorder="1" applyAlignment="1" applyProtection="1">
      <alignment horizontal="center" vertical="center" wrapText="1"/>
      <protection locked="0"/>
    </xf>
    <xf numFmtId="0" fontId="23" fillId="0" borderId="78" xfId="6" applyFont="1" applyBorder="1" applyAlignment="1" applyProtection="1">
      <alignment horizontal="center" vertical="top"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19" fillId="0" borderId="0" xfId="6" applyFont="1" applyAlignment="1" applyProtection="1">
      <alignment wrapText="1"/>
      <protection locked="0"/>
    </xf>
    <xf numFmtId="0" fontId="2" fillId="0" borderId="0" xfId="6" applyFont="1" applyAlignment="1" applyProtection="1">
      <alignment vertical="center" wrapText="1"/>
      <protection locked="0"/>
    </xf>
    <xf numFmtId="0" fontId="1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wrapText="1"/>
      <protection locked="0"/>
    </xf>
    <xf numFmtId="0" fontId="19" fillId="0" borderId="0" xfId="6" applyFont="1" applyProtection="1">
      <protection locked="0"/>
    </xf>
    <xf numFmtId="49" fontId="32" fillId="3" borderId="13" xfId="6" applyNumberFormat="1" applyFont="1" applyFill="1" applyBorder="1" applyAlignment="1" applyProtection="1">
      <alignment wrapText="1"/>
      <protection locked="0"/>
    </xf>
    <xf numFmtId="16" fontId="3" fillId="0" borderId="82" xfId="0" applyNumberFormat="1" applyFont="1" applyFill="1" applyBorder="1" applyAlignment="1">
      <alignment horizontal="right" vertical="center" wrapText="1"/>
    </xf>
    <xf numFmtId="16" fontId="3" fillId="0" borderId="83" xfId="0" applyNumberFormat="1" applyFont="1" applyFill="1" applyBorder="1" applyAlignment="1">
      <alignment horizontal="right" vertical="center" wrapText="1"/>
    </xf>
    <xf numFmtId="0" fontId="3" fillId="0" borderId="103" xfId="5" applyFill="1" applyBorder="1" applyAlignment="1">
      <alignment vertical="center" wrapText="1"/>
    </xf>
    <xf numFmtId="0" fontId="3" fillId="0" borderId="14" xfId="5" applyFill="1" applyBorder="1" applyAlignment="1">
      <alignment vertical="center" wrapText="1"/>
    </xf>
    <xf numFmtId="49" fontId="9" fillId="0" borderId="38" xfId="0" applyNumberFormat="1" applyFont="1" applyBorder="1" applyAlignment="1">
      <alignment horizontal="right" vertical="center" wrapText="1"/>
    </xf>
    <xf numFmtId="49" fontId="9" fillId="0" borderId="8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" fillId="0" borderId="93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87" xfId="0" applyFont="1" applyFill="1" applyBorder="1" applyAlignment="1">
      <alignment horizontal="left" vertical="center"/>
    </xf>
    <xf numFmtId="0" fontId="2" fillId="3" borderId="88" xfId="0" applyFont="1" applyFill="1" applyBorder="1" applyAlignment="1">
      <alignment horizontal="left" vertical="center"/>
    </xf>
    <xf numFmtId="0" fontId="2" fillId="3" borderId="89" xfId="0" applyFont="1" applyFill="1" applyBorder="1" applyAlignment="1">
      <alignment horizontal="left" vertical="center"/>
    </xf>
    <xf numFmtId="0" fontId="1" fillId="0" borderId="90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 wrapText="1"/>
    </xf>
    <xf numFmtId="0" fontId="1" fillId="0" borderId="92" xfId="0" applyFont="1" applyBorder="1" applyAlignment="1">
      <alignment horizontal="left" vertical="center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0" fontId="15" fillId="4" borderId="0" xfId="0" applyNumberFormat="1" applyFont="1" applyFill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7" fillId="0" borderId="0" xfId="5" applyFont="1" applyFill="1" applyAlignment="1">
      <alignment horizontal="center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96" xfId="0" applyFont="1" applyFill="1" applyBorder="1" applyAlignment="1" applyProtection="1">
      <alignment horizontal="left" vertical="center" wrapText="1"/>
      <protection locked="0"/>
    </xf>
    <xf numFmtId="49" fontId="10" fillId="2" borderId="78" xfId="0" applyNumberFormat="1" applyFont="1" applyFill="1" applyBorder="1" applyAlignment="1">
      <alignment horizontal="left" vertical="top" wrapText="1"/>
    </xf>
    <xf numFmtId="49" fontId="10" fillId="2" borderId="63" xfId="0" applyNumberFormat="1" applyFont="1" applyFill="1" applyBorder="1" applyAlignment="1">
      <alignment horizontal="left" vertical="top" wrapText="1"/>
    </xf>
    <xf numFmtId="49" fontId="10" fillId="2" borderId="123" xfId="0" applyNumberFormat="1" applyFont="1" applyFill="1" applyBorder="1" applyAlignment="1">
      <alignment horizontal="left" vertical="top" wrapText="1"/>
    </xf>
    <xf numFmtId="49" fontId="10" fillId="2" borderId="124" xfId="0" applyNumberFormat="1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horizontal="center" vertical="top" wrapText="1"/>
    </xf>
    <xf numFmtId="0" fontId="10" fillId="2" borderId="79" xfId="0" applyFont="1" applyFill="1" applyBorder="1" applyAlignment="1">
      <alignment horizontal="center" vertical="top" wrapText="1"/>
    </xf>
    <xf numFmtId="49" fontId="9" fillId="4" borderId="127" xfId="0" applyNumberFormat="1" applyFont="1" applyFill="1" applyBorder="1" applyAlignment="1">
      <alignment horizontal="left" vertical="top" wrapText="1"/>
    </xf>
    <xf numFmtId="49" fontId="9" fillId="4" borderId="128" xfId="0" applyNumberFormat="1" applyFont="1" applyFill="1" applyBorder="1" applyAlignment="1">
      <alignment horizontal="left" vertical="top" wrapText="1"/>
    </xf>
    <xf numFmtId="49" fontId="9" fillId="4" borderId="103" xfId="0" applyNumberFormat="1" applyFont="1" applyFill="1" applyBorder="1" applyAlignment="1">
      <alignment horizontal="left" vertical="top" wrapText="1"/>
    </xf>
    <xf numFmtId="49" fontId="15" fillId="3" borderId="127" xfId="0" applyNumberFormat="1" applyFont="1" applyFill="1" applyBorder="1" applyAlignment="1">
      <alignment horizontal="left" vertical="center" wrapText="1"/>
    </xf>
    <xf numFmtId="49" fontId="15" fillId="3" borderId="128" xfId="0" applyNumberFormat="1" applyFont="1" applyFill="1" applyBorder="1" applyAlignment="1">
      <alignment horizontal="left" vertical="center" wrapText="1"/>
    </xf>
    <xf numFmtId="49" fontId="15" fillId="3" borderId="103" xfId="0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15" fillId="3" borderId="137" xfId="0" applyNumberFormat="1" applyFont="1" applyFill="1" applyBorder="1" applyAlignment="1">
      <alignment horizontal="left" vertical="center" wrapText="1"/>
    </xf>
    <xf numFmtId="0" fontId="10" fillId="0" borderId="96" xfId="0" applyFont="1" applyFill="1" applyBorder="1" applyAlignment="1" applyProtection="1">
      <alignment vertical="center" wrapText="1"/>
      <protection locked="0"/>
    </xf>
    <xf numFmtId="49" fontId="15" fillId="4" borderId="128" xfId="0" applyNumberFormat="1" applyFont="1" applyFill="1" applyBorder="1" applyAlignment="1">
      <alignment horizontal="left" vertical="center" wrapText="1"/>
    </xf>
    <xf numFmtId="49" fontId="15" fillId="4" borderId="103" xfId="0" applyNumberFormat="1" applyFont="1" applyFill="1" applyBorder="1" applyAlignment="1">
      <alignment horizontal="left" vertical="center" wrapText="1"/>
    </xf>
    <xf numFmtId="49" fontId="10" fillId="6" borderId="127" xfId="0" applyNumberFormat="1" applyFont="1" applyFill="1" applyBorder="1" applyAlignment="1">
      <alignment horizontal="left" vertical="center" wrapText="1"/>
    </xf>
    <xf numFmtId="49" fontId="10" fillId="6" borderId="128" xfId="0" applyNumberFormat="1" applyFont="1" applyFill="1" applyBorder="1" applyAlignment="1">
      <alignment horizontal="left" vertical="center" wrapText="1"/>
    </xf>
    <xf numFmtId="49" fontId="10" fillId="6" borderId="103" xfId="0" applyNumberFormat="1" applyFont="1" applyFill="1" applyBorder="1" applyAlignment="1">
      <alignment horizontal="left" vertical="center" wrapText="1"/>
    </xf>
    <xf numFmtId="0" fontId="10" fillId="0" borderId="96" xfId="0" applyFont="1" applyFill="1" applyBorder="1" applyAlignment="1" applyProtection="1">
      <alignment horizontal="left" vertical="top" wrapText="1"/>
      <protection locked="0"/>
    </xf>
    <xf numFmtId="0" fontId="34" fillId="0" borderId="129" xfId="0" applyFont="1" applyFill="1" applyBorder="1" applyAlignment="1">
      <alignment horizontal="left" vertical="center" wrapText="1"/>
    </xf>
    <xf numFmtId="0" fontId="34" fillId="0" borderId="128" xfId="0" applyFont="1" applyFill="1" applyBorder="1" applyAlignment="1">
      <alignment horizontal="left" vertical="center" wrapText="1"/>
    </xf>
    <xf numFmtId="0" fontId="34" fillId="0" borderId="103" xfId="0" applyFont="1" applyFill="1" applyBorder="1" applyAlignment="1">
      <alignment horizontal="left" vertical="center" wrapText="1"/>
    </xf>
    <xf numFmtId="0" fontId="35" fillId="0" borderId="129" xfId="0" applyFont="1" applyBorder="1" applyAlignment="1">
      <alignment horizontal="left" vertical="center" wrapText="1"/>
    </xf>
    <xf numFmtId="0" fontId="35" fillId="0" borderId="128" xfId="0" applyFont="1" applyBorder="1" applyAlignment="1">
      <alignment horizontal="left" vertical="center" wrapText="1"/>
    </xf>
    <xf numFmtId="0" fontId="35" fillId="0" borderId="103" xfId="0" applyFont="1" applyBorder="1" applyAlignment="1">
      <alignment horizontal="left" vertical="center" wrapText="1"/>
    </xf>
    <xf numFmtId="49" fontId="15" fillId="0" borderId="96" xfId="1" applyNumberFormat="1" applyFont="1" applyBorder="1" applyAlignment="1">
      <alignment horizontal="left" vertical="center" wrapText="1"/>
    </xf>
    <xf numFmtId="0" fontId="10" fillId="0" borderId="32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center" vertical="top" wrapText="1"/>
      <protection locked="0"/>
    </xf>
    <xf numFmtId="0" fontId="10" fillId="0" borderId="33" xfId="0" applyFont="1" applyBorder="1" applyAlignment="1" applyProtection="1">
      <alignment horizontal="left" vertical="top" wrapText="1"/>
      <protection locked="0"/>
    </xf>
    <xf numFmtId="0" fontId="10" fillId="0" borderId="24" xfId="0" applyFont="1" applyBorder="1" applyAlignment="1" applyProtection="1">
      <alignment horizontal="left" vertical="top" wrapText="1"/>
      <protection locked="0"/>
    </xf>
    <xf numFmtId="0" fontId="10" fillId="0" borderId="34" xfId="0" applyFont="1" applyBorder="1" applyAlignment="1" applyProtection="1">
      <alignment horizontal="center" vertical="top" wrapText="1"/>
      <protection locked="0"/>
    </xf>
    <xf numFmtId="0" fontId="10" fillId="0" borderId="21" xfId="0" applyFont="1" applyBorder="1" applyAlignment="1" applyProtection="1">
      <alignment horizontal="center" vertical="top" wrapText="1"/>
      <protection locked="0"/>
    </xf>
    <xf numFmtId="3" fontId="10" fillId="0" borderId="34" xfId="0" applyNumberFormat="1" applyFont="1" applyBorder="1" applyAlignment="1" applyProtection="1">
      <alignment horizontal="center" vertical="top" wrapText="1"/>
      <protection locked="0"/>
    </xf>
    <xf numFmtId="3" fontId="10" fillId="0" borderId="21" xfId="0" applyNumberFormat="1" applyFont="1" applyBorder="1" applyAlignment="1" applyProtection="1">
      <alignment horizontal="center" vertical="top" wrapText="1"/>
      <protection locked="0"/>
    </xf>
    <xf numFmtId="3" fontId="10" fillId="0" borderId="47" xfId="0" applyNumberFormat="1" applyFont="1" applyBorder="1" applyAlignment="1" applyProtection="1">
      <alignment horizontal="center" vertical="top" wrapText="1"/>
      <protection locked="0"/>
    </xf>
    <xf numFmtId="3" fontId="10" fillId="0" borderId="48" xfId="0" applyNumberFormat="1" applyFont="1" applyBorder="1" applyAlignment="1" applyProtection="1">
      <alignment horizontal="center" vertical="top" wrapText="1"/>
      <protection locked="0"/>
    </xf>
    <xf numFmtId="0" fontId="10" fillId="0" borderId="50" xfId="0" applyFont="1" applyBorder="1" applyAlignment="1" applyProtection="1">
      <alignment horizontal="center" vertical="top" wrapText="1"/>
      <protection locked="0"/>
    </xf>
    <xf numFmtId="0" fontId="10" fillId="0" borderId="48" xfId="0" applyFont="1" applyBorder="1" applyAlignment="1" applyProtection="1">
      <alignment horizontal="center" vertical="top" wrapText="1"/>
      <protection locked="0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3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center" vertical="top" wrapText="1"/>
      <protection locked="0"/>
    </xf>
    <xf numFmtId="49" fontId="9" fillId="4" borderId="105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6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07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9" xfId="0" applyNumberFormat="1" applyFont="1" applyBorder="1" applyAlignment="1" applyProtection="1">
      <alignment horizontal="center" vertical="center" wrapText="1"/>
      <protection locked="0"/>
    </xf>
    <xf numFmtId="3" fontId="9" fillId="0" borderId="102" xfId="0" applyNumberFormat="1" applyFont="1" applyBorder="1" applyAlignment="1" applyProtection="1">
      <alignment horizontal="center" vertical="center" wrapText="1"/>
      <protection locked="0"/>
    </xf>
    <xf numFmtId="3" fontId="9" fillId="0" borderId="110" xfId="0" applyNumberFormat="1" applyFont="1" applyBorder="1" applyAlignment="1" applyProtection="1">
      <alignment horizontal="center" vertical="center" wrapText="1"/>
      <protection locked="0"/>
    </xf>
    <xf numFmtId="49" fontId="9" fillId="0" borderId="109" xfId="0" applyNumberFormat="1" applyFont="1" applyBorder="1" applyAlignment="1" applyProtection="1">
      <alignment horizontal="center" vertical="center" wrapText="1"/>
      <protection locked="0"/>
    </xf>
    <xf numFmtId="49" fontId="9" fillId="0" borderId="102" xfId="0" applyNumberFormat="1" applyFont="1" applyBorder="1" applyAlignment="1" applyProtection="1">
      <alignment horizontal="center" vertical="center" wrapText="1"/>
      <protection locked="0"/>
    </xf>
    <xf numFmtId="49" fontId="9" fillId="0" borderId="110" xfId="0" applyNumberFormat="1" applyFont="1" applyBorder="1" applyAlignment="1" applyProtection="1">
      <alignment horizontal="center" vertical="center" wrapText="1"/>
      <protection locked="0"/>
    </xf>
    <xf numFmtId="49" fontId="15" fillId="0" borderId="0" xfId="1" applyNumberFormat="1" applyFont="1" applyAlignment="1" applyProtection="1">
      <alignment horizontal="left" vertical="center" wrapText="1"/>
      <protection locked="0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0" fontId="13" fillId="0" borderId="32" xfId="0" applyFont="1" applyBorder="1" applyAlignment="1" applyProtection="1">
      <alignment horizontal="center" vertical="top" wrapText="1"/>
      <protection locked="0"/>
    </xf>
    <xf numFmtId="0" fontId="13" fillId="0" borderId="36" xfId="0" applyFont="1" applyBorder="1" applyAlignment="1" applyProtection="1">
      <alignment horizontal="center" vertical="top" wrapText="1"/>
      <protection locked="0"/>
    </xf>
    <xf numFmtId="0" fontId="13" fillId="0" borderId="43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4" xfId="0" applyFont="1" applyBorder="1" applyAlignment="1" applyProtection="1">
      <alignment horizontal="left" vertical="top" wrapText="1"/>
      <protection locked="0"/>
    </xf>
    <xf numFmtId="0" fontId="13" fillId="0" borderId="21" xfId="0" applyFont="1" applyBorder="1" applyAlignment="1" applyProtection="1">
      <alignment horizontal="left" vertical="top" wrapText="1"/>
      <protection locked="0"/>
    </xf>
    <xf numFmtId="0" fontId="13" fillId="0" borderId="70" xfId="0" applyFont="1" applyBorder="1" applyAlignment="1" applyProtection="1">
      <alignment horizontal="center" vertical="top" wrapText="1"/>
      <protection locked="0"/>
    </xf>
    <xf numFmtId="0" fontId="13" fillId="0" borderId="71" xfId="0" applyFont="1" applyBorder="1" applyAlignment="1" applyProtection="1">
      <alignment horizontal="center" vertical="top" wrapText="1"/>
      <protection locked="0"/>
    </xf>
    <xf numFmtId="0" fontId="13" fillId="0" borderId="76" xfId="0" applyFont="1" applyBorder="1" applyAlignment="1" applyProtection="1">
      <alignment horizontal="center" vertical="top" wrapText="1"/>
      <protection locked="0"/>
    </xf>
    <xf numFmtId="0" fontId="13" fillId="0" borderId="54" xfId="0" applyFont="1" applyBorder="1" applyAlignment="1" applyProtection="1">
      <alignment horizontal="center" vertical="top" wrapText="1"/>
      <protection locked="0"/>
    </xf>
    <xf numFmtId="0" fontId="13" fillId="0" borderId="61" xfId="0" applyFont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 applyProtection="1">
      <alignment horizontal="center" vertical="top" wrapText="1"/>
      <protection locked="0"/>
    </xf>
    <xf numFmtId="0" fontId="13" fillId="0" borderId="65" xfId="0" applyFont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vertical="top" wrapText="1"/>
      <protection locked="0"/>
    </xf>
    <xf numFmtId="0" fontId="13" fillId="0" borderId="63" xfId="0" applyFont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3" fontId="13" fillId="0" borderId="47" xfId="0" applyNumberFormat="1" applyFont="1" applyBorder="1" applyAlignment="1" applyProtection="1">
      <alignment horizontal="center" vertical="top" wrapText="1"/>
      <protection locked="0"/>
    </xf>
    <xf numFmtId="3" fontId="13" fillId="0" borderId="48" xfId="0" applyNumberFormat="1" applyFont="1" applyBorder="1" applyAlignment="1" applyProtection="1">
      <alignment horizontal="center" vertical="top" wrapText="1"/>
      <protection locked="0"/>
    </xf>
    <xf numFmtId="3" fontId="13" fillId="0" borderId="111" xfId="0" applyNumberFormat="1" applyFont="1" applyBorder="1" applyAlignment="1" applyProtection="1">
      <alignment horizontal="center" vertical="top" wrapText="1"/>
      <protection locked="0"/>
    </xf>
    <xf numFmtId="0" fontId="13" fillId="0" borderId="79" xfId="0" applyFont="1" applyBorder="1" applyAlignment="1" applyProtection="1">
      <alignment horizontal="center" vertical="top" wrapText="1"/>
      <protection locked="0"/>
    </xf>
    <xf numFmtId="0" fontId="13" fillId="0" borderId="10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vertical="center" wrapText="1"/>
      <protection locked="0"/>
    </xf>
    <xf numFmtId="49" fontId="15" fillId="4" borderId="0" xfId="1" applyNumberFormat="1" applyFont="1" applyFill="1" applyAlignment="1" applyProtection="1">
      <alignment horizontal="left" vertical="center" wrapText="1"/>
      <protection locked="0"/>
    </xf>
    <xf numFmtId="49" fontId="3" fillId="4" borderId="0" xfId="1" applyNumberFormat="1" applyFont="1" applyFill="1" applyAlignment="1" applyProtection="1">
      <alignment horizontal="left" vertical="center" wrapText="1"/>
      <protection locked="0"/>
    </xf>
    <xf numFmtId="49" fontId="15" fillId="0" borderId="0" xfId="1" applyNumberFormat="1" applyFont="1" applyFill="1" applyAlignment="1" applyProtection="1">
      <alignment horizontal="left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0" fontId="9" fillId="4" borderId="0" xfId="0" applyFont="1" applyFill="1" applyBorder="1" applyAlignment="1" applyProtection="1">
      <alignment horizontal="center" vertical="top" wrapText="1"/>
      <protection locked="0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21" fillId="0" borderId="12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9" fillId="0" borderId="0" xfId="6" applyNumberFormat="1" applyFont="1" applyBorder="1" applyAlignment="1">
      <alignment horizontal="left" vertical="center" wrapText="1"/>
    </xf>
    <xf numFmtId="49" fontId="19" fillId="0" borderId="0" xfId="6" applyNumberFormat="1" applyFont="1" applyAlignment="1">
      <alignment horizontal="left" vertical="center" wrapText="1"/>
    </xf>
    <xf numFmtId="0" fontId="18" fillId="0" borderId="0" xfId="6" applyFont="1" applyAlignment="1">
      <alignment horizontal="left" vertical="center" wrapText="1"/>
    </xf>
    <xf numFmtId="0" fontId="25" fillId="0" borderId="0" xfId="6" applyFont="1" applyAlignment="1">
      <alignment horizontal="left" vertical="top" wrapText="1"/>
    </xf>
    <xf numFmtId="0" fontId="21" fillId="0" borderId="0" xfId="6" applyFont="1" applyAlignment="1">
      <alignment horizontal="left" vertical="center" wrapText="1"/>
    </xf>
    <xf numFmtId="0" fontId="22" fillId="0" borderId="0" xfId="6" applyFont="1" applyAlignment="1">
      <alignment horizontal="left" vertical="center" wrapText="1"/>
    </xf>
    <xf numFmtId="0" fontId="18" fillId="0" borderId="0" xfId="6" applyFont="1" applyAlignment="1">
      <alignment horizontal="left" wrapText="1"/>
    </xf>
    <xf numFmtId="0" fontId="19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0" fillId="0" borderId="0" xfId="6" applyFont="1" applyFill="1" applyAlignment="1">
      <alignment horizontal="center" wrapText="1"/>
    </xf>
    <xf numFmtId="49" fontId="19" fillId="0" borderId="0" xfId="6" applyNumberFormat="1" applyFont="1" applyBorder="1" applyAlignment="1" applyProtection="1">
      <alignment horizontal="left" vertical="center" wrapText="1"/>
      <protection locked="0"/>
    </xf>
    <xf numFmtId="49" fontId="19" fillId="0" borderId="0" xfId="6" applyNumberFormat="1" applyFont="1" applyAlignment="1" applyProtection="1">
      <alignment horizontal="left" vertical="center" wrapText="1"/>
      <protection locked="0"/>
    </xf>
    <xf numFmtId="0" fontId="31" fillId="0" borderId="0" xfId="6" applyFont="1" applyAlignment="1">
      <alignment horizontal="left" vertical="center" wrapText="1"/>
    </xf>
    <xf numFmtId="0" fontId="23" fillId="0" borderId="151" xfId="6" applyFont="1" applyBorder="1" applyAlignment="1" applyProtection="1">
      <alignment horizontal="left" vertical="top"/>
      <protection locked="0"/>
    </xf>
    <xf numFmtId="0" fontId="23" fillId="0" borderId="150" xfId="6" applyFont="1" applyBorder="1" applyAlignment="1" applyProtection="1">
      <alignment horizontal="left" vertical="top"/>
      <protection locked="0"/>
    </xf>
    <xf numFmtId="0" fontId="23" fillId="0" borderId="149" xfId="6" applyFont="1" applyBorder="1" applyAlignment="1" applyProtection="1">
      <alignment horizontal="left" vertical="top"/>
      <protection locked="0"/>
    </xf>
    <xf numFmtId="0" fontId="18" fillId="5" borderId="147" xfId="6" applyFont="1" applyFill="1" applyBorder="1" applyAlignment="1" applyProtection="1">
      <alignment horizontal="center" vertical="center" wrapText="1"/>
      <protection locked="0"/>
    </xf>
    <xf numFmtId="0" fontId="18" fillId="5" borderId="98" xfId="6" applyFont="1" applyFill="1" applyBorder="1" applyAlignment="1" applyProtection="1">
      <alignment horizontal="center" vertical="center" wrapText="1"/>
      <protection locked="0"/>
    </xf>
    <xf numFmtId="0" fontId="18" fillId="5" borderId="146" xfId="6" applyFont="1" applyFill="1" applyBorder="1" applyAlignment="1" applyProtection="1">
      <alignment horizontal="center" vertical="center" wrapText="1"/>
      <protection locked="0"/>
    </xf>
    <xf numFmtId="49" fontId="18" fillId="0" borderId="145" xfId="6" applyNumberFormat="1" applyFont="1" applyBorder="1" applyAlignment="1" applyProtection="1">
      <alignment horizontal="left" vertical="center" wrapText="1"/>
      <protection locked="0"/>
    </xf>
    <xf numFmtId="49" fontId="18" fillId="0" borderId="117" xfId="6" applyNumberFormat="1" applyFont="1" applyBorder="1" applyAlignment="1" applyProtection="1">
      <alignment horizontal="left" vertical="center" wrapText="1"/>
      <protection locked="0"/>
    </xf>
    <xf numFmtId="49" fontId="18" fillId="0" borderId="144" xfId="6" applyNumberFormat="1" applyFont="1" applyBorder="1" applyAlignment="1" applyProtection="1">
      <alignment horizontal="left" vertical="center" wrapText="1"/>
      <protection locked="0"/>
    </xf>
    <xf numFmtId="49" fontId="18" fillId="0" borderId="129" xfId="6" applyNumberFormat="1" applyFont="1" applyBorder="1" applyAlignment="1" applyProtection="1">
      <alignment horizontal="left" vertical="center" wrapText="1"/>
      <protection locked="0"/>
    </xf>
    <xf numFmtId="49" fontId="18" fillId="0" borderId="128" xfId="6" applyNumberFormat="1" applyFont="1" applyBorder="1" applyAlignment="1" applyProtection="1">
      <alignment horizontal="left" vertical="center" wrapText="1"/>
      <protection locked="0"/>
    </xf>
    <xf numFmtId="49" fontId="18" fillId="0" borderId="103" xfId="6" applyNumberFormat="1" applyFont="1" applyBorder="1" applyAlignment="1" applyProtection="1">
      <alignment horizontal="left" vertical="center" wrapText="1"/>
      <protection locked="0"/>
    </xf>
    <xf numFmtId="0" fontId="32" fillId="0" borderId="1" xfId="6" applyNumberFormat="1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top" wrapText="1"/>
      <protection locked="0"/>
    </xf>
    <xf numFmtId="49" fontId="18" fillId="0" borderId="99" xfId="6" applyNumberFormat="1" applyFont="1" applyBorder="1" applyAlignment="1" applyProtection="1">
      <alignment horizontal="left" vertical="center" wrapText="1"/>
      <protection locked="0"/>
    </xf>
    <xf numFmtId="49" fontId="18" fillId="0" borderId="135" xfId="6" applyNumberFormat="1" applyFont="1" applyBorder="1" applyAlignment="1" applyProtection="1">
      <alignment horizontal="left" vertical="center" wrapText="1"/>
      <protection locked="0"/>
    </xf>
    <xf numFmtId="49" fontId="18" fillId="0" borderId="104" xfId="6" applyNumberFormat="1" applyFont="1" applyBorder="1" applyAlignment="1" applyProtection="1">
      <alignment horizontal="left" vertical="center" wrapText="1"/>
      <protection locked="0"/>
    </xf>
    <xf numFmtId="0" fontId="19" fillId="0" borderId="0" xfId="6" applyFont="1" applyAlignment="1" applyProtection="1">
      <alignment horizontal="left"/>
      <protection locked="0"/>
    </xf>
    <xf numFmtId="0" fontId="18" fillId="0" borderId="0" xfId="6" applyFont="1" applyAlignment="1" applyProtection="1">
      <alignment horizontal="left" vertical="center" wrapText="1"/>
      <protection locked="0"/>
    </xf>
    <xf numFmtId="0" fontId="24" fillId="0" borderId="0" xfId="6" applyFont="1" applyAlignment="1">
      <alignment horizontal="left" vertical="center" wrapText="1"/>
    </xf>
    <xf numFmtId="0" fontId="18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left" wrapText="1"/>
      <protection locked="0"/>
    </xf>
    <xf numFmtId="0" fontId="21" fillId="0" borderId="0" xfId="0" applyNumberFormat="1" applyFont="1" applyAlignment="1" applyProtection="1">
      <alignment horizontal="left" vertical="top" wrapText="1"/>
      <protection locked="0"/>
    </xf>
    <xf numFmtId="0" fontId="20" fillId="0" borderId="0" xfId="6" applyFont="1" applyFill="1" applyAlignment="1" applyProtection="1">
      <alignment horizontal="center" vertical="center" wrapText="1"/>
      <protection locked="0"/>
    </xf>
    <xf numFmtId="0" fontId="32" fillId="0" borderId="0" xfId="6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</cellXfs>
  <cellStyles count="8">
    <cellStyle name="Hypertextové prepojenie" xfId="4" builtinId="8"/>
    <cellStyle name="Normálna" xfId="0" builtinId="0"/>
    <cellStyle name="Normálna 2" xfId="5"/>
    <cellStyle name="Normálna 2 3" xfId="7"/>
    <cellStyle name="Normálna 2 6" xfId="6"/>
    <cellStyle name="normálne 2 2" xfId="1"/>
    <cellStyle name="normálne 2 2 2" xfId="3"/>
    <cellStyle name="Normálne 4" xfId="2"/>
  </cellStyles>
  <dxfs count="282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externalLink" Target="externalLinks/externalLink3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142875</xdr:rowOff>
        </xdr:from>
        <xdr:to>
          <xdr:col>0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171450</xdr:rowOff>
        </xdr:from>
        <xdr:to>
          <xdr:col>0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</xdr:row>
          <xdr:rowOff>142875</xdr:rowOff>
        </xdr:from>
        <xdr:to>
          <xdr:col>1</xdr:col>
          <xdr:colOff>57150</xdr:colOff>
          <xdr:row>7</xdr:row>
          <xdr:rowOff>47625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5</xdr:row>
          <xdr:rowOff>323850</xdr:rowOff>
        </xdr:from>
        <xdr:to>
          <xdr:col>1</xdr:col>
          <xdr:colOff>47625</xdr:colOff>
          <xdr:row>8</xdr:row>
          <xdr:rowOff>247650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15</xdr:row>
          <xdr:rowOff>0</xdr:rowOff>
        </xdr:from>
        <xdr:to>
          <xdr:col>1</xdr:col>
          <xdr:colOff>47625</xdr:colOff>
          <xdr:row>18</xdr:row>
          <xdr:rowOff>28575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16</xdr:row>
          <xdr:rowOff>381000</xdr:rowOff>
        </xdr:from>
        <xdr:to>
          <xdr:col>1</xdr:col>
          <xdr:colOff>47625</xdr:colOff>
          <xdr:row>19</xdr:row>
          <xdr:rowOff>180975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dulakova/Downloads/Prilohy_k_SP_1%20a&#382;%208_final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1.%20MAGDA_aktualizovan&#253;/KATKINE%20Z&#193;KAZKY/2022_123_&#352;ZM%20pre%20r&#225;diofrekven&#269;n&#250;%20abl&#225;cia%20sk.%202/06.%20SP+pr&#237;lohy/Prilohy%20&#269;.%201-%208%20k%20SP_fin&#225;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5/02.%20Oddelenie%20VO/01.%20Prebiehaj&#250;ce%20z&#225;kazky/06.%20Robo/29-2024%20Kanyly/06.%20S&#250;&#357;a&#382;n&#233;%20podklady/02.%20K%20vyhl&#225;seniu%20(po%20s&#250;hlase%20MZ%20SR)/S&#250;&#357;a&#382;n&#233;%20podklady%20-%20Pr&#237;lohy%20&#269;.%201%20a&#382;%20&#269;.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"/>
      <sheetName val="Príloha č. 5 - časť 1"/>
      <sheetName val="Príloha č. 5 - časť 2"/>
      <sheetName val="Príloha č. 5 - časť 3"/>
      <sheetName val="Príloha č. 5 - časť 4"/>
      <sheetName val="Príloha č. 5 - časť 5"/>
      <sheetName val="Príloha č. 5 - časť 6"/>
      <sheetName val="Príloha č. 5 - časť 7"/>
      <sheetName val="Príloha č. 5 - časť 8"/>
      <sheetName val="Príloha č. 5 - časť 9"/>
      <sheetName val="Príloha č. 5 - časť 10"/>
      <sheetName val="Príloha č. 5 - časť 11"/>
      <sheetName val="Príloha č. 5 - časť 12"/>
      <sheetName val="Príloha č. 5 - časť 13"/>
      <sheetName val="Príloha č. 5 - časť 14"/>
      <sheetName val="Príloha č. 5 - časť 15"/>
      <sheetName val=" Príloha č. 6 - časť 1"/>
      <sheetName val=" Príloha č. 6 - časť 2"/>
      <sheetName val=" Príloha č. 6 - časť 3"/>
      <sheetName val=" Príloha č. 6 - časť 4"/>
      <sheetName val=" Príloha č. 6 - časť 5"/>
      <sheetName val=" Príloha č. 6 - časť 6"/>
      <sheetName val=" Príloha č. 6 - časť 7 "/>
      <sheetName val=" Príloha č. 6 - časť 8"/>
      <sheetName val=" Príloha č. 6 - časť 9"/>
      <sheetName val=" Príloha č. 6 - časť 10"/>
      <sheetName val=" Príloha č. 6 - časť 11"/>
      <sheetName val=" Príloha č. 6 - časť 12"/>
      <sheetName val=" Príloha č. 6 - časť 13"/>
      <sheetName val=" Príloha č. 6 - časť 14"/>
      <sheetName val=" Príloha č. 6 - časť 15"/>
      <sheetName val="Príloha č. 7 - časť 1 "/>
      <sheetName val="Príloha č. 7 - časť 2"/>
      <sheetName val="Príloha č. 7 - časť 3"/>
      <sheetName val="Príloha č. 7 - časť 4"/>
      <sheetName val="Príloha č. 7 - časť 5"/>
      <sheetName val="Príloha č. 7 - časť 6"/>
      <sheetName val="Príloha č. 7 - časť 7"/>
      <sheetName val="Príloha č. 7 - časť 8"/>
      <sheetName val="Príloha č. 7 - časť 9"/>
      <sheetName val="Príloha č. 7 - časť 10"/>
      <sheetName val="Príloha č. 7 - časť 11"/>
      <sheetName val="Príloha č. 7 - časť 12"/>
      <sheetName val="Príloha č. 7 - časť 13"/>
      <sheetName val="Príloha č. 7 - časť 14"/>
      <sheetName val="Príloha č. 7 - časť 15"/>
      <sheetName val="Príloha č. 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"/>
      <sheetName val="Príloha č. 5 - časť 1"/>
      <sheetName val="Príloha č. 5 - časť 2"/>
      <sheetName val="Príloha č. 5 - časť 3"/>
      <sheetName val="Príloha č. 5 - časť 4"/>
      <sheetName val="Príloha č. 5 - časť 5"/>
      <sheetName val="Príloha č. 5 - časť 6"/>
      <sheetName val="Príloha č. 5 - časť 7"/>
      <sheetName val="Príloha č. 5 - časť 8"/>
      <sheetName val="Príloha č. 5 - časť 9"/>
      <sheetName val="Príloha č. 5 - časť 10"/>
      <sheetName val="Príloha č. 5 - časť 11"/>
      <sheetName val="Príloha č. 5 - časť 12"/>
      <sheetName val="Príloha č. 5 - časť 13"/>
      <sheetName val="Príloha č. 5 - časť 14"/>
      <sheetName val="Príloha č. 5 - časť 15"/>
      <sheetName val="Príloha č. 5 - časť 16"/>
      <sheetName val="Príloha č. 5 - časť 17"/>
      <sheetName val="Príloha č. 5 - časť 18"/>
      <sheetName val="Príloha č. 5 - časť 19"/>
      <sheetName val="Príloha č. 5 - časť 20"/>
      <sheetName val=" Príloha č. 6 - časť 1"/>
      <sheetName val=" Príloha č. 6 - časť 2"/>
      <sheetName val=" Príloha č. 6 - časť 3"/>
      <sheetName val=" Príloha č. 6 - časť 4"/>
      <sheetName val=" Príloha č. 6 - časť 5"/>
      <sheetName val=" Príloha č. 6 - časť 6"/>
      <sheetName val=" Príloha č. 6 - časť 7"/>
      <sheetName val=" Príloha č. 6 - časť 8"/>
      <sheetName val=" Príloha č. 6 - časť 9"/>
      <sheetName val=" Príloha č. 6 - časť 10"/>
      <sheetName val=" Príloha č. 6 - časť 11"/>
      <sheetName val=" Príloha č. 6 - časť 12"/>
      <sheetName val=" Príloha č. 6 - časť 13"/>
      <sheetName val=" Príloha č. 6 - časť 14"/>
      <sheetName val=" Príloha č. 6 - časť 15"/>
      <sheetName val=" Príloha č. 6 - časť 16"/>
      <sheetName val=" Príloha č. 6 - časť 17"/>
      <sheetName val=" Príloha č. 6 - časť 18"/>
      <sheetName val=" Príloha č. 6 - časť 19"/>
      <sheetName val=" Príloha č. 6 - časť 20"/>
      <sheetName val="Príloha č. 7 - časť 1"/>
      <sheetName val="Príloha č. 7 - časť 2"/>
      <sheetName val="Príloha č. 7 - časť 3"/>
      <sheetName val="Príloha č. 7 - časť 4"/>
      <sheetName val="Príloha č. 7 - časť 5"/>
      <sheetName val="Príloha č. 7 - časť 6"/>
      <sheetName val="Príloha č. 7 - časť 7"/>
      <sheetName val="Príloha č. 7 - časť 8"/>
      <sheetName val="Príloha č. 7 - časť 9"/>
      <sheetName val="Príloha č. 7 - časť 10"/>
      <sheetName val="Príloha č. 7 - časť 11"/>
      <sheetName val="Príloha č. 7 - časť 12"/>
      <sheetName val="Príloha č. 7 - časť 13"/>
      <sheetName val="Príloha č. 7 - časť 14"/>
      <sheetName val="Príloha č. 7 - časť 15"/>
      <sheetName val="Príloha č. 7 - časť 16"/>
      <sheetName val="Príloha č. 7 - časť 17"/>
      <sheetName val="Príloha č. 7 - časť 18"/>
      <sheetName val="Príloha č. 7 - časť 19"/>
      <sheetName val="Príloha č. 7 - časť 20"/>
      <sheetName val="Príloha č. 8"/>
      <sheetName val="Príloha č. 9"/>
    </sheetNames>
    <sheetDataSet>
      <sheetData sheetId="0">
        <row r="23">
          <cell r="B23"/>
        </row>
        <row r="24">
          <cell r="B24"/>
        </row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5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activeCell="F27" sqref="F27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390" t="s">
        <v>12</v>
      </c>
      <c r="B1" s="390"/>
    </row>
    <row r="2" spans="1:10" ht="30" customHeight="1" x14ac:dyDescent="0.2">
      <c r="A2" s="396" t="s">
        <v>574</v>
      </c>
      <c r="B2" s="396"/>
      <c r="C2" s="396"/>
      <c r="D2" s="396"/>
    </row>
    <row r="3" spans="1:10" ht="24.95" customHeight="1" x14ac:dyDescent="0.2">
      <c r="A3" s="391"/>
      <c r="B3" s="391"/>
      <c r="C3" s="391"/>
    </row>
    <row r="4" spans="1:10" ht="14.25" x14ac:dyDescent="0.2">
      <c r="A4" s="392" t="s">
        <v>13</v>
      </c>
      <c r="B4" s="392"/>
      <c r="C4" s="392"/>
      <c r="D4" s="392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389" t="s">
        <v>1</v>
      </c>
      <c r="B6" s="389"/>
      <c r="C6" s="393"/>
      <c r="D6" s="393"/>
      <c r="F6" s="12"/>
    </row>
    <row r="7" spans="1:10" s="3" customFormat="1" ht="15" customHeight="1" x14ac:dyDescent="0.25">
      <c r="A7" s="389" t="s">
        <v>2</v>
      </c>
      <c r="B7" s="389"/>
      <c r="C7" s="394"/>
      <c r="D7" s="394"/>
    </row>
    <row r="8" spans="1:10" s="3" customFormat="1" ht="15" customHeight="1" x14ac:dyDescent="0.25">
      <c r="A8" s="389" t="s">
        <v>3</v>
      </c>
      <c r="B8" s="389"/>
      <c r="C8" s="397"/>
      <c r="D8" s="397"/>
    </row>
    <row r="9" spans="1:10" s="3" customFormat="1" ht="15" customHeight="1" x14ac:dyDescent="0.25">
      <c r="A9" s="389" t="s">
        <v>4</v>
      </c>
      <c r="B9" s="389"/>
      <c r="C9" s="397"/>
      <c r="D9" s="397"/>
    </row>
    <row r="10" spans="1:10" x14ac:dyDescent="0.2">
      <c r="A10" s="1"/>
      <c r="B10" s="1"/>
      <c r="C10" s="1"/>
    </row>
    <row r="11" spans="1:10" x14ac:dyDescent="0.2">
      <c r="A11" s="395" t="s">
        <v>14</v>
      </c>
      <c r="B11" s="395"/>
      <c r="C11" s="395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389" t="s">
        <v>5</v>
      </c>
      <c r="B12" s="389"/>
      <c r="C12" s="398" t="s">
        <v>25</v>
      </c>
      <c r="D12" s="398"/>
    </row>
    <row r="13" spans="1:10" s="3" customFormat="1" ht="15" customHeight="1" x14ac:dyDescent="0.25">
      <c r="A13" s="389" t="s">
        <v>6</v>
      </c>
      <c r="B13" s="389"/>
      <c r="C13" s="401"/>
      <c r="D13" s="401"/>
    </row>
    <row r="14" spans="1:10" s="3" customFormat="1" ht="15" customHeight="1" x14ac:dyDescent="0.25">
      <c r="A14" s="389" t="s">
        <v>7</v>
      </c>
      <c r="B14" s="389"/>
      <c r="C14" s="402"/>
      <c r="D14" s="402"/>
    </row>
    <row r="15" spans="1:10" x14ac:dyDescent="0.2">
      <c r="A15" s="1"/>
      <c r="B15" s="1"/>
      <c r="C15" s="1"/>
    </row>
    <row r="16" spans="1:10" x14ac:dyDescent="0.2">
      <c r="A16" s="395" t="s">
        <v>15</v>
      </c>
      <c r="B16" s="395"/>
      <c r="C16" s="395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389" t="s">
        <v>5</v>
      </c>
      <c r="B17" s="389"/>
      <c r="C17" s="398"/>
      <c r="D17" s="398"/>
    </row>
    <row r="18" spans="1:5" s="3" customFormat="1" ht="15" customHeight="1" x14ac:dyDescent="0.25">
      <c r="A18" s="389" t="s">
        <v>16</v>
      </c>
      <c r="B18" s="389"/>
      <c r="C18" s="401"/>
      <c r="D18" s="401"/>
    </row>
    <row r="19" spans="1:5" s="3" customFormat="1" ht="15" customHeight="1" x14ac:dyDescent="0.25">
      <c r="A19" s="389" t="s">
        <v>7</v>
      </c>
      <c r="B19" s="389"/>
      <c r="C19" s="402"/>
      <c r="D19" s="402"/>
    </row>
    <row r="20" spans="1:5" x14ac:dyDescent="0.2">
      <c r="B20" s="390"/>
      <c r="C20" s="390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262" t="s">
        <v>575</v>
      </c>
    </row>
    <row r="29" spans="1:5" x14ac:dyDescent="0.2">
      <c r="A29" s="399" t="s">
        <v>10</v>
      </c>
      <c r="B29" s="399"/>
      <c r="C29" s="30"/>
    </row>
    <row r="30" spans="1:5" s="10" customFormat="1" ht="12" customHeight="1" x14ac:dyDescent="0.2">
      <c r="A30" s="114"/>
      <c r="B30" s="400" t="s">
        <v>11</v>
      </c>
      <c r="C30" s="400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</mergeCells>
  <conditionalFormatting sqref="A30:B30">
    <cfRule type="containsBlanks" dxfId="281" priority="6">
      <formula>LEN(TRIM(A30))=0</formula>
    </cfRule>
  </conditionalFormatting>
  <conditionalFormatting sqref="B23:B24">
    <cfRule type="containsBlanks" dxfId="280" priority="4">
      <formula>LEN(TRIM(B23))=0</formula>
    </cfRule>
  </conditionalFormatting>
  <conditionalFormatting sqref="C6:D9">
    <cfRule type="containsBlanks" dxfId="279" priority="3">
      <formula>LEN(TRIM(C6))=0</formula>
    </cfRule>
  </conditionalFormatting>
  <conditionalFormatting sqref="C12:D14">
    <cfRule type="containsBlanks" dxfId="278" priority="2">
      <formula>LEN(TRIM(C12))=0</formula>
    </cfRule>
  </conditionalFormatting>
  <conditionalFormatting sqref="C17:D19">
    <cfRule type="containsBlanks" dxfId="277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1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312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26.25" customHeight="1" x14ac:dyDescent="0.25">
      <c r="A8" s="445" t="s">
        <v>314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313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73" t="s">
        <v>173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174</v>
      </c>
      <c r="C11" s="174"/>
      <c r="D11" s="162"/>
    </row>
    <row r="12" spans="1:11" s="101" customFormat="1" ht="28.5" customHeight="1" x14ac:dyDescent="0.25">
      <c r="A12" s="328">
        <v>3</v>
      </c>
      <c r="B12" s="273" t="s">
        <v>175</v>
      </c>
      <c r="C12" s="174"/>
      <c r="D12" s="162"/>
    </row>
    <row r="13" spans="1:11" s="101" customFormat="1" ht="28.5" customHeight="1" x14ac:dyDescent="0.25">
      <c r="A13" s="328">
        <v>4</v>
      </c>
      <c r="B13" s="282" t="s">
        <v>176</v>
      </c>
      <c r="C13" s="174"/>
      <c r="D13" s="162"/>
    </row>
    <row r="14" spans="1:11" s="101" customFormat="1" ht="28.5" customHeight="1" x14ac:dyDescent="0.25">
      <c r="A14" s="328">
        <v>5</v>
      </c>
      <c r="B14" s="273" t="s">
        <v>177</v>
      </c>
      <c r="C14" s="174"/>
      <c r="D14" s="162"/>
    </row>
    <row r="15" spans="1:11" s="101" customFormat="1" ht="28.5" customHeight="1" x14ac:dyDescent="0.25">
      <c r="A15" s="328">
        <v>6</v>
      </c>
      <c r="B15" s="280" t="s">
        <v>178</v>
      </c>
      <c r="C15" s="174"/>
      <c r="D15" s="162"/>
    </row>
    <row r="16" spans="1:11" s="101" customFormat="1" ht="54.75" customHeight="1" thickBot="1" x14ac:dyDescent="0.3">
      <c r="A16" s="329">
        <v>7</v>
      </c>
      <c r="B16" s="330" t="s">
        <v>315</v>
      </c>
      <c r="C16" s="175"/>
      <c r="D16" s="238"/>
    </row>
    <row r="17" spans="1:10" s="101" customFormat="1" ht="12" customHeight="1" x14ac:dyDescent="0.25">
      <c r="A17" s="106"/>
      <c r="B17" s="107"/>
      <c r="C17" s="108"/>
      <c r="D17" s="109"/>
    </row>
    <row r="18" spans="1:10" s="19" customFormat="1" ht="20.100000000000001" customHeight="1" x14ac:dyDescent="0.25">
      <c r="A18" s="451" t="s">
        <v>38</v>
      </c>
      <c r="B18" s="451"/>
      <c r="C18" s="451"/>
      <c r="D18" s="451"/>
      <c r="E18" s="104"/>
      <c r="F18" s="104"/>
      <c r="G18" s="104"/>
      <c r="H18" s="104"/>
      <c r="I18" s="104"/>
      <c r="J18" s="104"/>
    </row>
    <row r="19" spans="1:10" s="19" customFormat="1" ht="20.100000000000001" customHeight="1" x14ac:dyDescent="0.25">
      <c r="A19" s="144"/>
      <c r="B19" s="144"/>
      <c r="C19" s="144"/>
      <c r="D19" s="144"/>
      <c r="E19" s="104"/>
      <c r="F19" s="104"/>
      <c r="G19" s="104"/>
      <c r="H19" s="104"/>
      <c r="I19" s="104"/>
      <c r="J19" s="104"/>
    </row>
    <row r="20" spans="1:10" s="56" customFormat="1" ht="30" customHeight="1" x14ac:dyDescent="0.25">
      <c r="A20" s="452" t="s">
        <v>1</v>
      </c>
      <c r="B20" s="452"/>
      <c r="C20" s="453" t="str">
        <f>IF('Príloha č. 1'!$C$6="","",'Príloha č. 1'!$C$6)</f>
        <v/>
      </c>
      <c r="D20" s="453"/>
      <c r="G20" s="57"/>
    </row>
    <row r="21" spans="1:10" s="56" customFormat="1" ht="15" customHeight="1" x14ac:dyDescent="0.25">
      <c r="A21" s="432" t="s">
        <v>2</v>
      </c>
      <c r="B21" s="432"/>
      <c r="C21" s="433" t="str">
        <f>IF('Príloha č. 1'!$C$7="","",'Príloha č. 1'!$C$7)</f>
        <v/>
      </c>
      <c r="D21" s="433"/>
    </row>
    <row r="22" spans="1:10" s="56" customFormat="1" ht="15" customHeight="1" x14ac:dyDescent="0.25">
      <c r="A22" s="432" t="s">
        <v>3</v>
      </c>
      <c r="B22" s="432"/>
      <c r="C22" s="433" t="str">
        <f>IF('Príloha č. 1'!C8:D8="","",'Príloha č. 1'!C8:D8)</f>
        <v/>
      </c>
      <c r="D22" s="433"/>
    </row>
    <row r="23" spans="1:10" s="56" customFormat="1" ht="15" customHeight="1" x14ac:dyDescent="0.25">
      <c r="A23" s="432" t="s">
        <v>4</v>
      </c>
      <c r="B23" s="432"/>
      <c r="C23" s="433" t="str">
        <f>IF('Príloha č. 1'!C9:D9="","",'Príloha č. 1'!C9:D9)</f>
        <v/>
      </c>
      <c r="D23" s="433"/>
    </row>
    <row r="26" spans="1:10" ht="15" customHeight="1" x14ac:dyDescent="0.2">
      <c r="A26" s="36" t="s">
        <v>8</v>
      </c>
      <c r="B26" s="105" t="str">
        <f>IF('Príloha č. 1'!B23:B23="","",'Príloha č. 1'!B23:B23)</f>
        <v/>
      </c>
      <c r="C26" s="311"/>
      <c r="E26" s="36"/>
      <c r="F26" s="36"/>
      <c r="G26" s="36"/>
    </row>
    <row r="27" spans="1:10" ht="15" customHeight="1" x14ac:dyDescent="0.2">
      <c r="A27" s="36" t="s">
        <v>9</v>
      </c>
      <c r="B27" s="28" t="str">
        <f>IF('Príloha č. 1'!B24:B24="","",'Príloha č. 1'!B24:B24)</f>
        <v/>
      </c>
      <c r="C27" s="311"/>
      <c r="E27" s="36"/>
      <c r="F27" s="36"/>
      <c r="G27" s="36"/>
    </row>
    <row r="28" spans="1:10" ht="39.950000000000003" customHeight="1" x14ac:dyDescent="0.2">
      <c r="D28" s="73"/>
    </row>
    <row r="29" spans="1:10" ht="45" customHeight="1" x14ac:dyDescent="0.2">
      <c r="D29" s="310" t="s">
        <v>588</v>
      </c>
      <c r="E29" s="61"/>
      <c r="F29" s="61"/>
      <c r="G29" s="61"/>
    </row>
    <row r="30" spans="1:10" s="58" customFormat="1" x14ac:dyDescent="0.2">
      <c r="A30" s="434" t="s">
        <v>10</v>
      </c>
      <c r="B30" s="434"/>
      <c r="C30" s="309"/>
      <c r="D30" s="61"/>
      <c r="E30" s="311"/>
      <c r="F30" s="311"/>
      <c r="G30" s="311"/>
    </row>
    <row r="31" spans="1:10" s="63" customFormat="1" ht="12" customHeight="1" x14ac:dyDescent="0.2">
      <c r="A31" s="59"/>
      <c r="B31" s="60" t="s">
        <v>11</v>
      </c>
      <c r="C31" s="60"/>
      <c r="D31" s="45"/>
      <c r="E31" s="311"/>
      <c r="F31" s="311"/>
      <c r="G31" s="311"/>
      <c r="H31" s="61"/>
    </row>
  </sheetData>
  <mergeCells count="18">
    <mergeCell ref="A21:B21"/>
    <mergeCell ref="C21:D21"/>
    <mergeCell ref="A1:D1"/>
    <mergeCell ref="A2:D2"/>
    <mergeCell ref="A3:D3"/>
    <mergeCell ref="A5:D5"/>
    <mergeCell ref="A6:B7"/>
    <mergeCell ref="C6:D6"/>
    <mergeCell ref="A8:D8"/>
    <mergeCell ref="A9:D9"/>
    <mergeCell ref="A18:D18"/>
    <mergeCell ref="A20:B20"/>
    <mergeCell ref="C20:D20"/>
    <mergeCell ref="A22:B22"/>
    <mergeCell ref="C22:D22"/>
    <mergeCell ref="A23:B23"/>
    <mergeCell ref="C23:D23"/>
    <mergeCell ref="A30:B30"/>
  </mergeCells>
  <conditionalFormatting sqref="B26:B27">
    <cfRule type="containsBlanks" dxfId="243" priority="5">
      <formula>LEN(TRIM(B26))=0</formula>
    </cfRule>
  </conditionalFormatting>
  <conditionalFormatting sqref="C21:D23">
    <cfRule type="containsBlanks" dxfId="242" priority="4">
      <formula>LEN(TRIM(C21))=0</formula>
    </cfRule>
  </conditionalFormatting>
  <conditionalFormatting sqref="C20:D20">
    <cfRule type="containsBlanks" dxfId="241" priority="3">
      <formula>LEN(TRIM(C20))=0</formula>
    </cfRule>
  </conditionalFormatting>
  <conditionalFormatting sqref="B16">
    <cfRule type="containsBlanks" dxfId="240" priority="1">
      <formula>LEN(TRIM(B16))=0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8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316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70.5" customHeight="1" x14ac:dyDescent="0.25">
      <c r="A8" s="445" t="s">
        <v>630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317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2" t="s">
        <v>181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182</v>
      </c>
      <c r="C11" s="174"/>
      <c r="D11" s="162"/>
    </row>
    <row r="12" spans="1:11" s="101" customFormat="1" ht="28.5" customHeight="1" x14ac:dyDescent="0.25">
      <c r="A12" s="328">
        <v>3</v>
      </c>
      <c r="B12" s="282" t="s">
        <v>183</v>
      </c>
      <c r="C12" s="174"/>
      <c r="D12" s="162"/>
    </row>
    <row r="13" spans="1:11" s="101" customFormat="1" ht="28.5" customHeight="1" thickBot="1" x14ac:dyDescent="0.3">
      <c r="A13" s="329">
        <v>4</v>
      </c>
      <c r="B13" s="284" t="s">
        <v>184</v>
      </c>
      <c r="C13" s="175"/>
      <c r="D13" s="238"/>
    </row>
    <row r="14" spans="1:11" s="101" customFormat="1" ht="12" customHeight="1" x14ac:dyDescent="0.25">
      <c r="A14" s="106"/>
      <c r="B14" s="107"/>
      <c r="C14" s="108"/>
      <c r="D14" s="109"/>
    </row>
    <row r="15" spans="1:11" s="19" customFormat="1" ht="20.100000000000001" customHeight="1" x14ac:dyDescent="0.25">
      <c r="A15" s="451" t="s">
        <v>38</v>
      </c>
      <c r="B15" s="451"/>
      <c r="C15" s="451"/>
      <c r="D15" s="451"/>
      <c r="E15" s="104"/>
      <c r="F15" s="104"/>
      <c r="G15" s="104"/>
      <c r="H15" s="104"/>
      <c r="I15" s="104"/>
      <c r="J15" s="104"/>
    </row>
    <row r="16" spans="1:11" s="19" customFormat="1" ht="20.100000000000001" customHeight="1" x14ac:dyDescent="0.25">
      <c r="A16" s="144"/>
      <c r="B16" s="144"/>
      <c r="C16" s="144"/>
      <c r="D16" s="144"/>
      <c r="E16" s="104"/>
      <c r="F16" s="104"/>
      <c r="G16" s="104"/>
      <c r="H16" s="104"/>
      <c r="I16" s="104"/>
      <c r="J16" s="104"/>
    </row>
    <row r="17" spans="1:8" s="56" customFormat="1" ht="30" customHeight="1" x14ac:dyDescent="0.25">
      <c r="A17" s="452" t="s">
        <v>1</v>
      </c>
      <c r="B17" s="452"/>
      <c r="C17" s="453" t="str">
        <f>IF('Príloha č. 1'!$C$6="","",'Príloha č. 1'!$C$6)</f>
        <v/>
      </c>
      <c r="D17" s="453"/>
      <c r="G17" s="57"/>
    </row>
    <row r="18" spans="1:8" s="56" customFormat="1" ht="15" customHeight="1" x14ac:dyDescent="0.25">
      <c r="A18" s="432" t="s">
        <v>2</v>
      </c>
      <c r="B18" s="432"/>
      <c r="C18" s="433" t="str">
        <f>IF('Príloha č. 1'!$C$7="","",'Príloha č. 1'!$C$7)</f>
        <v/>
      </c>
      <c r="D18" s="433"/>
    </row>
    <row r="19" spans="1:8" s="56" customFormat="1" ht="15" customHeight="1" x14ac:dyDescent="0.25">
      <c r="A19" s="432" t="s">
        <v>3</v>
      </c>
      <c r="B19" s="432"/>
      <c r="C19" s="433" t="str">
        <f>IF('Príloha č. 1'!C8:D8="","",'Príloha č. 1'!C8:D8)</f>
        <v/>
      </c>
      <c r="D19" s="433"/>
    </row>
    <row r="20" spans="1:8" s="56" customFormat="1" ht="15" customHeight="1" x14ac:dyDescent="0.25">
      <c r="A20" s="432" t="s">
        <v>4</v>
      </c>
      <c r="B20" s="432"/>
      <c r="C20" s="433" t="str">
        <f>IF('Príloha č. 1'!C9:D9="","",'Príloha č. 1'!C9:D9)</f>
        <v/>
      </c>
      <c r="D20" s="433"/>
    </row>
    <row r="23" spans="1:8" ht="15" customHeight="1" x14ac:dyDescent="0.2">
      <c r="A23" s="36" t="s">
        <v>8</v>
      </c>
      <c r="B23" s="105" t="str">
        <f>IF('Príloha č. 1'!B23:B23="","",'Príloha č. 1'!B23:B23)</f>
        <v/>
      </c>
      <c r="C23" s="311"/>
      <c r="E23" s="36"/>
      <c r="F23" s="36"/>
      <c r="G23" s="36"/>
    </row>
    <row r="24" spans="1:8" ht="15" customHeight="1" x14ac:dyDescent="0.2">
      <c r="A24" s="36" t="s">
        <v>9</v>
      </c>
      <c r="B24" s="28" t="str">
        <f>IF('Príloha č. 1'!B24:B24="","",'Príloha č. 1'!B24:B24)</f>
        <v/>
      </c>
      <c r="C24" s="311"/>
      <c r="E24" s="36"/>
      <c r="F24" s="36"/>
      <c r="G24" s="36"/>
    </row>
    <row r="25" spans="1:8" ht="39.950000000000003" customHeight="1" x14ac:dyDescent="0.2">
      <c r="D25" s="73"/>
    </row>
    <row r="26" spans="1:8" ht="45" customHeight="1" x14ac:dyDescent="0.2">
      <c r="D26" s="310" t="s">
        <v>588</v>
      </c>
      <c r="E26" s="61"/>
      <c r="F26" s="61"/>
      <c r="G26" s="61"/>
    </row>
    <row r="27" spans="1:8" s="58" customFormat="1" x14ac:dyDescent="0.2">
      <c r="A27" s="434" t="s">
        <v>10</v>
      </c>
      <c r="B27" s="434"/>
      <c r="C27" s="309"/>
      <c r="D27" s="61"/>
      <c r="E27" s="311"/>
      <c r="F27" s="311"/>
      <c r="G27" s="311"/>
    </row>
    <row r="28" spans="1:8" s="63" customFormat="1" ht="12" customHeight="1" x14ac:dyDescent="0.2">
      <c r="A28" s="59"/>
      <c r="B28" s="60" t="s">
        <v>11</v>
      </c>
      <c r="C28" s="60"/>
      <c r="D28" s="45"/>
      <c r="E28" s="311"/>
      <c r="F28" s="311"/>
      <c r="G28" s="311"/>
      <c r="H28" s="61"/>
    </row>
  </sheetData>
  <mergeCells count="18">
    <mergeCell ref="A18:B18"/>
    <mergeCell ref="C18:D18"/>
    <mergeCell ref="A1:D1"/>
    <mergeCell ref="A2:D2"/>
    <mergeCell ref="A3:D3"/>
    <mergeCell ref="A5:D5"/>
    <mergeCell ref="A6:B7"/>
    <mergeCell ref="C6:D6"/>
    <mergeCell ref="A8:D8"/>
    <mergeCell ref="A9:D9"/>
    <mergeCell ref="A15:D15"/>
    <mergeCell ref="A17:B17"/>
    <mergeCell ref="C17:D17"/>
    <mergeCell ref="A19:B19"/>
    <mergeCell ref="C19:D19"/>
    <mergeCell ref="A20:B20"/>
    <mergeCell ref="C20:D20"/>
    <mergeCell ref="A27:B27"/>
  </mergeCells>
  <conditionalFormatting sqref="B23:B24">
    <cfRule type="containsBlanks" dxfId="239" priority="3">
      <formula>LEN(TRIM(B23))=0</formula>
    </cfRule>
  </conditionalFormatting>
  <conditionalFormatting sqref="C18:D20">
    <cfRule type="containsBlanks" dxfId="238" priority="2">
      <formula>LEN(TRIM(C18))=0</formula>
    </cfRule>
  </conditionalFormatting>
  <conditionalFormatting sqref="C17:D17">
    <cfRule type="containsBlanks" dxfId="237" priority="1">
      <formula>LEN(TRIM(C17))=0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4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185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24.5" customHeight="1" x14ac:dyDescent="0.25">
      <c r="A8" s="445" t="s">
        <v>631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318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7" t="s">
        <v>186</v>
      </c>
      <c r="C10" s="174"/>
      <c r="D10" s="162"/>
    </row>
    <row r="11" spans="1:11" s="101" customFormat="1" ht="28.5" customHeight="1" x14ac:dyDescent="0.25">
      <c r="A11" s="328">
        <v>2</v>
      </c>
      <c r="B11" s="288" t="s">
        <v>187</v>
      </c>
      <c r="C11" s="174"/>
      <c r="D11" s="162"/>
    </row>
    <row r="12" spans="1:11" s="101" customFormat="1" ht="28.5" customHeight="1" x14ac:dyDescent="0.25">
      <c r="A12" s="328">
        <v>3</v>
      </c>
      <c r="B12" s="272" t="s">
        <v>188</v>
      </c>
      <c r="C12" s="174"/>
      <c r="D12" s="162"/>
    </row>
    <row r="13" spans="1:11" s="101" customFormat="1" ht="28.5" customHeight="1" x14ac:dyDescent="0.25">
      <c r="A13" s="328">
        <v>4</v>
      </c>
      <c r="B13" s="280" t="s">
        <v>141</v>
      </c>
      <c r="C13" s="174"/>
      <c r="D13" s="162"/>
    </row>
    <row r="14" spans="1:11" s="101" customFormat="1" ht="28.5" customHeight="1" x14ac:dyDescent="0.25">
      <c r="A14" s="328">
        <v>5</v>
      </c>
      <c r="B14" s="289" t="s">
        <v>192</v>
      </c>
      <c r="C14" s="174"/>
      <c r="D14" s="162"/>
    </row>
    <row r="15" spans="1:11" s="101" customFormat="1" ht="28.5" customHeight="1" x14ac:dyDescent="0.25">
      <c r="A15" s="328">
        <v>6</v>
      </c>
      <c r="B15" s="272" t="s">
        <v>190</v>
      </c>
      <c r="C15" s="174"/>
      <c r="D15" s="162"/>
    </row>
    <row r="16" spans="1:11" s="101" customFormat="1" ht="28.5" customHeight="1" x14ac:dyDescent="0.25">
      <c r="A16" s="328">
        <v>7</v>
      </c>
      <c r="B16" s="265" t="s">
        <v>193</v>
      </c>
      <c r="C16" s="174"/>
      <c r="D16" s="162"/>
    </row>
    <row r="17" spans="1:10" s="101" customFormat="1" ht="28.5" customHeight="1" x14ac:dyDescent="0.25">
      <c r="A17" s="328">
        <v>8</v>
      </c>
      <c r="B17" s="265" t="s">
        <v>194</v>
      </c>
      <c r="C17" s="174"/>
      <c r="D17" s="162"/>
    </row>
    <row r="18" spans="1:10" s="101" customFormat="1" ht="28.5" customHeight="1" x14ac:dyDescent="0.25">
      <c r="A18" s="328">
        <v>9</v>
      </c>
      <c r="B18" s="266" t="s">
        <v>191</v>
      </c>
      <c r="C18" s="174"/>
      <c r="D18" s="162"/>
    </row>
    <row r="19" spans="1:10" s="101" customFormat="1" ht="28.5" customHeight="1" thickBot="1" x14ac:dyDescent="0.3">
      <c r="A19" s="329">
        <v>10</v>
      </c>
      <c r="B19" s="267" t="s">
        <v>189</v>
      </c>
      <c r="C19" s="175"/>
      <c r="D19" s="238"/>
    </row>
    <row r="20" spans="1:10" s="101" customFormat="1" ht="12" customHeight="1" x14ac:dyDescent="0.25">
      <c r="A20" s="106"/>
      <c r="B20" s="107"/>
      <c r="C20" s="108"/>
      <c r="D20" s="109"/>
    </row>
    <row r="21" spans="1:10" s="19" customFormat="1" ht="20.100000000000001" customHeight="1" x14ac:dyDescent="0.25">
      <c r="A21" s="451" t="s">
        <v>38</v>
      </c>
      <c r="B21" s="451"/>
      <c r="C21" s="451"/>
      <c r="D21" s="451"/>
      <c r="E21" s="104"/>
      <c r="F21" s="104"/>
      <c r="G21" s="104"/>
      <c r="H21" s="104"/>
      <c r="I21" s="104"/>
      <c r="J21" s="104"/>
    </row>
    <row r="22" spans="1:10" s="19" customFormat="1" ht="20.100000000000001" customHeight="1" x14ac:dyDescent="0.25">
      <c r="A22" s="144"/>
      <c r="B22" s="144"/>
      <c r="C22" s="144"/>
      <c r="D22" s="144"/>
      <c r="E22" s="104"/>
      <c r="F22" s="104"/>
      <c r="G22" s="104"/>
      <c r="H22" s="104"/>
      <c r="I22" s="104"/>
      <c r="J22" s="104"/>
    </row>
    <row r="23" spans="1:10" s="56" customFormat="1" ht="30" customHeight="1" x14ac:dyDescent="0.25">
      <c r="A23" s="452" t="s">
        <v>1</v>
      </c>
      <c r="B23" s="452"/>
      <c r="C23" s="453" t="str">
        <f>IF('Príloha č. 1'!$C$6="","",'Príloha č. 1'!$C$6)</f>
        <v/>
      </c>
      <c r="D23" s="453"/>
      <c r="G23" s="57"/>
    </row>
    <row r="24" spans="1:10" s="56" customFormat="1" ht="15" customHeight="1" x14ac:dyDescent="0.25">
      <c r="A24" s="432" t="s">
        <v>2</v>
      </c>
      <c r="B24" s="432"/>
      <c r="C24" s="433" t="str">
        <f>IF('Príloha č. 1'!$C$7="","",'Príloha č. 1'!$C$7)</f>
        <v/>
      </c>
      <c r="D24" s="433"/>
    </row>
    <row r="25" spans="1:10" s="56" customFormat="1" ht="15" customHeight="1" x14ac:dyDescent="0.25">
      <c r="A25" s="432" t="s">
        <v>3</v>
      </c>
      <c r="B25" s="432"/>
      <c r="C25" s="433" t="str">
        <f>IF('Príloha č. 1'!C8:D8="","",'Príloha č. 1'!C8:D8)</f>
        <v/>
      </c>
      <c r="D25" s="433"/>
    </row>
    <row r="26" spans="1:10" s="56" customFormat="1" ht="15" customHeight="1" x14ac:dyDescent="0.25">
      <c r="A26" s="432" t="s">
        <v>4</v>
      </c>
      <c r="B26" s="432"/>
      <c r="C26" s="433" t="str">
        <f>IF('Príloha č. 1'!C9:D9="","",'Príloha č. 1'!C9:D9)</f>
        <v/>
      </c>
      <c r="D26" s="433"/>
    </row>
    <row r="29" spans="1:10" ht="15" customHeight="1" x14ac:dyDescent="0.2">
      <c r="A29" s="36" t="s">
        <v>8</v>
      </c>
      <c r="B29" s="105" t="str">
        <f>IF('Príloha č. 1'!B23:B23="","",'Príloha č. 1'!B23:B23)</f>
        <v/>
      </c>
      <c r="C29" s="311"/>
      <c r="E29" s="36"/>
      <c r="F29" s="36"/>
      <c r="G29" s="36"/>
    </row>
    <row r="30" spans="1:10" ht="15" customHeight="1" x14ac:dyDescent="0.2">
      <c r="A30" s="36" t="s">
        <v>9</v>
      </c>
      <c r="B30" s="28" t="str">
        <f>IF('Príloha č. 1'!B24:B24="","",'Príloha č. 1'!B24:B24)</f>
        <v/>
      </c>
      <c r="C30" s="311"/>
      <c r="E30" s="36"/>
      <c r="F30" s="36"/>
      <c r="G30" s="36"/>
    </row>
    <row r="31" spans="1:10" ht="39.950000000000003" customHeight="1" x14ac:dyDescent="0.2">
      <c r="D31" s="73"/>
    </row>
    <row r="32" spans="1:10" ht="45" customHeight="1" x14ac:dyDescent="0.2">
      <c r="D32" s="310" t="s">
        <v>588</v>
      </c>
      <c r="E32" s="61"/>
      <c r="F32" s="61"/>
      <c r="G32" s="61"/>
    </row>
    <row r="33" spans="1:8" s="58" customFormat="1" x14ac:dyDescent="0.2">
      <c r="A33" s="434" t="s">
        <v>10</v>
      </c>
      <c r="B33" s="434"/>
      <c r="C33" s="309"/>
      <c r="D33" s="61"/>
      <c r="E33" s="311"/>
      <c r="F33" s="311"/>
      <c r="G33" s="311"/>
    </row>
    <row r="34" spans="1:8" s="63" customFormat="1" ht="12" customHeight="1" x14ac:dyDescent="0.2">
      <c r="A34" s="59"/>
      <c r="B34" s="60" t="s">
        <v>11</v>
      </c>
      <c r="C34" s="60"/>
      <c r="D34" s="45"/>
      <c r="E34" s="311"/>
      <c r="F34" s="311"/>
      <c r="G34" s="311"/>
      <c r="H34" s="61"/>
    </row>
  </sheetData>
  <mergeCells count="18">
    <mergeCell ref="A24:B24"/>
    <mergeCell ref="C24:D24"/>
    <mergeCell ref="A1:D1"/>
    <mergeCell ref="A2:D2"/>
    <mergeCell ref="A3:D3"/>
    <mergeCell ref="A5:D5"/>
    <mergeCell ref="A6:B7"/>
    <mergeCell ref="C6:D6"/>
    <mergeCell ref="A8:D8"/>
    <mergeCell ref="A9:D9"/>
    <mergeCell ref="A21:D21"/>
    <mergeCell ref="A23:B23"/>
    <mergeCell ref="C23:D23"/>
    <mergeCell ref="A25:B25"/>
    <mergeCell ref="C25:D25"/>
    <mergeCell ref="A26:B26"/>
    <mergeCell ref="C26:D26"/>
    <mergeCell ref="A33:B33"/>
  </mergeCells>
  <conditionalFormatting sqref="B29:B30">
    <cfRule type="containsBlanks" dxfId="236" priority="3">
      <formula>LEN(TRIM(B29))=0</formula>
    </cfRule>
  </conditionalFormatting>
  <conditionalFormatting sqref="C24:D26">
    <cfRule type="containsBlanks" dxfId="235" priority="2">
      <formula>LEN(TRIM(C24))=0</formula>
    </cfRule>
  </conditionalFormatting>
  <conditionalFormatting sqref="C23:D23">
    <cfRule type="containsBlanks" dxfId="234" priority="1">
      <formula>LEN(TRIM(C23))=0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5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195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60.75" customHeight="1" x14ac:dyDescent="0.25">
      <c r="A8" s="445" t="s">
        <v>320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319</v>
      </c>
      <c r="B9" s="449"/>
      <c r="C9" s="449" t="s">
        <v>96</v>
      </c>
      <c r="D9" s="450"/>
    </row>
    <row r="10" spans="1:11" s="101" customFormat="1" ht="29.25" customHeight="1" thickBot="1" x14ac:dyDescent="0.3">
      <c r="A10" s="248" t="s">
        <v>292</v>
      </c>
      <c r="B10" s="284" t="s">
        <v>196</v>
      </c>
      <c r="C10" s="175"/>
      <c r="D10" s="238"/>
    </row>
    <row r="11" spans="1:11" s="101" customFormat="1" ht="12" customHeight="1" x14ac:dyDescent="0.25">
      <c r="A11" s="106"/>
      <c r="B11" s="107"/>
      <c r="C11" s="108"/>
      <c r="D11" s="109"/>
    </row>
    <row r="12" spans="1:11" s="19" customFormat="1" ht="20.100000000000001" customHeight="1" x14ac:dyDescent="0.25">
      <c r="A12" s="451" t="s">
        <v>38</v>
      </c>
      <c r="B12" s="451"/>
      <c r="C12" s="451"/>
      <c r="D12" s="451"/>
      <c r="E12" s="104"/>
      <c r="F12" s="104"/>
      <c r="G12" s="104"/>
      <c r="H12" s="104"/>
      <c r="I12" s="104"/>
      <c r="J12" s="104"/>
    </row>
    <row r="13" spans="1:11" s="19" customFormat="1" ht="20.100000000000001" customHeight="1" x14ac:dyDescent="0.25">
      <c r="A13" s="144"/>
      <c r="B13" s="144"/>
      <c r="C13" s="144"/>
      <c r="D13" s="144"/>
      <c r="E13" s="104"/>
      <c r="F13" s="104"/>
      <c r="G13" s="104"/>
      <c r="H13" s="104"/>
      <c r="I13" s="104"/>
      <c r="J13" s="104"/>
    </row>
    <row r="14" spans="1:11" s="56" customFormat="1" ht="30" customHeight="1" x14ac:dyDescent="0.25">
      <c r="A14" s="452" t="s">
        <v>1</v>
      </c>
      <c r="B14" s="452"/>
      <c r="C14" s="453" t="str">
        <f>IF('Príloha č. 1'!$C$6="","",'Príloha č. 1'!$C$6)</f>
        <v/>
      </c>
      <c r="D14" s="453"/>
      <c r="G14" s="57"/>
    </row>
    <row r="15" spans="1:11" s="56" customFormat="1" ht="15" customHeight="1" x14ac:dyDescent="0.25">
      <c r="A15" s="432" t="s">
        <v>2</v>
      </c>
      <c r="B15" s="432"/>
      <c r="C15" s="433" t="str">
        <f>IF('Príloha č. 1'!$C$7="","",'Príloha č. 1'!$C$7)</f>
        <v/>
      </c>
      <c r="D15" s="433"/>
    </row>
    <row r="16" spans="1:11" s="56" customFormat="1" ht="15" customHeight="1" x14ac:dyDescent="0.25">
      <c r="A16" s="432" t="s">
        <v>3</v>
      </c>
      <c r="B16" s="432"/>
      <c r="C16" s="433" t="str">
        <f>IF('Príloha č. 1'!C8:D8="","",'Príloha č. 1'!C8:D8)</f>
        <v/>
      </c>
      <c r="D16" s="433"/>
    </row>
    <row r="17" spans="1:8" s="56" customFormat="1" ht="15" customHeight="1" x14ac:dyDescent="0.25">
      <c r="A17" s="432" t="s">
        <v>4</v>
      </c>
      <c r="B17" s="432"/>
      <c r="C17" s="433" t="str">
        <f>IF('Príloha č. 1'!C9:D9="","",'Príloha č. 1'!C9:D9)</f>
        <v/>
      </c>
      <c r="D17" s="433"/>
    </row>
    <row r="20" spans="1:8" ht="15" customHeight="1" x14ac:dyDescent="0.2">
      <c r="A20" s="36" t="s">
        <v>8</v>
      </c>
      <c r="B20" s="105" t="str">
        <f>IF('Príloha č. 1'!B23:B23="","",'Príloha č. 1'!B23:B23)</f>
        <v/>
      </c>
      <c r="C20" s="311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311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310" t="s">
        <v>588</v>
      </c>
      <c r="E23" s="61"/>
      <c r="F23" s="61"/>
      <c r="G23" s="61"/>
    </row>
    <row r="24" spans="1:8" s="58" customFormat="1" x14ac:dyDescent="0.2">
      <c r="A24" s="434" t="s">
        <v>10</v>
      </c>
      <c r="B24" s="434"/>
      <c r="C24" s="309"/>
      <c r="D24" s="61"/>
      <c r="E24" s="311"/>
      <c r="F24" s="311"/>
      <c r="G24" s="311"/>
    </row>
    <row r="25" spans="1:8" s="63" customFormat="1" ht="12" customHeight="1" x14ac:dyDescent="0.2">
      <c r="A25" s="59"/>
      <c r="B25" s="60" t="s">
        <v>11</v>
      </c>
      <c r="C25" s="60"/>
      <c r="D25" s="45"/>
      <c r="E25" s="311"/>
      <c r="F25" s="311"/>
      <c r="G25" s="311"/>
      <c r="H25" s="61"/>
    </row>
  </sheetData>
  <mergeCells count="18">
    <mergeCell ref="A15:B15"/>
    <mergeCell ref="C15:D15"/>
    <mergeCell ref="A1:D1"/>
    <mergeCell ref="A2:D2"/>
    <mergeCell ref="A3:D3"/>
    <mergeCell ref="A5:D5"/>
    <mergeCell ref="A6:B7"/>
    <mergeCell ref="C6:D6"/>
    <mergeCell ref="A8:D8"/>
    <mergeCell ref="A9:D9"/>
    <mergeCell ref="A12:D12"/>
    <mergeCell ref="A14:B14"/>
    <mergeCell ref="C14:D14"/>
    <mergeCell ref="A16:B16"/>
    <mergeCell ref="C16:D16"/>
    <mergeCell ref="A17:B17"/>
    <mergeCell ref="C17:D17"/>
    <mergeCell ref="A24:B24"/>
  </mergeCells>
  <conditionalFormatting sqref="B20:B21">
    <cfRule type="containsBlanks" dxfId="233" priority="3">
      <formula>LEN(TRIM(B20))=0</formula>
    </cfRule>
  </conditionalFormatting>
  <conditionalFormatting sqref="C15:D17">
    <cfRule type="containsBlanks" dxfId="232" priority="2">
      <formula>LEN(TRIM(C15))=0</formula>
    </cfRule>
  </conditionalFormatting>
  <conditionalFormatting sqref="C14:D14">
    <cfRule type="containsBlanks" dxfId="231" priority="1">
      <formula>LEN(TRIM(C14))=0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9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197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57.75" customHeight="1" x14ac:dyDescent="0.25">
      <c r="A8" s="445" t="s">
        <v>321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322</v>
      </c>
      <c r="B9" s="449"/>
      <c r="C9" s="449" t="s">
        <v>96</v>
      </c>
      <c r="D9" s="450"/>
    </row>
    <row r="10" spans="1:11" s="101" customFormat="1" ht="27" customHeight="1" x14ac:dyDescent="0.25">
      <c r="A10" s="328">
        <v>1</v>
      </c>
      <c r="B10" s="292" t="s">
        <v>199</v>
      </c>
      <c r="C10" s="174"/>
      <c r="D10" s="162"/>
    </row>
    <row r="11" spans="1:11" s="101" customFormat="1" ht="60.75" customHeight="1" x14ac:dyDescent="0.25">
      <c r="A11" s="328">
        <v>2</v>
      </c>
      <c r="B11" s="280" t="s">
        <v>203</v>
      </c>
      <c r="C11" s="174"/>
      <c r="D11" s="162"/>
    </row>
    <row r="12" spans="1:11" s="101" customFormat="1" ht="28.5" customHeight="1" x14ac:dyDescent="0.25">
      <c r="A12" s="328">
        <v>3</v>
      </c>
      <c r="B12" s="291" t="s">
        <v>198</v>
      </c>
      <c r="C12" s="174"/>
      <c r="D12" s="162"/>
    </row>
    <row r="13" spans="1:11" s="101" customFormat="1" ht="28.5" customHeight="1" x14ac:dyDescent="0.25">
      <c r="A13" s="328">
        <v>4</v>
      </c>
      <c r="B13" s="280" t="s">
        <v>467</v>
      </c>
      <c r="C13" s="174"/>
      <c r="D13" s="162"/>
    </row>
    <row r="14" spans="1:11" s="101" customFormat="1" ht="28.5" customHeight="1" x14ac:dyDescent="0.25">
      <c r="A14" s="328">
        <v>5</v>
      </c>
      <c r="B14" s="292" t="s">
        <v>469</v>
      </c>
      <c r="C14" s="174"/>
      <c r="D14" s="162"/>
    </row>
    <row r="15" spans="1:11" s="101" customFormat="1" ht="28.5" customHeight="1" x14ac:dyDescent="0.25">
      <c r="A15" s="328">
        <v>6</v>
      </c>
      <c r="B15" s="292" t="s">
        <v>470</v>
      </c>
      <c r="C15" s="174"/>
      <c r="D15" s="162"/>
    </row>
    <row r="16" spans="1:11" s="101" customFormat="1" ht="28.5" customHeight="1" x14ac:dyDescent="0.25">
      <c r="A16" s="328">
        <v>7</v>
      </c>
      <c r="B16" s="292" t="s">
        <v>200</v>
      </c>
      <c r="C16" s="174"/>
      <c r="D16" s="162"/>
    </row>
    <row r="17" spans="1:10" s="101" customFormat="1" ht="28.5" customHeight="1" x14ac:dyDescent="0.25">
      <c r="A17" s="328">
        <v>8</v>
      </c>
      <c r="B17" s="280" t="s">
        <v>205</v>
      </c>
      <c r="C17" s="174"/>
      <c r="D17" s="162"/>
    </row>
    <row r="18" spans="1:10" s="101" customFormat="1" ht="28.5" customHeight="1" x14ac:dyDescent="0.25">
      <c r="A18" s="328">
        <v>9</v>
      </c>
      <c r="B18" s="280" t="s">
        <v>204</v>
      </c>
      <c r="C18" s="174"/>
      <c r="D18" s="162"/>
    </row>
    <row r="19" spans="1:10" s="101" customFormat="1" ht="28.5" customHeight="1" x14ac:dyDescent="0.25">
      <c r="A19" s="328">
        <v>10</v>
      </c>
      <c r="B19" s="282" t="s">
        <v>202</v>
      </c>
      <c r="C19" s="174"/>
      <c r="D19" s="162"/>
    </row>
    <row r="20" spans="1:10" s="101" customFormat="1" ht="28.5" customHeight="1" x14ac:dyDescent="0.25">
      <c r="A20" s="328">
        <v>11</v>
      </c>
      <c r="B20" s="292" t="s">
        <v>471</v>
      </c>
      <c r="C20" s="174"/>
      <c r="D20" s="162"/>
    </row>
    <row r="21" spans="1:10" s="101" customFormat="1" ht="28.5" customHeight="1" x14ac:dyDescent="0.25">
      <c r="A21" s="328">
        <v>12</v>
      </c>
      <c r="B21" s="280" t="s">
        <v>206</v>
      </c>
      <c r="C21" s="174"/>
      <c r="D21" s="162"/>
    </row>
    <row r="22" spans="1:10" s="101" customFormat="1" ht="28.5" customHeight="1" x14ac:dyDescent="0.25">
      <c r="A22" s="328">
        <v>13</v>
      </c>
      <c r="B22" s="279" t="s">
        <v>201</v>
      </c>
      <c r="C22" s="174"/>
      <c r="D22" s="162"/>
    </row>
    <row r="23" spans="1:10" s="101" customFormat="1" ht="28.5" customHeight="1" x14ac:dyDescent="0.25">
      <c r="A23" s="328">
        <v>14</v>
      </c>
      <c r="B23" s="280" t="s">
        <v>207</v>
      </c>
      <c r="C23" s="174"/>
      <c r="D23" s="162"/>
    </row>
    <row r="24" spans="1:10" s="101" customFormat="1" ht="28.5" customHeight="1" thickBot="1" x14ac:dyDescent="0.3">
      <c r="A24" s="329">
        <v>15</v>
      </c>
      <c r="B24" s="283" t="s">
        <v>472</v>
      </c>
      <c r="C24" s="175"/>
      <c r="D24" s="238"/>
    </row>
    <row r="25" spans="1:10" s="101" customFormat="1" ht="12" customHeight="1" x14ac:dyDescent="0.25">
      <c r="A25" s="106"/>
      <c r="B25" s="107"/>
      <c r="C25" s="108"/>
      <c r="D25" s="109"/>
    </row>
    <row r="26" spans="1:10" s="19" customFormat="1" ht="20.100000000000001" customHeight="1" x14ac:dyDescent="0.25">
      <c r="A26" s="451" t="s">
        <v>38</v>
      </c>
      <c r="B26" s="451"/>
      <c r="C26" s="451"/>
      <c r="D26" s="451"/>
      <c r="E26" s="104"/>
      <c r="F26" s="104"/>
      <c r="G26" s="104"/>
      <c r="H26" s="104"/>
      <c r="I26" s="104"/>
      <c r="J26" s="104"/>
    </row>
    <row r="27" spans="1:10" s="19" customFormat="1" ht="20.100000000000001" customHeight="1" x14ac:dyDescent="0.25">
      <c r="A27" s="144"/>
      <c r="B27" s="144"/>
      <c r="C27" s="144"/>
      <c r="D27" s="144"/>
      <c r="E27" s="104"/>
      <c r="F27" s="104"/>
      <c r="G27" s="104"/>
      <c r="H27" s="104"/>
      <c r="I27" s="104"/>
      <c r="J27" s="104"/>
    </row>
    <row r="28" spans="1:10" s="56" customFormat="1" ht="30" customHeight="1" x14ac:dyDescent="0.25">
      <c r="A28" s="452" t="s">
        <v>1</v>
      </c>
      <c r="B28" s="452"/>
      <c r="C28" s="453" t="str">
        <f>IF('Príloha č. 1'!$C$6="","",'Príloha č. 1'!$C$6)</f>
        <v/>
      </c>
      <c r="D28" s="453"/>
      <c r="G28" s="57"/>
    </row>
    <row r="29" spans="1:10" s="56" customFormat="1" ht="15" customHeight="1" x14ac:dyDescent="0.25">
      <c r="A29" s="432" t="s">
        <v>2</v>
      </c>
      <c r="B29" s="432"/>
      <c r="C29" s="433" t="str">
        <f>IF('Príloha č. 1'!$C$7="","",'Príloha č. 1'!$C$7)</f>
        <v/>
      </c>
      <c r="D29" s="433"/>
    </row>
    <row r="30" spans="1:10" s="56" customFormat="1" ht="15" customHeight="1" x14ac:dyDescent="0.25">
      <c r="A30" s="432" t="s">
        <v>3</v>
      </c>
      <c r="B30" s="432"/>
      <c r="C30" s="433" t="str">
        <f>IF('Príloha č. 1'!C8:D8="","",'Príloha č. 1'!C8:D8)</f>
        <v/>
      </c>
      <c r="D30" s="433"/>
    </row>
    <row r="31" spans="1:10" s="56" customFormat="1" ht="15" customHeight="1" x14ac:dyDescent="0.25">
      <c r="A31" s="432" t="s">
        <v>4</v>
      </c>
      <c r="B31" s="432"/>
      <c r="C31" s="433" t="str">
        <f>IF('Príloha č. 1'!C9:D9="","",'Príloha č. 1'!C9:D9)</f>
        <v/>
      </c>
      <c r="D31" s="433"/>
    </row>
    <row r="34" spans="1:8" ht="15" customHeight="1" x14ac:dyDescent="0.2">
      <c r="A34" s="36" t="s">
        <v>8</v>
      </c>
      <c r="B34" s="105" t="str">
        <f>IF('Príloha č. 1'!B23:B23="","",'Príloha č. 1'!B23:B23)</f>
        <v/>
      </c>
      <c r="C34" s="327"/>
      <c r="E34" s="36"/>
      <c r="F34" s="36"/>
      <c r="G34" s="36"/>
    </row>
    <row r="35" spans="1:8" ht="15" customHeight="1" x14ac:dyDescent="0.2">
      <c r="A35" s="36" t="s">
        <v>9</v>
      </c>
      <c r="B35" s="28" t="str">
        <f>IF('Príloha č. 1'!B24:B24="","",'Príloha č. 1'!B24:B24)</f>
        <v/>
      </c>
      <c r="C35" s="327"/>
      <c r="E35" s="36"/>
      <c r="F35" s="36"/>
      <c r="G35" s="36"/>
    </row>
    <row r="36" spans="1:8" ht="39.950000000000003" customHeight="1" x14ac:dyDescent="0.2">
      <c r="D36" s="73"/>
    </row>
    <row r="37" spans="1:8" ht="45" customHeight="1" x14ac:dyDescent="0.2">
      <c r="D37" s="326" t="s">
        <v>588</v>
      </c>
      <c r="E37" s="61"/>
      <c r="F37" s="61"/>
      <c r="G37" s="61"/>
    </row>
    <row r="38" spans="1:8" s="58" customFormat="1" x14ac:dyDescent="0.2">
      <c r="A38" s="434" t="s">
        <v>10</v>
      </c>
      <c r="B38" s="434"/>
      <c r="C38" s="325"/>
      <c r="D38" s="61"/>
      <c r="E38" s="327"/>
      <c r="F38" s="327"/>
      <c r="G38" s="327"/>
    </row>
    <row r="39" spans="1:8" s="63" customFormat="1" ht="12" customHeight="1" x14ac:dyDescent="0.2">
      <c r="A39" s="59"/>
      <c r="B39" s="60" t="s">
        <v>11</v>
      </c>
      <c r="C39" s="60"/>
      <c r="D39" s="45"/>
      <c r="E39" s="327"/>
      <c r="F39" s="327"/>
      <c r="G39" s="327"/>
      <c r="H39" s="61"/>
    </row>
  </sheetData>
  <mergeCells count="18">
    <mergeCell ref="A30:B30"/>
    <mergeCell ref="C30:D30"/>
    <mergeCell ref="A31:B31"/>
    <mergeCell ref="C31:D31"/>
    <mergeCell ref="A38:B38"/>
    <mergeCell ref="A29:B29"/>
    <mergeCell ref="C29:D29"/>
    <mergeCell ref="A1:D1"/>
    <mergeCell ref="A2:D2"/>
    <mergeCell ref="A3:D3"/>
    <mergeCell ref="A5:D5"/>
    <mergeCell ref="A6:B7"/>
    <mergeCell ref="C6:D6"/>
    <mergeCell ref="A8:D8"/>
    <mergeCell ref="A9:D9"/>
    <mergeCell ref="A26:D26"/>
    <mergeCell ref="A28:B28"/>
    <mergeCell ref="C28:D28"/>
  </mergeCells>
  <conditionalFormatting sqref="B34:B35">
    <cfRule type="containsBlanks" dxfId="230" priority="3">
      <formula>LEN(TRIM(B34))=0</formula>
    </cfRule>
  </conditionalFormatting>
  <conditionalFormatting sqref="C29:D31">
    <cfRule type="containsBlanks" dxfId="229" priority="2">
      <formula>LEN(TRIM(C29))=0</formula>
    </cfRule>
  </conditionalFormatting>
  <conditionalFormatting sqref="C28:D28">
    <cfRule type="containsBlanks" dxfId="228" priority="1">
      <formula>LEN(TRIM(C28))=0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4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571" t="s">
        <v>59</v>
      </c>
      <c r="B3" s="571"/>
      <c r="C3" s="571"/>
      <c r="D3" s="571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208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76.5" customHeight="1" x14ac:dyDescent="0.25">
      <c r="A8" s="445" t="s">
        <v>324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323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2" t="s">
        <v>209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210</v>
      </c>
      <c r="C11" s="174"/>
      <c r="D11" s="162"/>
    </row>
    <row r="12" spans="1:11" s="101" customFormat="1" ht="28.5" customHeight="1" x14ac:dyDescent="0.25">
      <c r="A12" s="328">
        <v>3</v>
      </c>
      <c r="B12" s="282" t="s">
        <v>211</v>
      </c>
      <c r="C12" s="174"/>
      <c r="D12" s="162"/>
    </row>
    <row r="13" spans="1:11" s="101" customFormat="1" ht="28.5" customHeight="1" x14ac:dyDescent="0.25">
      <c r="A13" s="328">
        <v>4</v>
      </c>
      <c r="B13" s="282" t="s">
        <v>212</v>
      </c>
      <c r="C13" s="174"/>
      <c r="D13" s="162"/>
    </row>
    <row r="14" spans="1:11" s="101" customFormat="1" ht="28.5" customHeight="1" x14ac:dyDescent="0.25">
      <c r="A14" s="328">
        <v>5</v>
      </c>
      <c r="B14" s="282" t="s">
        <v>213</v>
      </c>
      <c r="C14" s="174"/>
      <c r="D14" s="162"/>
    </row>
    <row r="15" spans="1:11" s="101" customFormat="1" ht="28.5" customHeight="1" x14ac:dyDescent="0.25">
      <c r="A15" s="328">
        <v>6</v>
      </c>
      <c r="B15" s="282" t="s">
        <v>214</v>
      </c>
      <c r="C15" s="174"/>
      <c r="D15" s="162"/>
    </row>
    <row r="16" spans="1:11" s="101" customFormat="1" ht="28.5" customHeight="1" x14ac:dyDescent="0.25">
      <c r="A16" s="328">
        <v>7</v>
      </c>
      <c r="B16" s="282" t="s">
        <v>215</v>
      </c>
      <c r="C16" s="174"/>
      <c r="D16" s="162"/>
    </row>
    <row r="17" spans="1:10" s="101" customFormat="1" ht="28.5" customHeight="1" x14ac:dyDescent="0.25">
      <c r="A17" s="328">
        <v>8</v>
      </c>
      <c r="B17" s="282" t="s">
        <v>216</v>
      </c>
      <c r="C17" s="174"/>
      <c r="D17" s="162"/>
    </row>
    <row r="18" spans="1:10" s="101" customFormat="1" ht="28.5" customHeight="1" x14ac:dyDescent="0.25">
      <c r="A18" s="328">
        <v>9</v>
      </c>
      <c r="B18" s="282" t="s">
        <v>217</v>
      </c>
      <c r="C18" s="174"/>
      <c r="D18" s="162"/>
    </row>
    <row r="19" spans="1:10" s="101" customFormat="1" ht="28.5" customHeight="1" thickBot="1" x14ac:dyDescent="0.3">
      <c r="A19" s="329">
        <v>10</v>
      </c>
      <c r="B19" s="284" t="s">
        <v>218</v>
      </c>
      <c r="C19" s="175"/>
      <c r="D19" s="238"/>
    </row>
    <row r="20" spans="1:10" s="101" customFormat="1" ht="12" customHeight="1" x14ac:dyDescent="0.25">
      <c r="A20" s="106"/>
      <c r="B20" s="107"/>
      <c r="C20" s="108"/>
      <c r="D20" s="109"/>
    </row>
    <row r="21" spans="1:10" s="19" customFormat="1" ht="20.100000000000001" customHeight="1" x14ac:dyDescent="0.25">
      <c r="A21" s="451" t="s">
        <v>38</v>
      </c>
      <c r="B21" s="451"/>
      <c r="C21" s="451"/>
      <c r="D21" s="451"/>
      <c r="E21" s="104"/>
      <c r="F21" s="104"/>
      <c r="G21" s="104"/>
      <c r="H21" s="104"/>
      <c r="I21" s="104"/>
      <c r="J21" s="104"/>
    </row>
    <row r="22" spans="1:10" s="19" customFormat="1" ht="20.100000000000001" customHeight="1" x14ac:dyDescent="0.25">
      <c r="A22" s="144"/>
      <c r="B22" s="144"/>
      <c r="C22" s="144"/>
      <c r="D22" s="144"/>
      <c r="E22" s="104"/>
      <c r="F22" s="104"/>
      <c r="G22" s="104"/>
      <c r="H22" s="104"/>
      <c r="I22" s="104"/>
      <c r="J22" s="104"/>
    </row>
    <row r="23" spans="1:10" s="56" customFormat="1" ht="30" customHeight="1" x14ac:dyDescent="0.25">
      <c r="A23" s="452" t="s">
        <v>1</v>
      </c>
      <c r="B23" s="452"/>
      <c r="C23" s="453" t="str">
        <f>IF('Príloha č. 1'!$C$6="","",'Príloha č. 1'!$C$6)</f>
        <v/>
      </c>
      <c r="D23" s="453"/>
      <c r="G23" s="57"/>
    </row>
    <row r="24" spans="1:10" s="56" customFormat="1" ht="15" customHeight="1" x14ac:dyDescent="0.25">
      <c r="A24" s="432" t="s">
        <v>2</v>
      </c>
      <c r="B24" s="432"/>
      <c r="C24" s="433" t="str">
        <f>IF('Príloha č. 1'!$C$7="","",'Príloha č. 1'!$C$7)</f>
        <v/>
      </c>
      <c r="D24" s="433"/>
    </row>
    <row r="25" spans="1:10" s="56" customFormat="1" ht="15" customHeight="1" x14ac:dyDescent="0.25">
      <c r="A25" s="432" t="s">
        <v>3</v>
      </c>
      <c r="B25" s="432"/>
      <c r="C25" s="433" t="str">
        <f>IF('Príloha č. 1'!C8:D8="","",'Príloha č. 1'!C8:D8)</f>
        <v/>
      </c>
      <c r="D25" s="433"/>
    </row>
    <row r="26" spans="1:10" s="56" customFormat="1" ht="15" customHeight="1" x14ac:dyDescent="0.25">
      <c r="A26" s="432" t="s">
        <v>4</v>
      </c>
      <c r="B26" s="432"/>
      <c r="C26" s="433" t="str">
        <f>IF('Príloha č. 1'!C9:D9="","",'Príloha č. 1'!C9:D9)</f>
        <v/>
      </c>
      <c r="D26" s="433"/>
    </row>
    <row r="29" spans="1:10" ht="15" customHeight="1" x14ac:dyDescent="0.2">
      <c r="A29" s="36" t="s">
        <v>8</v>
      </c>
      <c r="B29" s="105" t="str">
        <f>IF('Príloha č. 1'!B23:B23="","",'Príloha č. 1'!B23:B23)</f>
        <v/>
      </c>
      <c r="C29" s="327"/>
      <c r="E29" s="36"/>
      <c r="F29" s="36"/>
      <c r="G29" s="36"/>
    </row>
    <row r="30" spans="1:10" ht="15" customHeight="1" x14ac:dyDescent="0.2">
      <c r="A30" s="36" t="s">
        <v>9</v>
      </c>
      <c r="B30" s="28" t="str">
        <f>IF('Príloha č. 1'!B24:B24="","",'Príloha č. 1'!B24:B24)</f>
        <v/>
      </c>
      <c r="C30" s="327"/>
      <c r="E30" s="36"/>
      <c r="F30" s="36"/>
      <c r="G30" s="36"/>
    </row>
    <row r="31" spans="1:10" ht="39.950000000000003" customHeight="1" x14ac:dyDescent="0.2">
      <c r="D31" s="73"/>
    </row>
    <row r="32" spans="1:10" ht="45" customHeight="1" x14ac:dyDescent="0.2">
      <c r="D32" s="326" t="s">
        <v>588</v>
      </c>
      <c r="E32" s="61"/>
      <c r="F32" s="61"/>
      <c r="G32" s="61"/>
    </row>
    <row r="33" spans="1:8" s="58" customFormat="1" x14ac:dyDescent="0.2">
      <c r="A33" s="434" t="s">
        <v>10</v>
      </c>
      <c r="B33" s="434"/>
      <c r="C33" s="325"/>
      <c r="D33" s="61"/>
      <c r="E33" s="327"/>
      <c r="F33" s="327"/>
      <c r="G33" s="327"/>
    </row>
    <row r="34" spans="1:8" s="63" customFormat="1" ht="12" customHeight="1" x14ac:dyDescent="0.2">
      <c r="A34" s="59"/>
      <c r="B34" s="60" t="s">
        <v>11</v>
      </c>
      <c r="C34" s="60"/>
      <c r="D34" s="45"/>
      <c r="E34" s="327"/>
      <c r="F34" s="327"/>
      <c r="G34" s="327"/>
      <c r="H34" s="61"/>
    </row>
  </sheetData>
  <mergeCells count="18">
    <mergeCell ref="A25:B25"/>
    <mergeCell ref="C25:D25"/>
    <mergeCell ref="A26:B26"/>
    <mergeCell ref="C26:D26"/>
    <mergeCell ref="A33:B33"/>
    <mergeCell ref="A24:B24"/>
    <mergeCell ref="C24:D24"/>
    <mergeCell ref="A1:D1"/>
    <mergeCell ref="A2:D2"/>
    <mergeCell ref="A3:D3"/>
    <mergeCell ref="A5:D5"/>
    <mergeCell ref="A6:B7"/>
    <mergeCell ref="C6:D6"/>
    <mergeCell ref="A8:D8"/>
    <mergeCell ref="A9:D9"/>
    <mergeCell ref="A21:D21"/>
    <mergeCell ref="A23:B23"/>
    <mergeCell ref="C23:D23"/>
  </mergeCells>
  <conditionalFormatting sqref="B29:B30">
    <cfRule type="containsBlanks" dxfId="227" priority="3">
      <formula>LEN(TRIM(B29))=0</formula>
    </cfRule>
  </conditionalFormatting>
  <conditionalFormatting sqref="C24:D26">
    <cfRule type="containsBlanks" dxfId="226" priority="2">
      <formula>LEN(TRIM(C24))=0</formula>
    </cfRule>
  </conditionalFormatting>
  <conditionalFormatting sqref="C23:D23">
    <cfRule type="containsBlanks" dxfId="225" priority="1">
      <formula>LEN(TRIM(C23))=0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5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219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96.75" customHeight="1" x14ac:dyDescent="0.25">
      <c r="A8" s="445" t="s">
        <v>326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325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66" t="s">
        <v>225</v>
      </c>
      <c r="C10" s="174"/>
      <c r="D10" s="162"/>
    </row>
    <row r="11" spans="1:11" s="101" customFormat="1" ht="28.5" customHeight="1" x14ac:dyDescent="0.25">
      <c r="A11" s="328">
        <v>2</v>
      </c>
      <c r="B11" s="264" t="s">
        <v>224</v>
      </c>
      <c r="C11" s="174"/>
      <c r="D11" s="162"/>
    </row>
    <row r="12" spans="1:11" s="101" customFormat="1" ht="28.5" customHeight="1" x14ac:dyDescent="0.25">
      <c r="A12" s="328">
        <v>3</v>
      </c>
      <c r="B12" s="264" t="s">
        <v>226</v>
      </c>
      <c r="C12" s="174"/>
      <c r="D12" s="162"/>
    </row>
    <row r="13" spans="1:11" s="101" customFormat="1" ht="28.5" customHeight="1" x14ac:dyDescent="0.25">
      <c r="A13" s="328">
        <v>4</v>
      </c>
      <c r="B13" s="280" t="s">
        <v>141</v>
      </c>
      <c r="C13" s="174"/>
      <c r="D13" s="162"/>
    </row>
    <row r="14" spans="1:11" s="101" customFormat="1" ht="28.5" customHeight="1" x14ac:dyDescent="0.25">
      <c r="A14" s="328">
        <v>5</v>
      </c>
      <c r="B14" s="294" t="s">
        <v>227</v>
      </c>
      <c r="C14" s="174"/>
      <c r="D14" s="162"/>
    </row>
    <row r="15" spans="1:11" s="101" customFormat="1" ht="28.5" customHeight="1" x14ac:dyDescent="0.25">
      <c r="A15" s="328">
        <v>6</v>
      </c>
      <c r="B15" s="294" t="s">
        <v>221</v>
      </c>
      <c r="C15" s="174"/>
      <c r="D15" s="162"/>
    </row>
    <row r="16" spans="1:11" s="101" customFormat="1" ht="28.5" customHeight="1" x14ac:dyDescent="0.25">
      <c r="A16" s="328">
        <v>7</v>
      </c>
      <c r="B16" s="264" t="s">
        <v>222</v>
      </c>
      <c r="C16" s="174"/>
      <c r="D16" s="162"/>
    </row>
    <row r="17" spans="1:10" s="101" customFormat="1" ht="28.5" customHeight="1" x14ac:dyDescent="0.25">
      <c r="A17" s="328">
        <v>8</v>
      </c>
      <c r="B17" s="266" t="s">
        <v>220</v>
      </c>
      <c r="C17" s="174"/>
      <c r="D17" s="162"/>
    </row>
    <row r="18" spans="1:10" s="101" customFormat="1" ht="28.5" customHeight="1" x14ac:dyDescent="0.25">
      <c r="A18" s="328">
        <v>9</v>
      </c>
      <c r="B18" s="294" t="s">
        <v>223</v>
      </c>
      <c r="C18" s="174"/>
      <c r="D18" s="162"/>
    </row>
    <row r="19" spans="1:10" s="101" customFormat="1" ht="28.5" customHeight="1" x14ac:dyDescent="0.25">
      <c r="A19" s="328">
        <v>10</v>
      </c>
      <c r="B19" s="294" t="s">
        <v>228</v>
      </c>
      <c r="C19" s="174"/>
      <c r="D19" s="162"/>
    </row>
    <row r="20" spans="1:10" s="101" customFormat="1" ht="28.5" customHeight="1" thickBot="1" x14ac:dyDescent="0.3">
      <c r="A20" s="329">
        <v>11</v>
      </c>
      <c r="B20" s="267" t="s">
        <v>218</v>
      </c>
      <c r="C20" s="175"/>
      <c r="D20" s="238"/>
    </row>
    <row r="21" spans="1:10" s="101" customFormat="1" ht="12" customHeight="1" x14ac:dyDescent="0.25">
      <c r="A21" s="106"/>
      <c r="B21" s="107"/>
      <c r="C21" s="108"/>
      <c r="D21" s="109"/>
    </row>
    <row r="22" spans="1:10" s="19" customFormat="1" ht="20.100000000000001" customHeight="1" x14ac:dyDescent="0.25">
      <c r="A22" s="451" t="s">
        <v>38</v>
      </c>
      <c r="B22" s="451"/>
      <c r="C22" s="451"/>
      <c r="D22" s="451"/>
      <c r="E22" s="104"/>
      <c r="F22" s="104"/>
      <c r="G22" s="104"/>
      <c r="H22" s="104"/>
      <c r="I22" s="104"/>
      <c r="J22" s="104"/>
    </row>
    <row r="23" spans="1:10" s="19" customFormat="1" ht="20.100000000000001" customHeight="1" x14ac:dyDescent="0.25">
      <c r="A23" s="144"/>
      <c r="B23" s="144"/>
      <c r="C23" s="144"/>
      <c r="D23" s="144"/>
      <c r="E23" s="104"/>
      <c r="F23" s="104"/>
      <c r="G23" s="104"/>
      <c r="H23" s="104"/>
      <c r="I23" s="104"/>
      <c r="J23" s="104"/>
    </row>
    <row r="24" spans="1:10" s="56" customFormat="1" ht="30" customHeight="1" x14ac:dyDescent="0.25">
      <c r="A24" s="452" t="s">
        <v>1</v>
      </c>
      <c r="B24" s="452"/>
      <c r="C24" s="453" t="str">
        <f>IF('Príloha č. 1'!$C$6="","",'Príloha č. 1'!$C$6)</f>
        <v/>
      </c>
      <c r="D24" s="453"/>
      <c r="G24" s="57"/>
    </row>
    <row r="25" spans="1:10" s="56" customFormat="1" ht="15" customHeight="1" x14ac:dyDescent="0.25">
      <c r="A25" s="432" t="s">
        <v>2</v>
      </c>
      <c r="B25" s="432"/>
      <c r="C25" s="433" t="str">
        <f>IF('Príloha č. 1'!$C$7="","",'Príloha č. 1'!$C$7)</f>
        <v/>
      </c>
      <c r="D25" s="433"/>
    </row>
    <row r="26" spans="1:10" s="56" customFormat="1" ht="15" customHeight="1" x14ac:dyDescent="0.25">
      <c r="A26" s="432" t="s">
        <v>3</v>
      </c>
      <c r="B26" s="432"/>
      <c r="C26" s="433" t="str">
        <f>IF('Príloha č. 1'!C8:D8="","",'Príloha č. 1'!C8:D8)</f>
        <v/>
      </c>
      <c r="D26" s="433"/>
    </row>
    <row r="27" spans="1:10" s="56" customFormat="1" ht="15" customHeight="1" x14ac:dyDescent="0.25">
      <c r="A27" s="432" t="s">
        <v>4</v>
      </c>
      <c r="B27" s="432"/>
      <c r="C27" s="433" t="str">
        <f>IF('Príloha č. 1'!C9:D9="","",'Príloha č. 1'!C9:D9)</f>
        <v/>
      </c>
      <c r="D27" s="433"/>
    </row>
    <row r="30" spans="1:10" ht="15" customHeight="1" x14ac:dyDescent="0.2">
      <c r="A30" s="36" t="s">
        <v>8</v>
      </c>
      <c r="B30" s="105" t="str">
        <f>IF('Príloha č. 1'!B23:B23="","",'Príloha č. 1'!B23:B23)</f>
        <v/>
      </c>
      <c r="C30" s="327"/>
      <c r="E30" s="36"/>
      <c r="F30" s="36"/>
      <c r="G30" s="36"/>
    </row>
    <row r="31" spans="1:10" ht="15" customHeight="1" x14ac:dyDescent="0.2">
      <c r="A31" s="36" t="s">
        <v>9</v>
      </c>
      <c r="B31" s="28" t="str">
        <f>IF('Príloha č. 1'!B24:B24="","",'Príloha č. 1'!B24:B24)</f>
        <v/>
      </c>
      <c r="C31" s="327"/>
      <c r="E31" s="36"/>
      <c r="F31" s="36"/>
      <c r="G31" s="36"/>
    </row>
    <row r="32" spans="1:10" ht="39.950000000000003" customHeight="1" x14ac:dyDescent="0.2">
      <c r="D32" s="73"/>
    </row>
    <row r="33" spans="1:8" ht="45" customHeight="1" x14ac:dyDescent="0.2">
      <c r="D33" s="326" t="s">
        <v>588</v>
      </c>
      <c r="E33" s="61"/>
      <c r="F33" s="61"/>
      <c r="G33" s="61"/>
    </row>
    <row r="34" spans="1:8" s="58" customFormat="1" x14ac:dyDescent="0.2">
      <c r="A34" s="434" t="s">
        <v>10</v>
      </c>
      <c r="B34" s="434"/>
      <c r="C34" s="325"/>
      <c r="D34" s="61"/>
      <c r="E34" s="327"/>
      <c r="F34" s="327"/>
      <c r="G34" s="327"/>
    </row>
    <row r="35" spans="1:8" s="63" customFormat="1" ht="12" customHeight="1" x14ac:dyDescent="0.2">
      <c r="A35" s="59"/>
      <c r="B35" s="60" t="s">
        <v>11</v>
      </c>
      <c r="C35" s="60"/>
      <c r="D35" s="45"/>
      <c r="E35" s="327"/>
      <c r="F35" s="327"/>
      <c r="G35" s="327"/>
      <c r="H35" s="61"/>
    </row>
  </sheetData>
  <mergeCells count="18">
    <mergeCell ref="A26:B26"/>
    <mergeCell ref="C26:D26"/>
    <mergeCell ref="A27:B27"/>
    <mergeCell ref="C27:D27"/>
    <mergeCell ref="A34:B34"/>
    <mergeCell ref="A25:B25"/>
    <mergeCell ref="C25:D25"/>
    <mergeCell ref="A1:D1"/>
    <mergeCell ref="A2:D2"/>
    <mergeCell ref="A3:D3"/>
    <mergeCell ref="A5:D5"/>
    <mergeCell ref="A6:B7"/>
    <mergeCell ref="C6:D6"/>
    <mergeCell ref="A8:D8"/>
    <mergeCell ref="A9:D9"/>
    <mergeCell ref="A22:D22"/>
    <mergeCell ref="A24:B24"/>
    <mergeCell ref="C24:D24"/>
  </mergeCells>
  <conditionalFormatting sqref="B30:B31">
    <cfRule type="containsBlanks" dxfId="224" priority="3">
      <formula>LEN(TRIM(B30))=0</formula>
    </cfRule>
  </conditionalFormatting>
  <conditionalFormatting sqref="C25:D27">
    <cfRule type="containsBlanks" dxfId="223" priority="2">
      <formula>LEN(TRIM(C25))=0</formula>
    </cfRule>
  </conditionalFormatting>
  <conditionalFormatting sqref="C24:D24">
    <cfRule type="containsBlanks" dxfId="222" priority="1">
      <formula>LEN(TRIM(C24))=0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8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229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80.25" customHeight="1" x14ac:dyDescent="0.25">
      <c r="A8" s="445" t="s">
        <v>328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327</v>
      </c>
      <c r="B9" s="449"/>
      <c r="C9" s="449" t="s">
        <v>96</v>
      </c>
      <c r="D9" s="450"/>
    </row>
    <row r="10" spans="1:11" s="101" customFormat="1" ht="39" customHeight="1" x14ac:dyDescent="0.25">
      <c r="A10" s="328">
        <v>1</v>
      </c>
      <c r="B10" s="297" t="s">
        <v>230</v>
      </c>
      <c r="C10" s="174"/>
      <c r="D10" s="162"/>
    </row>
    <row r="11" spans="1:11" s="101" customFormat="1" ht="28.5" customHeight="1" x14ac:dyDescent="0.25">
      <c r="A11" s="328">
        <v>2</v>
      </c>
      <c r="B11" s="298" t="s">
        <v>231</v>
      </c>
      <c r="C11" s="174"/>
      <c r="D11" s="162"/>
    </row>
    <row r="12" spans="1:11" s="101" customFormat="1" ht="28.5" customHeight="1" x14ac:dyDescent="0.25">
      <c r="A12" s="328">
        <v>3</v>
      </c>
      <c r="B12" s="298" t="s">
        <v>233</v>
      </c>
      <c r="C12" s="174"/>
      <c r="D12" s="162"/>
    </row>
    <row r="13" spans="1:11" s="101" customFormat="1" ht="28.5" customHeight="1" x14ac:dyDescent="0.25">
      <c r="A13" s="328">
        <v>4</v>
      </c>
      <c r="B13" s="298" t="s">
        <v>239</v>
      </c>
      <c r="C13" s="174"/>
      <c r="D13" s="162"/>
    </row>
    <row r="14" spans="1:11" s="101" customFormat="1" ht="28.5" customHeight="1" x14ac:dyDescent="0.25">
      <c r="A14" s="328">
        <v>5</v>
      </c>
      <c r="B14" s="298" t="s">
        <v>240</v>
      </c>
      <c r="C14" s="174"/>
      <c r="D14" s="162"/>
    </row>
    <row r="15" spans="1:11" s="101" customFormat="1" ht="28.5" customHeight="1" x14ac:dyDescent="0.25">
      <c r="A15" s="328">
        <v>6</v>
      </c>
      <c r="B15" s="298" t="s">
        <v>237</v>
      </c>
      <c r="C15" s="174"/>
      <c r="D15" s="162"/>
    </row>
    <row r="16" spans="1:11" s="101" customFormat="1" ht="28.5" customHeight="1" x14ac:dyDescent="0.25">
      <c r="A16" s="328">
        <v>7</v>
      </c>
      <c r="B16" s="298" t="s">
        <v>232</v>
      </c>
      <c r="C16" s="174"/>
      <c r="D16" s="162"/>
    </row>
    <row r="17" spans="1:10" s="101" customFormat="1" ht="28.5" customHeight="1" x14ac:dyDescent="0.25">
      <c r="A17" s="328">
        <v>8</v>
      </c>
      <c r="B17" s="298" t="s">
        <v>238</v>
      </c>
      <c r="C17" s="174"/>
      <c r="D17" s="162"/>
    </row>
    <row r="18" spans="1:10" s="101" customFormat="1" ht="28.5" customHeight="1" x14ac:dyDescent="0.25">
      <c r="A18" s="328">
        <v>9</v>
      </c>
      <c r="B18" s="386" t="s">
        <v>234</v>
      </c>
      <c r="C18" s="174"/>
      <c r="D18" s="385"/>
    </row>
    <row r="19" spans="1:10" s="101" customFormat="1" ht="84" customHeight="1" x14ac:dyDescent="0.25">
      <c r="A19" s="383">
        <v>45666</v>
      </c>
      <c r="B19" s="336" t="s">
        <v>329</v>
      </c>
      <c r="C19" s="174"/>
      <c r="D19" s="162"/>
    </row>
    <row r="20" spans="1:10" s="101" customFormat="1" ht="28.5" customHeight="1" x14ac:dyDescent="0.25">
      <c r="A20" s="328">
        <v>10</v>
      </c>
      <c r="B20" s="386" t="s">
        <v>235</v>
      </c>
      <c r="C20" s="174"/>
      <c r="D20" s="385"/>
    </row>
    <row r="21" spans="1:10" s="101" customFormat="1" ht="53.25" customHeight="1" x14ac:dyDescent="0.25">
      <c r="A21" s="383">
        <v>45667</v>
      </c>
      <c r="B21" s="337" t="s">
        <v>330</v>
      </c>
      <c r="C21" s="174"/>
      <c r="D21" s="162"/>
    </row>
    <row r="22" spans="1:10" s="101" customFormat="1" ht="28.5" customHeight="1" x14ac:dyDescent="0.25">
      <c r="A22" s="333">
        <v>11</v>
      </c>
      <c r="B22" s="386" t="s">
        <v>236</v>
      </c>
      <c r="C22" s="174"/>
      <c r="D22" s="385"/>
    </row>
    <row r="23" spans="1:10" s="101" customFormat="1" ht="42.75" customHeight="1" thickBot="1" x14ac:dyDescent="0.3">
      <c r="A23" s="384">
        <v>45668</v>
      </c>
      <c r="B23" s="338" t="s">
        <v>331</v>
      </c>
      <c r="C23" s="175"/>
      <c r="D23" s="238"/>
    </row>
    <row r="24" spans="1:10" s="101" customFormat="1" ht="12" customHeight="1" x14ac:dyDescent="0.25">
      <c r="A24" s="106"/>
      <c r="B24" s="107"/>
      <c r="C24" s="108"/>
      <c r="D24" s="109"/>
    </row>
    <row r="25" spans="1:10" s="19" customFormat="1" ht="20.100000000000001" customHeight="1" x14ac:dyDescent="0.25">
      <c r="A25" s="451" t="s">
        <v>38</v>
      </c>
      <c r="B25" s="451"/>
      <c r="C25" s="451"/>
      <c r="D25" s="451"/>
      <c r="E25" s="104"/>
      <c r="F25" s="104"/>
      <c r="G25" s="104"/>
      <c r="H25" s="104"/>
      <c r="I25" s="104"/>
      <c r="J25" s="104"/>
    </row>
    <row r="26" spans="1:10" s="19" customFormat="1" ht="20.100000000000001" customHeight="1" x14ac:dyDescent="0.25">
      <c r="A26" s="144"/>
      <c r="B26" s="144"/>
      <c r="C26" s="144"/>
      <c r="D26" s="144"/>
      <c r="E26" s="104"/>
      <c r="F26" s="104"/>
      <c r="G26" s="104"/>
      <c r="H26" s="104"/>
      <c r="I26" s="104"/>
      <c r="J26" s="104"/>
    </row>
    <row r="27" spans="1:10" s="56" customFormat="1" ht="30" customHeight="1" x14ac:dyDescent="0.25">
      <c r="A27" s="452" t="s">
        <v>1</v>
      </c>
      <c r="B27" s="452"/>
      <c r="C27" s="453" t="str">
        <f>IF('Príloha č. 1'!$C$6="","",'Príloha č. 1'!$C$6)</f>
        <v/>
      </c>
      <c r="D27" s="453"/>
      <c r="G27" s="57"/>
    </row>
    <row r="28" spans="1:10" s="56" customFormat="1" ht="15" customHeight="1" x14ac:dyDescent="0.25">
      <c r="A28" s="432" t="s">
        <v>2</v>
      </c>
      <c r="B28" s="432"/>
      <c r="C28" s="433" t="str">
        <f>IF('Príloha č. 1'!$C$7="","",'Príloha č. 1'!$C$7)</f>
        <v/>
      </c>
      <c r="D28" s="433"/>
    </row>
    <row r="29" spans="1:10" s="56" customFormat="1" ht="15" customHeight="1" x14ac:dyDescent="0.25">
      <c r="A29" s="432" t="s">
        <v>3</v>
      </c>
      <c r="B29" s="432"/>
      <c r="C29" s="433" t="str">
        <f>IF('Príloha č. 1'!C8:D8="","",'Príloha č. 1'!C8:D8)</f>
        <v/>
      </c>
      <c r="D29" s="433"/>
    </row>
    <row r="30" spans="1:10" s="56" customFormat="1" ht="15" customHeight="1" x14ac:dyDescent="0.25">
      <c r="A30" s="432" t="s">
        <v>4</v>
      </c>
      <c r="B30" s="432"/>
      <c r="C30" s="433" t="str">
        <f>IF('Príloha č. 1'!C9:D9="","",'Príloha č. 1'!C9:D9)</f>
        <v/>
      </c>
      <c r="D30" s="433"/>
    </row>
    <row r="33" spans="1:8" ht="15" customHeight="1" x14ac:dyDescent="0.2">
      <c r="A33" s="36" t="s">
        <v>8</v>
      </c>
      <c r="B33" s="105" t="str">
        <f>IF('Príloha č. 1'!B23:B23="","",'Príloha č. 1'!B23:B23)</f>
        <v/>
      </c>
      <c r="C33" s="327"/>
      <c r="E33" s="36"/>
      <c r="F33" s="36"/>
      <c r="G33" s="36"/>
    </row>
    <row r="34" spans="1:8" ht="15" customHeight="1" x14ac:dyDescent="0.2">
      <c r="A34" s="36" t="s">
        <v>9</v>
      </c>
      <c r="B34" s="28" t="str">
        <f>IF('Príloha č. 1'!B24:B24="","",'Príloha č. 1'!B24:B24)</f>
        <v/>
      </c>
      <c r="C34" s="327"/>
      <c r="E34" s="36"/>
      <c r="F34" s="36"/>
      <c r="G34" s="36"/>
    </row>
    <row r="35" spans="1:8" ht="39.950000000000003" customHeight="1" x14ac:dyDescent="0.2">
      <c r="D35" s="73"/>
    </row>
    <row r="36" spans="1:8" ht="45" customHeight="1" x14ac:dyDescent="0.2">
      <c r="D36" s="326" t="s">
        <v>588</v>
      </c>
      <c r="E36" s="61"/>
      <c r="F36" s="61"/>
      <c r="G36" s="61"/>
    </row>
    <row r="37" spans="1:8" s="58" customFormat="1" x14ac:dyDescent="0.2">
      <c r="A37" s="434" t="s">
        <v>10</v>
      </c>
      <c r="B37" s="434"/>
      <c r="C37" s="325"/>
      <c r="D37" s="61"/>
      <c r="E37" s="327"/>
      <c r="F37" s="327"/>
      <c r="G37" s="327"/>
    </row>
    <row r="38" spans="1:8" s="63" customFormat="1" ht="12" customHeight="1" x14ac:dyDescent="0.2">
      <c r="A38" s="59"/>
      <c r="B38" s="60" t="s">
        <v>11</v>
      </c>
      <c r="C38" s="60"/>
      <c r="D38" s="45"/>
      <c r="E38" s="327"/>
      <c r="F38" s="327"/>
      <c r="G38" s="327"/>
      <c r="H38" s="61"/>
    </row>
  </sheetData>
  <mergeCells count="18">
    <mergeCell ref="A29:B29"/>
    <mergeCell ref="C29:D29"/>
    <mergeCell ref="A30:B30"/>
    <mergeCell ref="C30:D30"/>
    <mergeCell ref="A37:B37"/>
    <mergeCell ref="A28:B28"/>
    <mergeCell ref="C28:D28"/>
    <mergeCell ref="A1:D1"/>
    <mergeCell ref="A2:D2"/>
    <mergeCell ref="A3:D3"/>
    <mergeCell ref="A5:D5"/>
    <mergeCell ref="A6:B7"/>
    <mergeCell ref="C6:D6"/>
    <mergeCell ref="A8:D8"/>
    <mergeCell ref="A9:D9"/>
    <mergeCell ref="A25:D25"/>
    <mergeCell ref="A27:B27"/>
    <mergeCell ref="C27:D27"/>
  </mergeCells>
  <conditionalFormatting sqref="B33:B34">
    <cfRule type="containsBlanks" dxfId="221" priority="6">
      <formula>LEN(TRIM(B33))=0</formula>
    </cfRule>
  </conditionalFormatting>
  <conditionalFormatting sqref="C28:D30">
    <cfRule type="containsBlanks" dxfId="220" priority="5">
      <formula>LEN(TRIM(C28))=0</formula>
    </cfRule>
  </conditionalFormatting>
  <conditionalFormatting sqref="C27:D27">
    <cfRule type="containsBlanks" dxfId="219" priority="4">
      <formula>LEN(TRIM(C27))=0</formula>
    </cfRule>
  </conditionalFormatting>
  <conditionalFormatting sqref="B19">
    <cfRule type="containsBlanks" dxfId="218" priority="3">
      <formula>LEN(TRIM(B19))=0</formula>
    </cfRule>
  </conditionalFormatting>
  <conditionalFormatting sqref="B21">
    <cfRule type="containsBlanks" dxfId="217" priority="2">
      <formula>LEN(TRIM(B21))=0</formula>
    </cfRule>
  </conditionalFormatting>
  <conditionalFormatting sqref="B23">
    <cfRule type="containsBlanks" dxfId="216" priority="1">
      <formula>LEN(TRIM(B23))=0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2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241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61.5" customHeight="1" x14ac:dyDescent="0.25">
      <c r="A8" s="445" t="s">
        <v>333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332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2" t="s">
        <v>242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243</v>
      </c>
      <c r="C11" s="174"/>
      <c r="D11" s="162"/>
    </row>
    <row r="12" spans="1:11" s="101" customFormat="1" ht="28.5" customHeight="1" x14ac:dyDescent="0.25">
      <c r="A12" s="328">
        <v>3</v>
      </c>
      <c r="B12" s="282" t="s">
        <v>244</v>
      </c>
      <c r="C12" s="174"/>
      <c r="D12" s="162"/>
    </row>
    <row r="13" spans="1:11" s="101" customFormat="1" ht="28.5" customHeight="1" x14ac:dyDescent="0.25">
      <c r="A13" s="328">
        <v>4</v>
      </c>
      <c r="B13" s="282" t="s">
        <v>245</v>
      </c>
      <c r="C13" s="174"/>
      <c r="D13" s="162"/>
    </row>
    <row r="14" spans="1:11" s="101" customFormat="1" ht="28.5" customHeight="1" x14ac:dyDescent="0.25">
      <c r="A14" s="328">
        <v>5</v>
      </c>
      <c r="B14" s="282" t="s">
        <v>246</v>
      </c>
      <c r="C14" s="174"/>
      <c r="D14" s="162"/>
    </row>
    <row r="15" spans="1:11" s="101" customFormat="1" ht="28.5" customHeight="1" x14ac:dyDescent="0.25">
      <c r="A15" s="328">
        <v>6</v>
      </c>
      <c r="B15" s="282" t="s">
        <v>247</v>
      </c>
      <c r="C15" s="174"/>
      <c r="D15" s="162"/>
    </row>
    <row r="16" spans="1:11" s="101" customFormat="1" ht="28.5" customHeight="1" x14ac:dyDescent="0.25">
      <c r="A16" s="328">
        <v>7</v>
      </c>
      <c r="B16" s="282" t="s">
        <v>248</v>
      </c>
      <c r="C16" s="174"/>
      <c r="D16" s="162"/>
    </row>
    <row r="17" spans="1:10" s="101" customFormat="1" ht="28.5" customHeight="1" thickBot="1" x14ac:dyDescent="0.3">
      <c r="A17" s="329">
        <v>8</v>
      </c>
      <c r="B17" s="284" t="s">
        <v>249</v>
      </c>
      <c r="C17" s="175"/>
      <c r="D17" s="238"/>
    </row>
    <row r="18" spans="1:10" s="101" customFormat="1" ht="12" customHeight="1" x14ac:dyDescent="0.25">
      <c r="A18" s="106"/>
      <c r="B18" s="107"/>
      <c r="C18" s="108"/>
      <c r="D18" s="109"/>
    </row>
    <row r="19" spans="1:10" s="19" customFormat="1" ht="20.100000000000001" customHeight="1" x14ac:dyDescent="0.25">
      <c r="A19" s="451" t="s">
        <v>38</v>
      </c>
      <c r="B19" s="451"/>
      <c r="C19" s="451"/>
      <c r="D19" s="451"/>
      <c r="E19" s="104"/>
      <c r="F19" s="104"/>
      <c r="G19" s="104"/>
      <c r="H19" s="104"/>
      <c r="I19" s="104"/>
      <c r="J19" s="104"/>
    </row>
    <row r="20" spans="1:10" s="19" customFormat="1" ht="20.100000000000001" customHeight="1" x14ac:dyDescent="0.25">
      <c r="A20" s="144"/>
      <c r="B20" s="144"/>
      <c r="C20" s="144"/>
      <c r="D20" s="144"/>
      <c r="E20" s="104"/>
      <c r="F20" s="104"/>
      <c r="G20" s="104"/>
      <c r="H20" s="104"/>
      <c r="I20" s="104"/>
      <c r="J20" s="104"/>
    </row>
    <row r="21" spans="1:10" s="56" customFormat="1" ht="30" customHeight="1" x14ac:dyDescent="0.25">
      <c r="A21" s="452" t="s">
        <v>1</v>
      </c>
      <c r="B21" s="452"/>
      <c r="C21" s="453" t="str">
        <f>IF('Príloha č. 1'!$C$6="","",'Príloha č. 1'!$C$6)</f>
        <v/>
      </c>
      <c r="D21" s="453"/>
      <c r="G21" s="57"/>
    </row>
    <row r="22" spans="1:10" s="56" customFormat="1" ht="15" customHeight="1" x14ac:dyDescent="0.25">
      <c r="A22" s="432" t="s">
        <v>2</v>
      </c>
      <c r="B22" s="432"/>
      <c r="C22" s="433" t="str">
        <f>IF('Príloha č. 1'!$C$7="","",'Príloha č. 1'!$C$7)</f>
        <v/>
      </c>
      <c r="D22" s="433"/>
    </row>
    <row r="23" spans="1:10" s="56" customFormat="1" ht="15" customHeight="1" x14ac:dyDescent="0.25">
      <c r="A23" s="432" t="s">
        <v>3</v>
      </c>
      <c r="B23" s="432"/>
      <c r="C23" s="433" t="str">
        <f>IF('Príloha č. 1'!C8:D8="","",'Príloha č. 1'!C8:D8)</f>
        <v/>
      </c>
      <c r="D23" s="433"/>
    </row>
    <row r="24" spans="1:10" s="56" customFormat="1" ht="15" customHeight="1" x14ac:dyDescent="0.25">
      <c r="A24" s="432" t="s">
        <v>4</v>
      </c>
      <c r="B24" s="432"/>
      <c r="C24" s="433" t="str">
        <f>IF('Príloha č. 1'!C9:D9="","",'Príloha č. 1'!C9:D9)</f>
        <v/>
      </c>
      <c r="D24" s="433"/>
    </row>
    <row r="27" spans="1:10" ht="15" customHeight="1" x14ac:dyDescent="0.2">
      <c r="A27" s="36" t="s">
        <v>8</v>
      </c>
      <c r="B27" s="105" t="str">
        <f>IF('Príloha č. 1'!B23:B23="","",'Príloha č. 1'!B23:B23)</f>
        <v/>
      </c>
      <c r="C27" s="327"/>
      <c r="E27" s="36"/>
      <c r="F27" s="36"/>
      <c r="G27" s="36"/>
    </row>
    <row r="28" spans="1:10" ht="15" customHeight="1" x14ac:dyDescent="0.2">
      <c r="A28" s="36" t="s">
        <v>9</v>
      </c>
      <c r="B28" s="28" t="str">
        <f>IF('Príloha č. 1'!B24:B24="","",'Príloha č. 1'!B24:B24)</f>
        <v/>
      </c>
      <c r="C28" s="327"/>
      <c r="E28" s="36"/>
      <c r="F28" s="36"/>
      <c r="G28" s="36"/>
    </row>
    <row r="29" spans="1:10" ht="39.950000000000003" customHeight="1" x14ac:dyDescent="0.2">
      <c r="D29" s="73"/>
    </row>
    <row r="30" spans="1:10" ht="45" customHeight="1" x14ac:dyDescent="0.2">
      <c r="D30" s="326" t="s">
        <v>588</v>
      </c>
      <c r="E30" s="61"/>
      <c r="F30" s="61"/>
      <c r="G30" s="61"/>
    </row>
    <row r="31" spans="1:10" s="58" customFormat="1" x14ac:dyDescent="0.2">
      <c r="A31" s="434" t="s">
        <v>10</v>
      </c>
      <c r="B31" s="434"/>
      <c r="C31" s="325"/>
      <c r="D31" s="61"/>
      <c r="E31" s="327"/>
      <c r="F31" s="327"/>
      <c r="G31" s="327"/>
    </row>
    <row r="32" spans="1:10" s="63" customFormat="1" ht="12" customHeight="1" x14ac:dyDescent="0.2">
      <c r="A32" s="59"/>
      <c r="B32" s="60" t="s">
        <v>11</v>
      </c>
      <c r="C32" s="60"/>
      <c r="D32" s="45"/>
      <c r="E32" s="327"/>
      <c r="F32" s="327"/>
      <c r="G32" s="327"/>
      <c r="H32" s="61"/>
    </row>
  </sheetData>
  <mergeCells count="18">
    <mergeCell ref="A23:B23"/>
    <mergeCell ref="C23:D23"/>
    <mergeCell ref="A24:B24"/>
    <mergeCell ref="C24:D24"/>
    <mergeCell ref="A31:B31"/>
    <mergeCell ref="A22:B22"/>
    <mergeCell ref="C22:D22"/>
    <mergeCell ref="A1:D1"/>
    <mergeCell ref="A2:D2"/>
    <mergeCell ref="A3:D3"/>
    <mergeCell ref="A5:D5"/>
    <mergeCell ref="A6:B7"/>
    <mergeCell ref="C6:D6"/>
    <mergeCell ref="A8:D8"/>
    <mergeCell ref="A9:D9"/>
    <mergeCell ref="A19:D19"/>
    <mergeCell ref="A21:B21"/>
    <mergeCell ref="C21:D21"/>
  </mergeCells>
  <conditionalFormatting sqref="B27:B28">
    <cfRule type="containsBlanks" dxfId="215" priority="3">
      <formula>LEN(TRIM(B27))=0</formula>
    </cfRule>
  </conditionalFormatting>
  <conditionalFormatting sqref="C22:D24">
    <cfRule type="containsBlanks" dxfId="214" priority="2">
      <formula>LEN(TRIM(C22))=0</formula>
    </cfRule>
  </conditionalFormatting>
  <conditionalFormatting sqref="C21:D21">
    <cfRule type="containsBlanks" dxfId="213" priority="1">
      <formula>LEN(TRIM(C21))=0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9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250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68.25" customHeight="1" x14ac:dyDescent="0.25">
      <c r="A8" s="445" t="s">
        <v>632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334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2" t="s">
        <v>251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252</v>
      </c>
      <c r="C11" s="174"/>
      <c r="D11" s="162"/>
    </row>
    <row r="12" spans="1:11" s="101" customFormat="1" ht="28.5" customHeight="1" x14ac:dyDescent="0.25">
      <c r="A12" s="328">
        <v>3</v>
      </c>
      <c r="B12" s="282" t="s">
        <v>633</v>
      </c>
      <c r="C12" s="174"/>
      <c r="D12" s="162"/>
    </row>
    <row r="13" spans="1:11" s="101" customFormat="1" ht="28.5" customHeight="1" x14ac:dyDescent="0.25">
      <c r="A13" s="328">
        <v>4</v>
      </c>
      <c r="B13" s="282" t="s">
        <v>634</v>
      </c>
      <c r="C13" s="174"/>
      <c r="D13" s="162"/>
    </row>
    <row r="14" spans="1:11" s="101" customFormat="1" ht="28.5" customHeight="1" thickBot="1" x14ac:dyDescent="0.3">
      <c r="A14" s="329">
        <v>5</v>
      </c>
      <c r="B14" s="284" t="s">
        <v>253</v>
      </c>
      <c r="C14" s="175"/>
      <c r="D14" s="238"/>
    </row>
    <row r="15" spans="1:11" s="101" customFormat="1" ht="12" customHeight="1" x14ac:dyDescent="0.25">
      <c r="A15" s="106"/>
      <c r="B15" s="107"/>
      <c r="C15" s="108"/>
      <c r="D15" s="109"/>
    </row>
    <row r="16" spans="1:11" s="19" customFormat="1" ht="20.100000000000001" customHeight="1" x14ac:dyDescent="0.25">
      <c r="A16" s="451" t="s">
        <v>38</v>
      </c>
      <c r="B16" s="451"/>
      <c r="C16" s="451"/>
      <c r="D16" s="451"/>
      <c r="E16" s="104"/>
      <c r="F16" s="104"/>
      <c r="G16" s="104"/>
      <c r="H16" s="104"/>
      <c r="I16" s="104"/>
      <c r="J16" s="104"/>
    </row>
    <row r="17" spans="1:10" s="19" customFormat="1" ht="20.100000000000001" customHeight="1" x14ac:dyDescent="0.25">
      <c r="A17" s="144"/>
      <c r="B17" s="144"/>
      <c r="C17" s="144"/>
      <c r="D17" s="144"/>
      <c r="E17" s="104"/>
      <c r="F17" s="104"/>
      <c r="G17" s="104"/>
      <c r="H17" s="104"/>
      <c r="I17" s="104"/>
      <c r="J17" s="104"/>
    </row>
    <row r="18" spans="1:10" s="56" customFormat="1" ht="30" customHeight="1" x14ac:dyDescent="0.25">
      <c r="A18" s="452" t="s">
        <v>1</v>
      </c>
      <c r="B18" s="452"/>
      <c r="C18" s="453" t="str">
        <f>IF('Príloha č. 1'!$C$6="","",'Príloha č. 1'!$C$6)</f>
        <v/>
      </c>
      <c r="D18" s="453"/>
      <c r="G18" s="57"/>
    </row>
    <row r="19" spans="1:10" s="56" customFormat="1" ht="15" customHeight="1" x14ac:dyDescent="0.25">
      <c r="A19" s="432" t="s">
        <v>2</v>
      </c>
      <c r="B19" s="432"/>
      <c r="C19" s="433" t="str">
        <f>IF('Príloha č. 1'!$C$7="","",'Príloha č. 1'!$C$7)</f>
        <v/>
      </c>
      <c r="D19" s="433"/>
    </row>
    <row r="20" spans="1:10" s="56" customFormat="1" ht="15" customHeight="1" x14ac:dyDescent="0.25">
      <c r="A20" s="432" t="s">
        <v>3</v>
      </c>
      <c r="B20" s="432"/>
      <c r="C20" s="433" t="str">
        <f>IF('Príloha č. 1'!C8:D8="","",'Príloha č. 1'!C8:D8)</f>
        <v/>
      </c>
      <c r="D20" s="433"/>
    </row>
    <row r="21" spans="1:10" s="56" customFormat="1" ht="15" customHeight="1" x14ac:dyDescent="0.25">
      <c r="A21" s="432" t="s">
        <v>4</v>
      </c>
      <c r="B21" s="432"/>
      <c r="C21" s="433" t="str">
        <f>IF('Príloha č. 1'!C9:D9="","",'Príloha č. 1'!C9:D9)</f>
        <v/>
      </c>
      <c r="D21" s="433"/>
    </row>
    <row r="24" spans="1:10" ht="15" customHeight="1" x14ac:dyDescent="0.2">
      <c r="A24" s="36" t="s">
        <v>8</v>
      </c>
      <c r="B24" s="105" t="str">
        <f>IF('Príloha č. 1'!B23:B23="","",'Príloha č. 1'!B23:B23)</f>
        <v/>
      </c>
      <c r="C24" s="327"/>
      <c r="E24" s="36"/>
      <c r="F24" s="36"/>
      <c r="G24" s="36"/>
    </row>
    <row r="25" spans="1:10" ht="15" customHeight="1" x14ac:dyDescent="0.2">
      <c r="A25" s="36" t="s">
        <v>9</v>
      </c>
      <c r="B25" s="28" t="str">
        <f>IF('Príloha č. 1'!B24:B24="","",'Príloha č. 1'!B24:B24)</f>
        <v/>
      </c>
      <c r="C25" s="327"/>
      <c r="E25" s="36"/>
      <c r="F25" s="36"/>
      <c r="G25" s="36"/>
    </row>
    <row r="26" spans="1:10" ht="39.950000000000003" customHeight="1" x14ac:dyDescent="0.2">
      <c r="D26" s="73"/>
    </row>
    <row r="27" spans="1:10" ht="45" customHeight="1" x14ac:dyDescent="0.2">
      <c r="D27" s="326" t="s">
        <v>588</v>
      </c>
      <c r="E27" s="61"/>
      <c r="F27" s="61"/>
      <c r="G27" s="61"/>
    </row>
    <row r="28" spans="1:10" s="58" customFormat="1" x14ac:dyDescent="0.2">
      <c r="A28" s="434" t="s">
        <v>10</v>
      </c>
      <c r="B28" s="434"/>
      <c r="C28" s="325"/>
      <c r="D28" s="61"/>
      <c r="E28" s="327"/>
      <c r="F28" s="327"/>
      <c r="G28" s="327"/>
    </row>
    <row r="29" spans="1:10" s="63" customFormat="1" ht="12" customHeight="1" x14ac:dyDescent="0.2">
      <c r="A29" s="59"/>
      <c r="B29" s="60" t="s">
        <v>11</v>
      </c>
      <c r="C29" s="60"/>
      <c r="D29" s="45"/>
      <c r="E29" s="327"/>
      <c r="F29" s="327"/>
      <c r="G29" s="327"/>
      <c r="H29" s="61"/>
    </row>
  </sheetData>
  <mergeCells count="18">
    <mergeCell ref="A20:B20"/>
    <mergeCell ref="C20:D20"/>
    <mergeCell ref="A21:B21"/>
    <mergeCell ref="C21:D21"/>
    <mergeCell ref="A28:B28"/>
    <mergeCell ref="A19:B19"/>
    <mergeCell ref="C19:D19"/>
    <mergeCell ref="A1:D1"/>
    <mergeCell ref="A2:D2"/>
    <mergeCell ref="A3:D3"/>
    <mergeCell ref="A5:D5"/>
    <mergeCell ref="A6:B7"/>
    <mergeCell ref="C6:D6"/>
    <mergeCell ref="A8:D8"/>
    <mergeCell ref="A9:D9"/>
    <mergeCell ref="A16:D16"/>
    <mergeCell ref="A18:B18"/>
    <mergeCell ref="C18:D18"/>
  </mergeCells>
  <conditionalFormatting sqref="B24:B25">
    <cfRule type="containsBlanks" dxfId="212" priority="3">
      <formula>LEN(TRIM(B24))=0</formula>
    </cfRule>
  </conditionalFormatting>
  <conditionalFormatting sqref="C19:D21">
    <cfRule type="containsBlanks" dxfId="211" priority="2">
      <formula>LEN(TRIM(C19))=0</formula>
    </cfRule>
  </conditionalFormatting>
  <conditionalFormatting sqref="C18:D18">
    <cfRule type="containsBlanks" dxfId="210" priority="1">
      <formula>LEN(TRIM(C18))=0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C32" sqref="C32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404" t="s">
        <v>12</v>
      </c>
      <c r="B1" s="404"/>
    </row>
    <row r="2" spans="1:10" s="2" customFormat="1" ht="30" customHeight="1" x14ac:dyDescent="0.25">
      <c r="A2" s="396" t="str">
        <f>'Príloha č. 1'!A2:D2</f>
        <v>Špeciálny zdravotnícky materiál pre intervenčnú kardiológiu</v>
      </c>
      <c r="B2" s="396"/>
      <c r="C2" s="396"/>
      <c r="D2" s="396"/>
    </row>
    <row r="3" spans="1:10" ht="24.95" customHeight="1" x14ac:dyDescent="0.2">
      <c r="A3" s="405"/>
      <c r="B3" s="405"/>
      <c r="C3" s="405"/>
    </row>
    <row r="4" spans="1:10" ht="18.75" customHeight="1" x14ac:dyDescent="0.2">
      <c r="A4" s="406" t="s">
        <v>18</v>
      </c>
      <c r="B4" s="406"/>
      <c r="C4" s="406"/>
      <c r="D4" s="406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403" t="s">
        <v>1</v>
      </c>
      <c r="B6" s="403"/>
      <c r="C6" s="113" t="str">
        <f>IF('Príloha č. 1'!$C$6="","",'Príloha č. 1'!$C$6)</f>
        <v/>
      </c>
      <c r="D6" s="113"/>
      <c r="E6" s="18"/>
    </row>
    <row r="7" spans="1:10" s="2" customFormat="1" ht="15" customHeight="1" x14ac:dyDescent="0.25">
      <c r="A7" s="403" t="s">
        <v>2</v>
      </c>
      <c r="B7" s="403"/>
      <c r="C7" s="113" t="str">
        <f>IF('Príloha č. 1'!$C$6="","",'Príloha č. 1'!$C$6)</f>
        <v/>
      </c>
      <c r="D7" s="113"/>
    </row>
    <row r="8" spans="1:10" ht="15" customHeight="1" x14ac:dyDescent="0.2">
      <c r="A8" s="404" t="s">
        <v>3</v>
      </c>
      <c r="B8" s="404"/>
      <c r="C8" s="21" t="str">
        <f>IF('Príloha č. 1'!C8:D8="","",'Príloha č. 1'!C8:D8)</f>
        <v/>
      </c>
      <c r="D8" s="17"/>
    </row>
    <row r="9" spans="1:10" ht="15" customHeight="1" x14ac:dyDescent="0.2">
      <c r="A9" s="404" t="s">
        <v>4</v>
      </c>
      <c r="B9" s="404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389" t="s">
        <v>19</v>
      </c>
      <c r="B11" s="389"/>
      <c r="C11" s="389"/>
      <c r="D11" s="389"/>
    </row>
    <row r="12" spans="1:10" ht="24.95" customHeight="1" x14ac:dyDescent="0.2">
      <c r="A12" s="2" t="s">
        <v>0</v>
      </c>
      <c r="B12" s="403" t="s">
        <v>26</v>
      </c>
      <c r="C12" s="403"/>
      <c r="D12" s="403"/>
    </row>
    <row r="13" spans="1:10" ht="3" customHeight="1" x14ac:dyDescent="0.2">
      <c r="A13" s="2"/>
      <c r="B13" s="116"/>
      <c r="C13" s="116"/>
      <c r="D13" s="116"/>
    </row>
    <row r="14" spans="1:10" ht="24.95" customHeight="1" x14ac:dyDescent="0.2">
      <c r="A14" s="2" t="s">
        <v>0</v>
      </c>
      <c r="B14" s="403" t="s">
        <v>20</v>
      </c>
      <c r="C14" s="403"/>
      <c r="D14" s="403"/>
    </row>
    <row r="15" spans="1:10" ht="3" customHeight="1" x14ac:dyDescent="0.2">
      <c r="A15" s="2"/>
      <c r="B15" s="116"/>
      <c r="C15" s="116"/>
      <c r="D15" s="116"/>
    </row>
    <row r="16" spans="1:10" ht="24.95" customHeight="1" x14ac:dyDescent="0.2">
      <c r="A16" s="2" t="s">
        <v>0</v>
      </c>
      <c r="B16" s="403" t="s">
        <v>21</v>
      </c>
      <c r="C16" s="403"/>
      <c r="D16" s="403"/>
    </row>
    <row r="17" spans="1:5" ht="3" customHeight="1" x14ac:dyDescent="0.2">
      <c r="A17" s="2"/>
      <c r="B17" s="116"/>
      <c r="C17" s="116"/>
      <c r="D17" s="116"/>
    </row>
    <row r="18" spans="1:5" ht="36" customHeight="1" x14ac:dyDescent="0.2">
      <c r="A18" s="2" t="s">
        <v>0</v>
      </c>
      <c r="B18" s="403" t="s">
        <v>22</v>
      </c>
      <c r="C18" s="403"/>
      <c r="D18" s="403"/>
    </row>
    <row r="19" spans="1:5" ht="3" customHeight="1" x14ac:dyDescent="0.2">
      <c r="A19" s="2"/>
      <c r="B19" s="116"/>
      <c r="C19" s="116"/>
      <c r="D19" s="116"/>
    </row>
    <row r="20" spans="1:5" ht="19.5" customHeight="1" x14ac:dyDescent="0.2">
      <c r="A20" s="2" t="s">
        <v>0</v>
      </c>
      <c r="B20" s="403" t="s">
        <v>23</v>
      </c>
      <c r="C20" s="403"/>
      <c r="D20" s="403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575</v>
      </c>
    </row>
    <row r="27" spans="1:5" s="7" customFormat="1" x14ac:dyDescent="0.2">
      <c r="A27" s="399" t="s">
        <v>10</v>
      </c>
      <c r="B27" s="399"/>
      <c r="C27" s="30"/>
    </row>
    <row r="28" spans="1:5" s="10" customFormat="1" ht="12" customHeight="1" x14ac:dyDescent="0.2">
      <c r="A28" s="114"/>
      <c r="B28" s="407" t="s">
        <v>11</v>
      </c>
      <c r="C28" s="407"/>
      <c r="D28" s="8"/>
      <c r="E28" s="9"/>
    </row>
    <row r="29" spans="1:5" x14ac:dyDescent="0.2">
      <c r="A29" s="115"/>
      <c r="B29" s="115"/>
      <c r="C29" s="115"/>
    </row>
  </sheetData>
  <mergeCells count="16"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  <mergeCell ref="A7:B7"/>
    <mergeCell ref="A6:B6"/>
    <mergeCell ref="A1:B1"/>
    <mergeCell ref="A2:D2"/>
    <mergeCell ref="A3:C3"/>
    <mergeCell ref="A4:D4"/>
  </mergeCells>
  <conditionalFormatting sqref="A28">
    <cfRule type="containsBlanks" dxfId="276" priority="8">
      <formula>LEN(TRIM(A28))=0</formula>
    </cfRule>
  </conditionalFormatting>
  <conditionalFormatting sqref="B23">
    <cfRule type="containsBlanks" dxfId="275" priority="5">
      <formula>LEN(TRIM(B23))=0</formula>
    </cfRule>
  </conditionalFormatting>
  <conditionalFormatting sqref="C6:C7">
    <cfRule type="containsBlanks" dxfId="274" priority="4">
      <formula>LEN(TRIM(C6))=0</formula>
    </cfRule>
    <cfRule type="containsBlanks" dxfId="273" priority="7">
      <formula>LEN(TRIM(C6))=0</formula>
    </cfRule>
  </conditionalFormatting>
  <conditionalFormatting sqref="B22">
    <cfRule type="containsBlanks" dxfId="272" priority="6">
      <formula>LEN(TRIM(B22))=0</formula>
    </cfRule>
  </conditionalFormatting>
  <conditionalFormatting sqref="C8:C9">
    <cfRule type="containsBlanks" dxfId="271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6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254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30" customHeight="1" x14ac:dyDescent="0.25">
      <c r="A8" s="445" t="s">
        <v>335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336</v>
      </c>
      <c r="B9" s="449"/>
      <c r="C9" s="449" t="s">
        <v>96</v>
      </c>
      <c r="D9" s="450"/>
    </row>
    <row r="10" spans="1:11" s="101" customFormat="1" ht="28.5" customHeight="1" x14ac:dyDescent="0.25">
      <c r="A10" s="173" t="s">
        <v>292</v>
      </c>
      <c r="B10" s="282" t="s">
        <v>256</v>
      </c>
      <c r="C10" s="174"/>
      <c r="D10" s="162"/>
    </row>
    <row r="11" spans="1:11" s="101" customFormat="1" ht="28.5" customHeight="1" thickBot="1" x14ac:dyDescent="0.3">
      <c r="A11" s="248" t="s">
        <v>293</v>
      </c>
      <c r="B11" s="284" t="s">
        <v>257</v>
      </c>
      <c r="C11" s="175"/>
      <c r="D11" s="238"/>
    </row>
    <row r="12" spans="1:11" s="101" customFormat="1" ht="12" customHeight="1" x14ac:dyDescent="0.25">
      <c r="A12" s="106"/>
      <c r="B12" s="107"/>
      <c r="C12" s="108"/>
      <c r="D12" s="109"/>
    </row>
    <row r="13" spans="1:11" s="19" customFormat="1" ht="20.100000000000001" customHeight="1" x14ac:dyDescent="0.25">
      <c r="A13" s="451" t="s">
        <v>38</v>
      </c>
      <c r="B13" s="451"/>
      <c r="C13" s="451"/>
      <c r="D13" s="451"/>
      <c r="E13" s="104"/>
      <c r="F13" s="104"/>
      <c r="G13" s="104"/>
      <c r="H13" s="104"/>
      <c r="I13" s="104"/>
      <c r="J13" s="104"/>
    </row>
    <row r="14" spans="1:11" s="19" customFormat="1" ht="20.100000000000001" customHeight="1" x14ac:dyDescent="0.25">
      <c r="A14" s="144"/>
      <c r="B14" s="144"/>
      <c r="C14" s="144"/>
      <c r="D14" s="144"/>
      <c r="E14" s="104"/>
      <c r="F14" s="104"/>
      <c r="G14" s="104"/>
      <c r="H14" s="104"/>
      <c r="I14" s="104"/>
      <c r="J14" s="104"/>
    </row>
    <row r="15" spans="1:11" s="56" customFormat="1" ht="30" customHeight="1" x14ac:dyDescent="0.25">
      <c r="A15" s="452" t="s">
        <v>1</v>
      </c>
      <c r="B15" s="452"/>
      <c r="C15" s="453" t="str">
        <f>IF('Príloha č. 1'!$C$6="","",'Príloha č. 1'!$C$6)</f>
        <v/>
      </c>
      <c r="D15" s="453"/>
      <c r="G15" s="57"/>
    </row>
    <row r="16" spans="1:11" s="56" customFormat="1" ht="15" customHeight="1" x14ac:dyDescent="0.25">
      <c r="A16" s="432" t="s">
        <v>2</v>
      </c>
      <c r="B16" s="432"/>
      <c r="C16" s="433" t="str">
        <f>IF('Príloha č. 1'!$C$7="","",'Príloha č. 1'!$C$7)</f>
        <v/>
      </c>
      <c r="D16" s="433"/>
    </row>
    <row r="17" spans="1:8" s="56" customFormat="1" ht="15" customHeight="1" x14ac:dyDescent="0.25">
      <c r="A17" s="432" t="s">
        <v>3</v>
      </c>
      <c r="B17" s="432"/>
      <c r="C17" s="433" t="str">
        <f>IF('Príloha č. 1'!C8:D8="","",'Príloha č. 1'!C8:D8)</f>
        <v/>
      </c>
      <c r="D17" s="433"/>
    </row>
    <row r="18" spans="1:8" s="56" customFormat="1" ht="15" customHeight="1" x14ac:dyDescent="0.25">
      <c r="A18" s="432" t="s">
        <v>4</v>
      </c>
      <c r="B18" s="432"/>
      <c r="C18" s="433" t="str">
        <f>IF('Príloha č. 1'!C9:D9="","",'Príloha č. 1'!C9:D9)</f>
        <v/>
      </c>
      <c r="D18" s="433"/>
    </row>
    <row r="21" spans="1:8" ht="15" customHeight="1" x14ac:dyDescent="0.2">
      <c r="A21" s="36" t="s">
        <v>8</v>
      </c>
      <c r="B21" s="105" t="str">
        <f>IF('Príloha č. 1'!B23:B23="","",'Príloha č. 1'!B23:B23)</f>
        <v/>
      </c>
      <c r="C21" s="327"/>
      <c r="E21" s="36"/>
      <c r="F21" s="36"/>
      <c r="G21" s="36"/>
    </row>
    <row r="22" spans="1:8" ht="15" customHeight="1" x14ac:dyDescent="0.2">
      <c r="A22" s="36" t="s">
        <v>9</v>
      </c>
      <c r="B22" s="28" t="str">
        <f>IF('Príloha č. 1'!B24:B24="","",'Príloha č. 1'!B24:B24)</f>
        <v/>
      </c>
      <c r="C22" s="327"/>
      <c r="E22" s="36"/>
      <c r="F22" s="36"/>
      <c r="G22" s="36"/>
    </row>
    <row r="23" spans="1:8" ht="39.950000000000003" customHeight="1" x14ac:dyDescent="0.2">
      <c r="D23" s="73"/>
    </row>
    <row r="24" spans="1:8" ht="45" customHeight="1" x14ac:dyDescent="0.2">
      <c r="D24" s="326" t="s">
        <v>588</v>
      </c>
      <c r="E24" s="61"/>
      <c r="F24" s="61"/>
      <c r="G24" s="61"/>
    </row>
    <row r="25" spans="1:8" s="58" customFormat="1" x14ac:dyDescent="0.2">
      <c r="A25" s="434" t="s">
        <v>10</v>
      </c>
      <c r="B25" s="434"/>
      <c r="C25" s="325"/>
      <c r="D25" s="61"/>
      <c r="E25" s="327"/>
      <c r="F25" s="327"/>
      <c r="G25" s="327"/>
    </row>
    <row r="26" spans="1:8" s="63" customFormat="1" ht="12" customHeight="1" x14ac:dyDescent="0.2">
      <c r="A26" s="59"/>
      <c r="B26" s="60" t="s">
        <v>11</v>
      </c>
      <c r="C26" s="60"/>
      <c r="D26" s="45"/>
      <c r="E26" s="327"/>
      <c r="F26" s="327"/>
      <c r="G26" s="327"/>
      <c r="H26" s="61"/>
    </row>
  </sheetData>
  <mergeCells count="18">
    <mergeCell ref="A17:B17"/>
    <mergeCell ref="C17:D17"/>
    <mergeCell ref="A18:B18"/>
    <mergeCell ref="C18:D18"/>
    <mergeCell ref="A25:B25"/>
    <mergeCell ref="A16:B16"/>
    <mergeCell ref="C16:D16"/>
    <mergeCell ref="A1:D1"/>
    <mergeCell ref="A2:D2"/>
    <mergeCell ref="A3:D3"/>
    <mergeCell ref="A5:D5"/>
    <mergeCell ref="A6:B7"/>
    <mergeCell ref="C6:D6"/>
    <mergeCell ref="A8:D8"/>
    <mergeCell ref="A9:D9"/>
    <mergeCell ref="A13:D13"/>
    <mergeCell ref="A15:B15"/>
    <mergeCell ref="C15:D15"/>
  </mergeCells>
  <conditionalFormatting sqref="B21:B22">
    <cfRule type="containsBlanks" dxfId="209" priority="3">
      <formula>LEN(TRIM(B21))=0</formula>
    </cfRule>
  </conditionalFormatting>
  <conditionalFormatting sqref="C16:D18">
    <cfRule type="containsBlanks" dxfId="208" priority="2">
      <formula>LEN(TRIM(C16))=0</formula>
    </cfRule>
  </conditionalFormatting>
  <conditionalFormatting sqref="C15:D15">
    <cfRule type="containsBlanks" dxfId="207" priority="1">
      <formula>LEN(TRIM(C15))=0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2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258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51.75" customHeight="1" x14ac:dyDescent="0.25">
      <c r="A8" s="445" t="s">
        <v>635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337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301" t="s">
        <v>263</v>
      </c>
      <c r="C10" s="174"/>
      <c r="D10" s="162"/>
    </row>
    <row r="11" spans="1:11" s="101" customFormat="1" ht="28.5" customHeight="1" x14ac:dyDescent="0.25">
      <c r="A11" s="328">
        <v>2</v>
      </c>
      <c r="B11" s="301" t="s">
        <v>264</v>
      </c>
      <c r="C11" s="174"/>
      <c r="D11" s="162"/>
    </row>
    <row r="12" spans="1:11" s="101" customFormat="1" ht="28.5" customHeight="1" x14ac:dyDescent="0.25">
      <c r="A12" s="328">
        <v>3</v>
      </c>
      <c r="B12" s="301" t="s">
        <v>265</v>
      </c>
      <c r="C12" s="174"/>
      <c r="D12" s="162"/>
    </row>
    <row r="13" spans="1:11" s="101" customFormat="1" ht="31.5" customHeight="1" x14ac:dyDescent="0.25">
      <c r="A13" s="328">
        <v>4</v>
      </c>
      <c r="B13" s="281" t="s">
        <v>266</v>
      </c>
      <c r="C13" s="174"/>
      <c r="D13" s="162"/>
    </row>
    <row r="14" spans="1:11" s="101" customFormat="1" ht="28.5" customHeight="1" x14ac:dyDescent="0.25">
      <c r="A14" s="328">
        <v>5</v>
      </c>
      <c r="B14" s="301" t="s">
        <v>260</v>
      </c>
      <c r="C14" s="174"/>
      <c r="D14" s="162"/>
    </row>
    <row r="15" spans="1:11" s="101" customFormat="1" ht="28.5" customHeight="1" x14ac:dyDescent="0.25">
      <c r="A15" s="328">
        <v>6</v>
      </c>
      <c r="B15" s="301" t="s">
        <v>262</v>
      </c>
      <c r="C15" s="174"/>
      <c r="D15" s="162"/>
    </row>
    <row r="16" spans="1:11" s="101" customFormat="1" ht="28.5" customHeight="1" x14ac:dyDescent="0.25">
      <c r="A16" s="328">
        <v>7</v>
      </c>
      <c r="B16" s="302" t="s">
        <v>261</v>
      </c>
      <c r="C16" s="174"/>
      <c r="D16" s="162"/>
    </row>
    <row r="17" spans="1:10" s="101" customFormat="1" ht="28.5" customHeight="1" thickBot="1" x14ac:dyDescent="0.3">
      <c r="A17" s="329">
        <v>8</v>
      </c>
      <c r="B17" s="339" t="s">
        <v>267</v>
      </c>
      <c r="C17" s="175"/>
      <c r="D17" s="238"/>
    </row>
    <row r="18" spans="1:10" s="101" customFormat="1" ht="12" customHeight="1" x14ac:dyDescent="0.25">
      <c r="A18" s="106"/>
      <c r="B18" s="107"/>
      <c r="C18" s="108"/>
      <c r="D18" s="109"/>
    </row>
    <row r="19" spans="1:10" s="19" customFormat="1" ht="20.100000000000001" customHeight="1" x14ac:dyDescent="0.25">
      <c r="A19" s="451" t="s">
        <v>38</v>
      </c>
      <c r="B19" s="451"/>
      <c r="C19" s="451"/>
      <c r="D19" s="451"/>
      <c r="E19" s="104"/>
      <c r="F19" s="104"/>
      <c r="G19" s="104"/>
      <c r="H19" s="104"/>
      <c r="I19" s="104"/>
      <c r="J19" s="104"/>
    </row>
    <row r="20" spans="1:10" s="19" customFormat="1" ht="20.100000000000001" customHeight="1" x14ac:dyDescent="0.25">
      <c r="A20" s="144"/>
      <c r="B20" s="144"/>
      <c r="C20" s="144"/>
      <c r="D20" s="144"/>
      <c r="E20" s="104"/>
      <c r="F20" s="104"/>
      <c r="G20" s="104"/>
      <c r="H20" s="104"/>
      <c r="I20" s="104"/>
      <c r="J20" s="104"/>
    </row>
    <row r="21" spans="1:10" s="56" customFormat="1" ht="30" customHeight="1" x14ac:dyDescent="0.25">
      <c r="A21" s="452" t="s">
        <v>1</v>
      </c>
      <c r="B21" s="452"/>
      <c r="C21" s="453" t="str">
        <f>IF('Príloha č. 1'!$C$6="","",'Príloha č. 1'!$C$6)</f>
        <v/>
      </c>
      <c r="D21" s="453"/>
      <c r="G21" s="57"/>
    </row>
    <row r="22" spans="1:10" s="56" customFormat="1" ht="15" customHeight="1" x14ac:dyDescent="0.25">
      <c r="A22" s="432" t="s">
        <v>2</v>
      </c>
      <c r="B22" s="432"/>
      <c r="C22" s="433" t="str">
        <f>IF('Príloha č. 1'!$C$7="","",'Príloha č. 1'!$C$7)</f>
        <v/>
      </c>
      <c r="D22" s="433"/>
    </row>
    <row r="23" spans="1:10" s="56" customFormat="1" ht="15" customHeight="1" x14ac:dyDescent="0.25">
      <c r="A23" s="432" t="s">
        <v>3</v>
      </c>
      <c r="B23" s="432"/>
      <c r="C23" s="433" t="str">
        <f>IF('Príloha č. 1'!C8:D8="","",'Príloha č. 1'!C8:D8)</f>
        <v/>
      </c>
      <c r="D23" s="433"/>
    </row>
    <row r="24" spans="1:10" s="56" customFormat="1" ht="15" customHeight="1" x14ac:dyDescent="0.25">
      <c r="A24" s="432" t="s">
        <v>4</v>
      </c>
      <c r="B24" s="432"/>
      <c r="C24" s="433" t="str">
        <f>IF('Príloha č. 1'!C9:D9="","",'Príloha č. 1'!C9:D9)</f>
        <v/>
      </c>
      <c r="D24" s="433"/>
    </row>
    <row r="27" spans="1:10" ht="15" customHeight="1" x14ac:dyDescent="0.2">
      <c r="A27" s="36" t="s">
        <v>8</v>
      </c>
      <c r="B27" s="105" t="str">
        <f>IF('Príloha č. 1'!B23:B23="","",'Príloha č. 1'!B23:B23)</f>
        <v/>
      </c>
      <c r="C27" s="327"/>
      <c r="E27" s="36"/>
      <c r="F27" s="36"/>
      <c r="G27" s="36"/>
    </row>
    <row r="28" spans="1:10" ht="15" customHeight="1" x14ac:dyDescent="0.2">
      <c r="A28" s="36" t="s">
        <v>9</v>
      </c>
      <c r="B28" s="28" t="str">
        <f>IF('Príloha č. 1'!B24:B24="","",'Príloha č. 1'!B24:B24)</f>
        <v/>
      </c>
      <c r="C28" s="327"/>
      <c r="E28" s="36"/>
      <c r="F28" s="36"/>
      <c r="G28" s="36"/>
    </row>
    <row r="29" spans="1:10" ht="39.950000000000003" customHeight="1" x14ac:dyDescent="0.2">
      <c r="D29" s="73"/>
    </row>
    <row r="30" spans="1:10" ht="45" customHeight="1" x14ac:dyDescent="0.2">
      <c r="D30" s="326" t="s">
        <v>588</v>
      </c>
      <c r="E30" s="61"/>
      <c r="F30" s="61"/>
      <c r="G30" s="61"/>
    </row>
    <row r="31" spans="1:10" s="58" customFormat="1" x14ac:dyDescent="0.2">
      <c r="A31" s="434" t="s">
        <v>10</v>
      </c>
      <c r="B31" s="434"/>
      <c r="C31" s="325"/>
      <c r="D31" s="61"/>
      <c r="E31" s="327"/>
      <c r="F31" s="327"/>
      <c r="G31" s="327"/>
    </row>
    <row r="32" spans="1:10" s="63" customFormat="1" ht="12" customHeight="1" x14ac:dyDescent="0.2">
      <c r="A32" s="59"/>
      <c r="B32" s="60" t="s">
        <v>11</v>
      </c>
      <c r="C32" s="60"/>
      <c r="D32" s="45"/>
      <c r="E32" s="327"/>
      <c r="F32" s="327"/>
      <c r="G32" s="327"/>
      <c r="H32" s="61"/>
    </row>
  </sheetData>
  <mergeCells count="18">
    <mergeCell ref="A23:B23"/>
    <mergeCell ref="C23:D23"/>
    <mergeCell ref="A24:B24"/>
    <mergeCell ref="C24:D24"/>
    <mergeCell ref="A31:B31"/>
    <mergeCell ref="A22:B22"/>
    <mergeCell ref="C22:D22"/>
    <mergeCell ref="A1:D1"/>
    <mergeCell ref="A2:D2"/>
    <mergeCell ref="A3:D3"/>
    <mergeCell ref="A5:D5"/>
    <mergeCell ref="A6:B7"/>
    <mergeCell ref="C6:D6"/>
    <mergeCell ref="A8:D8"/>
    <mergeCell ref="A9:D9"/>
    <mergeCell ref="A19:D19"/>
    <mergeCell ref="A21:B21"/>
    <mergeCell ref="C21:D21"/>
  </mergeCells>
  <conditionalFormatting sqref="B27:B28">
    <cfRule type="containsBlanks" dxfId="206" priority="8">
      <formula>LEN(TRIM(B27))=0</formula>
    </cfRule>
  </conditionalFormatting>
  <conditionalFormatting sqref="C22:D24">
    <cfRule type="containsBlanks" dxfId="205" priority="7">
      <formula>LEN(TRIM(C22))=0</formula>
    </cfRule>
  </conditionalFormatting>
  <conditionalFormatting sqref="C21:D21">
    <cfRule type="containsBlanks" dxfId="204" priority="6">
      <formula>LEN(TRIM(C21))=0</formula>
    </cfRule>
  </conditionalFormatting>
  <conditionalFormatting sqref="B14">
    <cfRule type="containsBlanks" dxfId="203" priority="4">
      <formula>LEN(TRIM(B14))=0</formula>
    </cfRule>
  </conditionalFormatting>
  <conditionalFormatting sqref="B15">
    <cfRule type="containsBlanks" dxfId="202" priority="3">
      <formula>LEN(TRIM(B15))=0</formula>
    </cfRule>
  </conditionalFormatting>
  <conditionalFormatting sqref="B10:B12">
    <cfRule type="containsBlanks" dxfId="201" priority="5">
      <formula>LEN(TRIM(B10))=0</formula>
    </cfRule>
  </conditionalFormatting>
  <conditionalFormatting sqref="B16">
    <cfRule type="containsBlanks" dxfId="200" priority="2">
      <formula>LEN(TRIM(B16))=0</formula>
    </cfRule>
  </conditionalFormatting>
  <conditionalFormatting sqref="B17">
    <cfRule type="containsBlanks" dxfId="199" priority="1">
      <formula>LEN(TRIM(B17))=0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5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567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24.75" customHeight="1" x14ac:dyDescent="0.25">
      <c r="A8" s="445" t="s">
        <v>636</v>
      </c>
      <c r="B8" s="446"/>
      <c r="C8" s="446"/>
      <c r="D8" s="447"/>
    </row>
    <row r="9" spans="1:11" s="101" customFormat="1" ht="28.5" customHeight="1" x14ac:dyDescent="0.25">
      <c r="A9" s="448" t="s">
        <v>338</v>
      </c>
      <c r="B9" s="449"/>
      <c r="C9" s="449" t="s">
        <v>96</v>
      </c>
      <c r="D9" s="450"/>
    </row>
    <row r="10" spans="1:11" s="101" customFormat="1" ht="24.75" customHeight="1" x14ac:dyDescent="0.25">
      <c r="A10" s="173" t="s">
        <v>292</v>
      </c>
      <c r="B10" s="462" t="s">
        <v>269</v>
      </c>
      <c r="C10" s="463"/>
      <c r="D10" s="464"/>
    </row>
    <row r="11" spans="1:11" s="101" customFormat="1" ht="42.75" customHeight="1" x14ac:dyDescent="0.25">
      <c r="A11" s="387" t="s">
        <v>589</v>
      </c>
      <c r="B11" s="340" t="s">
        <v>339</v>
      </c>
      <c r="C11" s="334"/>
      <c r="D11" s="335"/>
    </row>
    <row r="12" spans="1:11" s="101" customFormat="1" ht="40.5" customHeight="1" x14ac:dyDescent="0.25">
      <c r="A12" s="387" t="s">
        <v>590</v>
      </c>
      <c r="B12" s="340" t="s">
        <v>340</v>
      </c>
      <c r="C12" s="334"/>
      <c r="D12" s="335"/>
    </row>
    <row r="13" spans="1:11" s="101" customFormat="1" ht="24.75" customHeight="1" x14ac:dyDescent="0.25">
      <c r="A13" s="387" t="s">
        <v>591</v>
      </c>
      <c r="B13" s="340" t="s">
        <v>341</v>
      </c>
      <c r="C13" s="334"/>
      <c r="D13" s="335"/>
    </row>
    <row r="14" spans="1:11" s="101" customFormat="1" ht="27" customHeight="1" x14ac:dyDescent="0.25">
      <c r="A14" s="387" t="s">
        <v>592</v>
      </c>
      <c r="B14" s="340" t="s">
        <v>342</v>
      </c>
      <c r="C14" s="334"/>
      <c r="D14" s="335"/>
    </row>
    <row r="15" spans="1:11" s="101" customFormat="1" ht="30" customHeight="1" x14ac:dyDescent="0.25">
      <c r="A15" s="387" t="s">
        <v>593</v>
      </c>
      <c r="B15" s="341" t="s">
        <v>343</v>
      </c>
      <c r="C15" s="334"/>
      <c r="D15" s="335"/>
    </row>
    <row r="16" spans="1:11" s="101" customFormat="1" ht="26.25" customHeight="1" x14ac:dyDescent="0.25">
      <c r="A16" s="387" t="s">
        <v>594</v>
      </c>
      <c r="B16" s="340" t="s">
        <v>345</v>
      </c>
      <c r="C16" s="334"/>
      <c r="D16" s="335"/>
    </row>
    <row r="17" spans="1:10" s="101" customFormat="1" ht="24.75" customHeight="1" x14ac:dyDescent="0.25">
      <c r="A17" s="387" t="s">
        <v>595</v>
      </c>
      <c r="B17" s="340" t="s">
        <v>346</v>
      </c>
      <c r="C17" s="334"/>
      <c r="D17" s="335"/>
    </row>
    <row r="18" spans="1:10" s="101" customFormat="1" ht="24.75" customHeight="1" x14ac:dyDescent="0.25">
      <c r="A18" s="387" t="s">
        <v>596</v>
      </c>
      <c r="B18" s="340" t="s">
        <v>347</v>
      </c>
      <c r="C18" s="334"/>
      <c r="D18" s="335"/>
    </row>
    <row r="19" spans="1:10" s="101" customFormat="1" ht="25.5" customHeight="1" x14ac:dyDescent="0.25">
      <c r="A19" s="387" t="s">
        <v>597</v>
      </c>
      <c r="B19" s="342" t="s">
        <v>348</v>
      </c>
      <c r="C19" s="334"/>
      <c r="D19" s="335"/>
    </row>
    <row r="20" spans="1:10" s="101" customFormat="1" ht="25.5" customHeight="1" x14ac:dyDescent="0.25">
      <c r="A20" s="343">
        <v>2</v>
      </c>
      <c r="B20" s="465" t="s">
        <v>270</v>
      </c>
      <c r="C20" s="466"/>
      <c r="D20" s="467"/>
    </row>
    <row r="21" spans="1:10" s="101" customFormat="1" ht="42" customHeight="1" x14ac:dyDescent="0.25">
      <c r="A21" s="387" t="s">
        <v>598</v>
      </c>
      <c r="B21" s="342" t="s">
        <v>349</v>
      </c>
      <c r="C21" s="334"/>
      <c r="D21" s="335"/>
    </row>
    <row r="22" spans="1:10" s="101" customFormat="1" ht="39.75" customHeight="1" x14ac:dyDescent="0.25">
      <c r="A22" s="387" t="s">
        <v>599</v>
      </c>
      <c r="B22" s="341" t="s">
        <v>350</v>
      </c>
      <c r="C22" s="334"/>
      <c r="D22" s="335"/>
    </row>
    <row r="23" spans="1:10" s="101" customFormat="1" ht="51.75" customHeight="1" x14ac:dyDescent="0.25">
      <c r="A23" s="387" t="s">
        <v>600</v>
      </c>
      <c r="B23" s="344" t="s">
        <v>351</v>
      </c>
      <c r="C23" s="334"/>
      <c r="D23" s="335"/>
    </row>
    <row r="24" spans="1:10" s="101" customFormat="1" ht="18" customHeight="1" x14ac:dyDescent="0.25">
      <c r="A24" s="387" t="s">
        <v>601</v>
      </c>
      <c r="B24" s="341" t="s">
        <v>352</v>
      </c>
      <c r="C24" s="334"/>
      <c r="D24" s="335"/>
    </row>
    <row r="25" spans="1:10" s="101" customFormat="1" ht="29.25" customHeight="1" x14ac:dyDescent="0.25">
      <c r="A25" s="387" t="s">
        <v>602</v>
      </c>
      <c r="B25" s="342" t="s">
        <v>342</v>
      </c>
      <c r="C25" s="334"/>
      <c r="D25" s="335"/>
    </row>
    <row r="26" spans="1:10" s="101" customFormat="1" ht="25.5" customHeight="1" x14ac:dyDescent="0.25">
      <c r="A26" s="387" t="s">
        <v>603</v>
      </c>
      <c r="B26" s="323" t="s">
        <v>343</v>
      </c>
      <c r="C26" s="334"/>
      <c r="D26" s="335"/>
    </row>
    <row r="27" spans="1:10" s="101" customFormat="1" ht="25.5" customHeight="1" x14ac:dyDescent="0.25">
      <c r="A27" s="387" t="s">
        <v>604</v>
      </c>
      <c r="B27" s="323" t="s">
        <v>344</v>
      </c>
      <c r="C27" s="334"/>
      <c r="D27" s="335"/>
    </row>
    <row r="28" spans="1:10" s="101" customFormat="1" ht="20.25" customHeight="1" x14ac:dyDescent="0.25">
      <c r="A28" s="387" t="s">
        <v>605</v>
      </c>
      <c r="B28" s="323" t="s">
        <v>353</v>
      </c>
      <c r="C28" s="334"/>
      <c r="D28" s="335"/>
    </row>
    <row r="29" spans="1:10" s="101" customFormat="1" ht="25.5" customHeight="1" x14ac:dyDescent="0.25">
      <c r="A29" s="387" t="s">
        <v>606</v>
      </c>
      <c r="B29" s="323" t="s">
        <v>347</v>
      </c>
      <c r="C29" s="334"/>
      <c r="D29" s="335"/>
    </row>
    <row r="30" spans="1:10" s="101" customFormat="1" ht="26.25" customHeight="1" thickBot="1" x14ac:dyDescent="0.3">
      <c r="A30" s="388" t="s">
        <v>607</v>
      </c>
      <c r="B30" s="347" t="s">
        <v>348</v>
      </c>
      <c r="C30" s="175"/>
      <c r="D30" s="238"/>
    </row>
    <row r="31" spans="1:10" s="101" customFormat="1" ht="12" customHeight="1" x14ac:dyDescent="0.25">
      <c r="A31" s="106"/>
      <c r="B31" s="107"/>
      <c r="C31" s="108"/>
      <c r="D31" s="109"/>
    </row>
    <row r="32" spans="1:10" s="19" customFormat="1" ht="20.100000000000001" customHeight="1" x14ac:dyDescent="0.25">
      <c r="A32" s="451" t="s">
        <v>38</v>
      </c>
      <c r="B32" s="451"/>
      <c r="C32" s="451"/>
      <c r="D32" s="451"/>
      <c r="E32" s="104"/>
      <c r="F32" s="104"/>
      <c r="G32" s="104"/>
      <c r="H32" s="104"/>
      <c r="I32" s="104"/>
      <c r="J32" s="104"/>
    </row>
    <row r="33" spans="1:10" s="19" customFormat="1" ht="20.100000000000001" customHeight="1" x14ac:dyDescent="0.25">
      <c r="A33" s="144"/>
      <c r="B33" s="144"/>
      <c r="C33" s="144"/>
      <c r="D33" s="144"/>
      <c r="E33" s="104"/>
      <c r="F33" s="104"/>
      <c r="G33" s="104"/>
      <c r="H33" s="104"/>
      <c r="I33" s="104"/>
      <c r="J33" s="104"/>
    </row>
    <row r="34" spans="1:10" s="56" customFormat="1" ht="30" customHeight="1" x14ac:dyDescent="0.25">
      <c r="A34" s="452" t="s">
        <v>1</v>
      </c>
      <c r="B34" s="452"/>
      <c r="C34" s="453" t="str">
        <f>IF('Príloha č. 1'!$C$6="","",'Príloha č. 1'!$C$6)</f>
        <v/>
      </c>
      <c r="D34" s="453"/>
      <c r="G34" s="57"/>
    </row>
    <row r="35" spans="1:10" s="56" customFormat="1" ht="15" customHeight="1" x14ac:dyDescent="0.25">
      <c r="A35" s="432" t="s">
        <v>2</v>
      </c>
      <c r="B35" s="432"/>
      <c r="C35" s="433" t="str">
        <f>IF('Príloha č. 1'!$C$7="","",'Príloha č. 1'!$C$7)</f>
        <v/>
      </c>
      <c r="D35" s="433"/>
    </row>
    <row r="36" spans="1:10" s="56" customFormat="1" ht="15" customHeight="1" x14ac:dyDescent="0.25">
      <c r="A36" s="432" t="s">
        <v>3</v>
      </c>
      <c r="B36" s="432"/>
      <c r="C36" s="433" t="str">
        <f>IF('Príloha č. 1'!C8:D8="","",'Príloha č. 1'!C8:D8)</f>
        <v/>
      </c>
      <c r="D36" s="433"/>
    </row>
    <row r="37" spans="1:10" s="56" customFormat="1" ht="15" customHeight="1" x14ac:dyDescent="0.25">
      <c r="A37" s="432" t="s">
        <v>4</v>
      </c>
      <c r="B37" s="432"/>
      <c r="C37" s="433" t="str">
        <f>IF('Príloha č. 1'!C9:D9="","",'Príloha č. 1'!C9:D9)</f>
        <v/>
      </c>
      <c r="D37" s="433"/>
    </row>
    <row r="40" spans="1:10" ht="15" customHeight="1" x14ac:dyDescent="0.2">
      <c r="A40" s="36" t="s">
        <v>8</v>
      </c>
      <c r="B40" s="105" t="str">
        <f>IF('Príloha č. 1'!B23:B23="","",'Príloha č. 1'!B23:B23)</f>
        <v/>
      </c>
      <c r="C40" s="327"/>
      <c r="E40" s="36"/>
      <c r="F40" s="36"/>
      <c r="G40" s="36"/>
    </row>
    <row r="41" spans="1:10" ht="15" customHeight="1" x14ac:dyDescent="0.2">
      <c r="A41" s="36" t="s">
        <v>9</v>
      </c>
      <c r="B41" s="28" t="str">
        <f>IF('Príloha č. 1'!B24:B24="","",'Príloha č. 1'!B24:B24)</f>
        <v/>
      </c>
      <c r="C41" s="327"/>
      <c r="E41" s="36"/>
      <c r="F41" s="36"/>
      <c r="G41" s="36"/>
    </row>
    <row r="42" spans="1:10" ht="39.950000000000003" customHeight="1" x14ac:dyDescent="0.2">
      <c r="D42" s="73"/>
    </row>
    <row r="43" spans="1:10" ht="45" customHeight="1" x14ac:dyDescent="0.2">
      <c r="D43" s="326" t="s">
        <v>588</v>
      </c>
      <c r="E43" s="61"/>
      <c r="F43" s="61"/>
      <c r="G43" s="61"/>
    </row>
    <row r="44" spans="1:10" s="58" customFormat="1" x14ac:dyDescent="0.2">
      <c r="A44" s="434" t="s">
        <v>10</v>
      </c>
      <c r="B44" s="434"/>
      <c r="C44" s="325"/>
      <c r="D44" s="61"/>
      <c r="E44" s="327"/>
      <c r="F44" s="327"/>
      <c r="G44" s="327"/>
    </row>
    <row r="45" spans="1:10" s="63" customFormat="1" ht="12" customHeight="1" x14ac:dyDescent="0.2">
      <c r="A45" s="59"/>
      <c r="B45" s="60" t="s">
        <v>11</v>
      </c>
      <c r="C45" s="60"/>
      <c r="D45" s="45"/>
      <c r="E45" s="327"/>
      <c r="F45" s="327"/>
      <c r="G45" s="327"/>
      <c r="H45" s="61"/>
    </row>
  </sheetData>
  <mergeCells count="20">
    <mergeCell ref="A36:B36"/>
    <mergeCell ref="C36:D36"/>
    <mergeCell ref="A37:B37"/>
    <mergeCell ref="C37:D37"/>
    <mergeCell ref="A44:B44"/>
    <mergeCell ref="A34:B34"/>
    <mergeCell ref="C34:D34"/>
    <mergeCell ref="A35:B35"/>
    <mergeCell ref="C35:D35"/>
    <mergeCell ref="A1:D1"/>
    <mergeCell ref="A2:D2"/>
    <mergeCell ref="A3:D3"/>
    <mergeCell ref="A5:D5"/>
    <mergeCell ref="A6:B7"/>
    <mergeCell ref="C6:D6"/>
    <mergeCell ref="B10:D10"/>
    <mergeCell ref="B20:D20"/>
    <mergeCell ref="A8:D8"/>
    <mergeCell ref="A9:D9"/>
    <mergeCell ref="A32:D32"/>
  </mergeCells>
  <conditionalFormatting sqref="B40:B41">
    <cfRule type="containsBlanks" dxfId="198" priority="22">
      <formula>LEN(TRIM(B40))=0</formula>
    </cfRule>
  </conditionalFormatting>
  <conditionalFormatting sqref="C35:D37">
    <cfRule type="containsBlanks" dxfId="197" priority="21">
      <formula>LEN(TRIM(C35))=0</formula>
    </cfRule>
  </conditionalFormatting>
  <conditionalFormatting sqref="C34:D34">
    <cfRule type="containsBlanks" dxfId="196" priority="20">
      <formula>LEN(TRIM(C34))=0</formula>
    </cfRule>
  </conditionalFormatting>
  <conditionalFormatting sqref="B11">
    <cfRule type="containsBlanks" dxfId="195" priority="19">
      <formula>LEN(TRIM(B11))=0</formula>
    </cfRule>
  </conditionalFormatting>
  <conditionalFormatting sqref="B12">
    <cfRule type="containsBlanks" dxfId="194" priority="18">
      <formula>LEN(TRIM(B12))=0</formula>
    </cfRule>
  </conditionalFormatting>
  <conditionalFormatting sqref="B13">
    <cfRule type="containsBlanks" dxfId="193" priority="17">
      <formula>LEN(TRIM(B13))=0</formula>
    </cfRule>
  </conditionalFormatting>
  <conditionalFormatting sqref="B14">
    <cfRule type="containsBlanks" dxfId="192" priority="16">
      <formula>LEN(TRIM(B14))=0</formula>
    </cfRule>
  </conditionalFormatting>
  <conditionalFormatting sqref="B15">
    <cfRule type="containsBlanks" dxfId="191" priority="15">
      <formula>LEN(TRIM(B15))=0</formula>
    </cfRule>
  </conditionalFormatting>
  <conditionalFormatting sqref="B16">
    <cfRule type="containsBlanks" dxfId="190" priority="14">
      <formula>LEN(TRIM(B16))=0</formula>
    </cfRule>
  </conditionalFormatting>
  <conditionalFormatting sqref="B17">
    <cfRule type="containsBlanks" dxfId="189" priority="13">
      <formula>LEN(TRIM(B17))=0</formula>
    </cfRule>
  </conditionalFormatting>
  <conditionalFormatting sqref="B18">
    <cfRule type="containsBlanks" dxfId="188" priority="12">
      <formula>LEN(TRIM(B18))=0</formula>
    </cfRule>
  </conditionalFormatting>
  <conditionalFormatting sqref="B19:B20">
    <cfRule type="containsBlanks" dxfId="187" priority="11">
      <formula>LEN(TRIM(B19))=0</formula>
    </cfRule>
  </conditionalFormatting>
  <conditionalFormatting sqref="B21">
    <cfRule type="containsBlanks" dxfId="186" priority="10">
      <formula>LEN(TRIM(B21))=0</formula>
    </cfRule>
  </conditionalFormatting>
  <conditionalFormatting sqref="B22">
    <cfRule type="containsBlanks" dxfId="185" priority="9">
      <formula>LEN(TRIM(B22))=0</formula>
    </cfRule>
  </conditionalFormatting>
  <conditionalFormatting sqref="B23">
    <cfRule type="containsBlanks" dxfId="184" priority="8">
      <formula>LEN(TRIM(B23))=0</formula>
    </cfRule>
  </conditionalFormatting>
  <conditionalFormatting sqref="B24">
    <cfRule type="containsBlanks" dxfId="183" priority="7">
      <formula>LEN(TRIM(B24))=0</formula>
    </cfRule>
  </conditionalFormatting>
  <conditionalFormatting sqref="B25">
    <cfRule type="containsBlanks" dxfId="182" priority="6">
      <formula>LEN(TRIM(B25))=0</formula>
    </cfRule>
  </conditionalFormatting>
  <conditionalFormatting sqref="B26">
    <cfRule type="containsBlanks" dxfId="181" priority="5">
      <formula>LEN(TRIM(B26))=0</formula>
    </cfRule>
  </conditionalFormatting>
  <conditionalFormatting sqref="B27">
    <cfRule type="containsBlanks" dxfId="180" priority="4">
      <formula>LEN(TRIM(B27))=0</formula>
    </cfRule>
  </conditionalFormatting>
  <conditionalFormatting sqref="B28">
    <cfRule type="containsBlanks" dxfId="179" priority="3">
      <formula>LEN(TRIM(B28))=0</formula>
    </cfRule>
  </conditionalFormatting>
  <conditionalFormatting sqref="B29">
    <cfRule type="containsBlanks" dxfId="178" priority="2">
      <formula>LEN(TRIM(B29))=0</formula>
    </cfRule>
  </conditionalFormatting>
  <conditionalFormatting sqref="B30">
    <cfRule type="containsBlanks" dxfId="177" priority="1">
      <formula>LEN(TRIM(B30))=0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9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354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27.75" customHeight="1" x14ac:dyDescent="0.25">
      <c r="A8" s="445" t="s">
        <v>637</v>
      </c>
      <c r="B8" s="446"/>
      <c r="C8" s="446"/>
      <c r="D8" s="447"/>
    </row>
    <row r="9" spans="1:11" s="101" customFormat="1" ht="28.5" customHeight="1" x14ac:dyDescent="0.25">
      <c r="A9" s="448" t="s">
        <v>638</v>
      </c>
      <c r="B9" s="449"/>
      <c r="C9" s="449" t="s">
        <v>96</v>
      </c>
      <c r="D9" s="450"/>
    </row>
    <row r="10" spans="1:11" s="101" customFormat="1" ht="24.75" customHeight="1" x14ac:dyDescent="0.25">
      <c r="A10" s="173" t="s">
        <v>292</v>
      </c>
      <c r="B10" s="462" t="s">
        <v>273</v>
      </c>
      <c r="C10" s="463"/>
      <c r="D10" s="464"/>
    </row>
    <row r="11" spans="1:11" s="101" customFormat="1" ht="30" customHeight="1" x14ac:dyDescent="0.25">
      <c r="A11" s="387" t="s">
        <v>589</v>
      </c>
      <c r="B11" s="340" t="s">
        <v>355</v>
      </c>
      <c r="C11" s="334"/>
      <c r="D11" s="335"/>
    </row>
    <row r="12" spans="1:11" s="101" customFormat="1" ht="49.5" customHeight="1" x14ac:dyDescent="0.25">
      <c r="A12" s="387" t="s">
        <v>590</v>
      </c>
      <c r="B12" s="340" t="s">
        <v>356</v>
      </c>
      <c r="C12" s="334"/>
      <c r="D12" s="335"/>
    </row>
    <row r="13" spans="1:11" s="101" customFormat="1" ht="18" customHeight="1" x14ac:dyDescent="0.25">
      <c r="A13" s="387" t="s">
        <v>591</v>
      </c>
      <c r="B13" s="340" t="s">
        <v>357</v>
      </c>
      <c r="C13" s="334"/>
      <c r="D13" s="335"/>
    </row>
    <row r="14" spans="1:11" s="101" customFormat="1" ht="20.25" customHeight="1" x14ac:dyDescent="0.25">
      <c r="A14" s="387" t="s">
        <v>592</v>
      </c>
      <c r="B14" s="340" t="s">
        <v>358</v>
      </c>
      <c r="C14" s="334"/>
      <c r="D14" s="335"/>
    </row>
    <row r="15" spans="1:11" s="101" customFormat="1" ht="24" customHeight="1" x14ac:dyDescent="0.25">
      <c r="A15" s="387" t="s">
        <v>593</v>
      </c>
      <c r="B15" s="341" t="s">
        <v>359</v>
      </c>
      <c r="C15" s="334"/>
      <c r="D15" s="335"/>
    </row>
    <row r="16" spans="1:11" s="101" customFormat="1" ht="18.75" customHeight="1" x14ac:dyDescent="0.25">
      <c r="A16" s="387" t="s">
        <v>594</v>
      </c>
      <c r="B16" s="340" t="s">
        <v>360</v>
      </c>
      <c r="C16" s="334"/>
      <c r="D16" s="335"/>
    </row>
    <row r="17" spans="1:4" s="101" customFormat="1" ht="19.5" customHeight="1" x14ac:dyDescent="0.25">
      <c r="A17" s="387" t="s">
        <v>595</v>
      </c>
      <c r="B17" s="340" t="s">
        <v>361</v>
      </c>
      <c r="C17" s="334"/>
      <c r="D17" s="335"/>
    </row>
    <row r="18" spans="1:4" s="101" customFormat="1" ht="18" customHeight="1" x14ac:dyDescent="0.25">
      <c r="A18" s="387" t="s">
        <v>596</v>
      </c>
      <c r="B18" s="340" t="s">
        <v>362</v>
      </c>
      <c r="C18" s="334"/>
      <c r="D18" s="335"/>
    </row>
    <row r="19" spans="1:4" s="101" customFormat="1" ht="18" customHeight="1" x14ac:dyDescent="0.25">
      <c r="A19" s="387" t="s">
        <v>597</v>
      </c>
      <c r="B19" s="342" t="s">
        <v>363</v>
      </c>
      <c r="C19" s="334"/>
      <c r="D19" s="335"/>
    </row>
    <row r="20" spans="1:4" s="101" customFormat="1" ht="17.25" customHeight="1" x14ac:dyDescent="0.25">
      <c r="A20" s="387" t="s">
        <v>608</v>
      </c>
      <c r="B20" s="342" t="s">
        <v>639</v>
      </c>
      <c r="C20" s="345"/>
      <c r="D20" s="346"/>
    </row>
    <row r="21" spans="1:4" s="101" customFormat="1" ht="24.75" customHeight="1" x14ac:dyDescent="0.25">
      <c r="A21" s="387" t="s">
        <v>609</v>
      </c>
      <c r="B21" s="323" t="s">
        <v>364</v>
      </c>
      <c r="C21" s="334"/>
      <c r="D21" s="335"/>
    </row>
    <row r="22" spans="1:4" s="101" customFormat="1" ht="20.25" customHeight="1" x14ac:dyDescent="0.25">
      <c r="A22" s="387" t="s">
        <v>610</v>
      </c>
      <c r="B22" s="340" t="s">
        <v>365</v>
      </c>
      <c r="C22" s="334"/>
      <c r="D22" s="335"/>
    </row>
    <row r="23" spans="1:4" s="101" customFormat="1" ht="17.25" customHeight="1" x14ac:dyDescent="0.25">
      <c r="A23" s="387" t="s">
        <v>611</v>
      </c>
      <c r="B23" s="340" t="s">
        <v>366</v>
      </c>
      <c r="C23" s="334"/>
      <c r="D23" s="335"/>
    </row>
    <row r="24" spans="1:4" s="101" customFormat="1" ht="15" customHeight="1" x14ac:dyDescent="0.25">
      <c r="A24" s="387" t="s">
        <v>612</v>
      </c>
      <c r="B24" s="340" t="s">
        <v>367</v>
      </c>
      <c r="C24" s="334"/>
      <c r="D24" s="335"/>
    </row>
    <row r="25" spans="1:4" s="101" customFormat="1" ht="29.25" customHeight="1" x14ac:dyDescent="0.25">
      <c r="A25" s="387" t="s">
        <v>613</v>
      </c>
      <c r="B25" s="340" t="s">
        <v>368</v>
      </c>
      <c r="C25" s="334"/>
      <c r="D25" s="335"/>
    </row>
    <row r="26" spans="1:4" s="101" customFormat="1" ht="15.75" customHeight="1" x14ac:dyDescent="0.25">
      <c r="A26" s="387" t="s">
        <v>614</v>
      </c>
      <c r="B26" s="340" t="s">
        <v>369</v>
      </c>
      <c r="C26" s="334"/>
      <c r="D26" s="335"/>
    </row>
    <row r="27" spans="1:4" s="101" customFormat="1" ht="18" customHeight="1" x14ac:dyDescent="0.25">
      <c r="A27" s="387" t="s">
        <v>615</v>
      </c>
      <c r="B27" s="340" t="s">
        <v>370</v>
      </c>
      <c r="C27" s="334"/>
      <c r="D27" s="335"/>
    </row>
    <row r="28" spans="1:4" s="101" customFormat="1" ht="15.75" customHeight="1" x14ac:dyDescent="0.25">
      <c r="A28" s="387" t="s">
        <v>616</v>
      </c>
      <c r="B28" s="340" t="s">
        <v>371</v>
      </c>
      <c r="C28" s="334"/>
      <c r="D28" s="335"/>
    </row>
    <row r="29" spans="1:4" s="101" customFormat="1" ht="25.5" customHeight="1" x14ac:dyDescent="0.25">
      <c r="A29" s="387" t="s">
        <v>617</v>
      </c>
      <c r="B29" s="323" t="s">
        <v>372</v>
      </c>
      <c r="C29" s="334"/>
      <c r="D29" s="335"/>
    </row>
    <row r="30" spans="1:4" s="101" customFormat="1" ht="18.75" customHeight="1" x14ac:dyDescent="0.25">
      <c r="A30" s="387" t="s">
        <v>618</v>
      </c>
      <c r="B30" s="322" t="s">
        <v>373</v>
      </c>
      <c r="C30" s="334"/>
      <c r="D30" s="335"/>
    </row>
    <row r="31" spans="1:4" s="101" customFormat="1" ht="18" customHeight="1" x14ac:dyDescent="0.25">
      <c r="A31" s="387" t="s">
        <v>619</v>
      </c>
      <c r="B31" s="340" t="s">
        <v>363</v>
      </c>
      <c r="C31" s="334"/>
      <c r="D31" s="335"/>
    </row>
    <row r="32" spans="1:4" s="101" customFormat="1" ht="20.25" customHeight="1" x14ac:dyDescent="0.25">
      <c r="A32" s="387" t="s">
        <v>620</v>
      </c>
      <c r="B32" s="340" t="s">
        <v>374</v>
      </c>
      <c r="C32" s="334"/>
      <c r="D32" s="335"/>
    </row>
    <row r="33" spans="1:10" s="101" customFormat="1" ht="15" customHeight="1" x14ac:dyDescent="0.25">
      <c r="A33" s="387" t="s">
        <v>621</v>
      </c>
      <c r="B33" s="322" t="s">
        <v>375</v>
      </c>
      <c r="C33" s="334"/>
      <c r="D33" s="335"/>
    </row>
    <row r="34" spans="1:10" s="101" customFormat="1" ht="52.5" customHeight="1" thickBot="1" x14ac:dyDescent="0.3">
      <c r="A34" s="388" t="s">
        <v>622</v>
      </c>
      <c r="B34" s="348" t="s">
        <v>376</v>
      </c>
      <c r="C34" s="175"/>
      <c r="D34" s="238"/>
    </row>
    <row r="35" spans="1:10" s="101" customFormat="1" ht="12" customHeight="1" x14ac:dyDescent="0.25">
      <c r="A35" s="106"/>
      <c r="B35" s="107"/>
      <c r="C35" s="108"/>
      <c r="D35" s="109"/>
    </row>
    <row r="36" spans="1:10" s="19" customFormat="1" ht="20.100000000000001" customHeight="1" x14ac:dyDescent="0.25">
      <c r="A36" s="451" t="s">
        <v>38</v>
      </c>
      <c r="B36" s="451"/>
      <c r="C36" s="451"/>
      <c r="D36" s="451"/>
      <c r="E36" s="104"/>
      <c r="F36" s="104"/>
      <c r="G36" s="104"/>
      <c r="H36" s="104"/>
      <c r="I36" s="104"/>
      <c r="J36" s="104"/>
    </row>
    <row r="37" spans="1:10" s="19" customFormat="1" ht="20.100000000000001" customHeight="1" x14ac:dyDescent="0.25">
      <c r="A37" s="144"/>
      <c r="B37" s="144"/>
      <c r="C37" s="144"/>
      <c r="D37" s="144"/>
      <c r="E37" s="104"/>
      <c r="F37" s="104"/>
      <c r="G37" s="104"/>
      <c r="H37" s="104"/>
      <c r="I37" s="104"/>
      <c r="J37" s="104"/>
    </row>
    <row r="38" spans="1:10" s="56" customFormat="1" ht="30" customHeight="1" x14ac:dyDescent="0.25">
      <c r="A38" s="452" t="s">
        <v>1</v>
      </c>
      <c r="B38" s="452"/>
      <c r="C38" s="453" t="str">
        <f>IF('Príloha č. 1'!$C$6="","",'Príloha č. 1'!$C$6)</f>
        <v/>
      </c>
      <c r="D38" s="453"/>
      <c r="G38" s="57"/>
    </row>
    <row r="39" spans="1:10" s="56" customFormat="1" ht="15" customHeight="1" x14ac:dyDescent="0.25">
      <c r="A39" s="432" t="s">
        <v>2</v>
      </c>
      <c r="B39" s="432"/>
      <c r="C39" s="433" t="str">
        <f>IF('Príloha č. 1'!$C$7="","",'Príloha č. 1'!$C$7)</f>
        <v/>
      </c>
      <c r="D39" s="433"/>
    </row>
    <row r="40" spans="1:10" s="56" customFormat="1" ht="15" customHeight="1" x14ac:dyDescent="0.25">
      <c r="A40" s="432" t="s">
        <v>3</v>
      </c>
      <c r="B40" s="432"/>
      <c r="C40" s="433" t="str">
        <f>IF('Príloha č. 1'!C8:D8="","",'Príloha č. 1'!C8:D8)</f>
        <v/>
      </c>
      <c r="D40" s="433"/>
    </row>
    <row r="41" spans="1:10" s="56" customFormat="1" ht="15" customHeight="1" x14ac:dyDescent="0.25">
      <c r="A41" s="432" t="s">
        <v>4</v>
      </c>
      <c r="B41" s="432"/>
      <c r="C41" s="433" t="str">
        <f>IF('Príloha č. 1'!C9:D9="","",'Príloha č. 1'!C9:D9)</f>
        <v/>
      </c>
      <c r="D41" s="433"/>
    </row>
    <row r="44" spans="1:10" ht="15" customHeight="1" x14ac:dyDescent="0.2">
      <c r="A44" s="36" t="s">
        <v>8</v>
      </c>
      <c r="B44" s="105" t="str">
        <f>IF('Príloha č. 1'!B23:B23="","",'Príloha č. 1'!B23:B23)</f>
        <v/>
      </c>
      <c r="C44" s="327"/>
      <c r="E44" s="36"/>
      <c r="F44" s="36"/>
      <c r="G44" s="36"/>
    </row>
    <row r="45" spans="1:10" ht="15" customHeight="1" x14ac:dyDescent="0.2">
      <c r="A45" s="36" t="s">
        <v>9</v>
      </c>
      <c r="B45" s="28" t="str">
        <f>IF('Príloha č. 1'!B24:B24="","",'Príloha č. 1'!B24:B24)</f>
        <v/>
      </c>
      <c r="C45" s="327"/>
      <c r="E45" s="36"/>
      <c r="F45" s="36"/>
      <c r="G45" s="36"/>
    </row>
    <row r="46" spans="1:10" ht="39.950000000000003" customHeight="1" x14ac:dyDescent="0.2">
      <c r="D46" s="73"/>
    </row>
    <row r="47" spans="1:10" ht="45" customHeight="1" x14ac:dyDescent="0.2">
      <c r="D47" s="326" t="s">
        <v>588</v>
      </c>
      <c r="E47" s="61"/>
      <c r="F47" s="61"/>
      <c r="G47" s="61"/>
    </row>
    <row r="48" spans="1:10" s="58" customFormat="1" x14ac:dyDescent="0.2">
      <c r="A48" s="434" t="s">
        <v>10</v>
      </c>
      <c r="B48" s="434"/>
      <c r="C48" s="325"/>
      <c r="D48" s="61"/>
      <c r="E48" s="327"/>
      <c r="F48" s="327"/>
      <c r="G48" s="327"/>
    </row>
    <row r="49" spans="1:8" s="63" customFormat="1" ht="12" customHeight="1" x14ac:dyDescent="0.2">
      <c r="A49" s="59"/>
      <c r="B49" s="60" t="s">
        <v>11</v>
      </c>
      <c r="C49" s="60"/>
      <c r="D49" s="45"/>
      <c r="E49" s="327"/>
      <c r="F49" s="327"/>
      <c r="G49" s="327"/>
      <c r="H49" s="61"/>
    </row>
  </sheetData>
  <mergeCells count="19">
    <mergeCell ref="A48:B48"/>
    <mergeCell ref="A39:B39"/>
    <mergeCell ref="C39:D39"/>
    <mergeCell ref="A40:B40"/>
    <mergeCell ref="C40:D40"/>
    <mergeCell ref="A41:B41"/>
    <mergeCell ref="C41:D41"/>
    <mergeCell ref="A8:D8"/>
    <mergeCell ref="A9:D9"/>
    <mergeCell ref="B10:D10"/>
    <mergeCell ref="A36:D36"/>
    <mergeCell ref="A38:B38"/>
    <mergeCell ref="C38:D38"/>
    <mergeCell ref="A1:D1"/>
    <mergeCell ref="A2:D2"/>
    <mergeCell ref="A3:D3"/>
    <mergeCell ref="A5:D5"/>
    <mergeCell ref="A6:B7"/>
    <mergeCell ref="C6:D6"/>
  </mergeCells>
  <conditionalFormatting sqref="B44:B45">
    <cfRule type="containsBlanks" dxfId="176" priority="37">
      <formula>LEN(TRIM(B44))=0</formula>
    </cfRule>
  </conditionalFormatting>
  <conditionalFormatting sqref="C39:D41">
    <cfRule type="containsBlanks" dxfId="175" priority="36">
      <formula>LEN(TRIM(C39))=0</formula>
    </cfRule>
  </conditionalFormatting>
  <conditionalFormatting sqref="C38:D38">
    <cfRule type="containsBlanks" dxfId="174" priority="35">
      <formula>LEN(TRIM(C38))=0</formula>
    </cfRule>
  </conditionalFormatting>
  <conditionalFormatting sqref="B11">
    <cfRule type="containsBlanks" dxfId="173" priority="15">
      <formula>LEN(TRIM(B11))=0</formula>
    </cfRule>
  </conditionalFormatting>
  <conditionalFormatting sqref="B12">
    <cfRule type="containsBlanks" dxfId="172" priority="14">
      <formula>LEN(TRIM(B12))=0</formula>
    </cfRule>
  </conditionalFormatting>
  <conditionalFormatting sqref="B13">
    <cfRule type="containsBlanks" dxfId="171" priority="13">
      <formula>LEN(TRIM(B13))=0</formula>
    </cfRule>
  </conditionalFormatting>
  <conditionalFormatting sqref="B14">
    <cfRule type="containsBlanks" dxfId="170" priority="12">
      <formula>LEN(TRIM(B14))=0</formula>
    </cfRule>
  </conditionalFormatting>
  <conditionalFormatting sqref="B15">
    <cfRule type="containsBlanks" dxfId="169" priority="11">
      <formula>LEN(TRIM(B15))=0</formula>
    </cfRule>
  </conditionalFormatting>
  <conditionalFormatting sqref="B16">
    <cfRule type="containsBlanks" dxfId="168" priority="10">
      <formula>LEN(TRIM(B16))=0</formula>
    </cfRule>
  </conditionalFormatting>
  <conditionalFormatting sqref="B17">
    <cfRule type="containsBlanks" dxfId="167" priority="9">
      <formula>LEN(TRIM(B17))=0</formula>
    </cfRule>
  </conditionalFormatting>
  <conditionalFormatting sqref="B18">
    <cfRule type="containsBlanks" dxfId="166" priority="8">
      <formula>LEN(TRIM(B18))=0</formula>
    </cfRule>
  </conditionalFormatting>
  <conditionalFormatting sqref="B19">
    <cfRule type="containsBlanks" dxfId="165" priority="7">
      <formula>LEN(TRIM(B19))=0</formula>
    </cfRule>
  </conditionalFormatting>
  <conditionalFormatting sqref="B20">
    <cfRule type="containsBlanks" dxfId="164" priority="6">
      <formula>LEN(TRIM(B20))=0</formula>
    </cfRule>
  </conditionalFormatting>
  <conditionalFormatting sqref="B21">
    <cfRule type="containsBlanks" dxfId="163" priority="5">
      <formula>LEN(TRIM(B21))=0</formula>
    </cfRule>
  </conditionalFormatting>
  <conditionalFormatting sqref="B22:B23">
    <cfRule type="containsBlanks" dxfId="162" priority="4">
      <formula>LEN(TRIM(B22))=0</formula>
    </cfRule>
  </conditionalFormatting>
  <conditionalFormatting sqref="B24">
    <cfRule type="containsBlanks" dxfId="161" priority="3">
      <formula>LEN(TRIM(B24))=0</formula>
    </cfRule>
  </conditionalFormatting>
  <conditionalFormatting sqref="B25:B27">
    <cfRule type="containsBlanks" dxfId="160" priority="2">
      <formula>LEN(TRIM(B25))=0</formula>
    </cfRule>
  </conditionalFormatting>
  <conditionalFormatting sqref="B28:B34">
    <cfRule type="containsBlanks" dxfId="159" priority="1">
      <formula>LEN(TRIM(B28))=0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9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378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42.75" customHeight="1" x14ac:dyDescent="0.25">
      <c r="A8" s="445" t="s">
        <v>640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377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72" t="s">
        <v>276</v>
      </c>
      <c r="C10" s="174"/>
      <c r="D10" s="162"/>
    </row>
    <row r="11" spans="1:11" s="101" customFormat="1" ht="28.5" customHeight="1" x14ac:dyDescent="0.25">
      <c r="A11" s="328">
        <v>2</v>
      </c>
      <c r="B11" s="362" t="s">
        <v>279</v>
      </c>
      <c r="C11" s="174"/>
      <c r="D11" s="162"/>
    </row>
    <row r="12" spans="1:11" s="101" customFormat="1" ht="28.5" customHeight="1" x14ac:dyDescent="0.25">
      <c r="A12" s="328">
        <v>3</v>
      </c>
      <c r="B12" s="363" t="s">
        <v>641</v>
      </c>
      <c r="C12" s="174"/>
      <c r="D12" s="162"/>
    </row>
    <row r="13" spans="1:11" s="101" customFormat="1" ht="28.5" customHeight="1" x14ac:dyDescent="0.25">
      <c r="A13" s="328">
        <v>4</v>
      </c>
      <c r="B13" s="362" t="s">
        <v>280</v>
      </c>
      <c r="C13" s="174"/>
      <c r="D13" s="162"/>
    </row>
    <row r="14" spans="1:11" s="101" customFormat="1" ht="28.5" customHeight="1" thickBot="1" x14ac:dyDescent="0.3">
      <c r="A14" s="329">
        <v>5</v>
      </c>
      <c r="B14" s="267" t="s">
        <v>278</v>
      </c>
      <c r="C14" s="175"/>
      <c r="D14" s="238"/>
    </row>
    <row r="15" spans="1:11" s="101" customFormat="1" ht="12" customHeight="1" x14ac:dyDescent="0.25">
      <c r="A15" s="106"/>
      <c r="B15" s="107"/>
      <c r="C15" s="108"/>
      <c r="D15" s="109"/>
    </row>
    <row r="16" spans="1:11" s="19" customFormat="1" ht="20.100000000000001" customHeight="1" x14ac:dyDescent="0.25">
      <c r="A16" s="451" t="s">
        <v>38</v>
      </c>
      <c r="B16" s="451"/>
      <c r="C16" s="451"/>
      <c r="D16" s="451"/>
      <c r="E16" s="104"/>
      <c r="F16" s="104"/>
      <c r="G16" s="104"/>
      <c r="H16" s="104"/>
      <c r="I16" s="104"/>
      <c r="J16" s="104"/>
    </row>
    <row r="17" spans="1:10" s="19" customFormat="1" ht="20.100000000000001" customHeight="1" x14ac:dyDescent="0.25">
      <c r="A17" s="144"/>
      <c r="B17" s="144"/>
      <c r="C17" s="144"/>
      <c r="D17" s="144"/>
      <c r="E17" s="104"/>
      <c r="F17" s="104"/>
      <c r="G17" s="104"/>
      <c r="H17" s="104"/>
      <c r="I17" s="104"/>
      <c r="J17" s="104"/>
    </row>
    <row r="18" spans="1:10" s="56" customFormat="1" ht="30" customHeight="1" x14ac:dyDescent="0.25">
      <c r="A18" s="452" t="s">
        <v>1</v>
      </c>
      <c r="B18" s="452"/>
      <c r="C18" s="453" t="str">
        <f>IF('Príloha č. 1'!$C$6="","",'Príloha č. 1'!$C$6)</f>
        <v/>
      </c>
      <c r="D18" s="453"/>
      <c r="G18" s="57"/>
    </row>
    <row r="19" spans="1:10" s="56" customFormat="1" ht="15" customHeight="1" x14ac:dyDescent="0.25">
      <c r="A19" s="432" t="s">
        <v>2</v>
      </c>
      <c r="B19" s="432"/>
      <c r="C19" s="433" t="str">
        <f>IF('Príloha č. 1'!$C$7="","",'Príloha č. 1'!$C$7)</f>
        <v/>
      </c>
      <c r="D19" s="433"/>
    </row>
    <row r="20" spans="1:10" s="56" customFormat="1" ht="15" customHeight="1" x14ac:dyDescent="0.25">
      <c r="A20" s="432" t="s">
        <v>3</v>
      </c>
      <c r="B20" s="432"/>
      <c r="C20" s="433" t="str">
        <f>IF('Príloha č. 1'!C8:D8="","",'Príloha č. 1'!C8:D8)</f>
        <v/>
      </c>
      <c r="D20" s="433"/>
    </row>
    <row r="21" spans="1:10" s="56" customFormat="1" ht="15" customHeight="1" x14ac:dyDescent="0.25">
      <c r="A21" s="432" t="s">
        <v>4</v>
      </c>
      <c r="B21" s="432"/>
      <c r="C21" s="433" t="str">
        <f>IF('Príloha č. 1'!C9:D9="","",'Príloha č. 1'!C9:D9)</f>
        <v/>
      </c>
      <c r="D21" s="433"/>
    </row>
    <row r="24" spans="1:10" ht="15" customHeight="1" x14ac:dyDescent="0.2">
      <c r="A24" s="36" t="s">
        <v>8</v>
      </c>
      <c r="B24" s="105" t="str">
        <f>IF('Príloha č. 1'!B23:B23="","",'Príloha č. 1'!B23:B23)</f>
        <v/>
      </c>
      <c r="C24" s="327"/>
      <c r="E24" s="36"/>
      <c r="F24" s="36"/>
      <c r="G24" s="36"/>
    </row>
    <row r="25" spans="1:10" ht="15" customHeight="1" x14ac:dyDescent="0.2">
      <c r="A25" s="36" t="s">
        <v>9</v>
      </c>
      <c r="B25" s="28" t="str">
        <f>IF('Príloha č. 1'!B24:B24="","",'Príloha č. 1'!B24:B24)</f>
        <v/>
      </c>
      <c r="C25" s="327"/>
      <c r="E25" s="36"/>
      <c r="F25" s="36"/>
      <c r="G25" s="36"/>
    </row>
    <row r="26" spans="1:10" ht="39.950000000000003" customHeight="1" x14ac:dyDescent="0.2">
      <c r="D26" s="73"/>
    </row>
    <row r="27" spans="1:10" ht="45" customHeight="1" x14ac:dyDescent="0.2">
      <c r="D27" s="326" t="s">
        <v>588</v>
      </c>
      <c r="E27" s="61"/>
      <c r="F27" s="61"/>
      <c r="G27" s="61"/>
    </row>
    <row r="28" spans="1:10" s="58" customFormat="1" x14ac:dyDescent="0.2">
      <c r="A28" s="434" t="s">
        <v>10</v>
      </c>
      <c r="B28" s="434"/>
      <c r="C28" s="325"/>
      <c r="D28" s="61"/>
      <c r="E28" s="327"/>
      <c r="F28" s="327"/>
      <c r="G28" s="327"/>
    </row>
    <row r="29" spans="1:10" s="63" customFormat="1" ht="12" customHeight="1" x14ac:dyDescent="0.2">
      <c r="A29" s="59"/>
      <c r="B29" s="60" t="s">
        <v>11</v>
      </c>
      <c r="C29" s="60"/>
      <c r="D29" s="45"/>
      <c r="E29" s="327"/>
      <c r="F29" s="327"/>
      <c r="G29" s="327"/>
      <c r="H29" s="61"/>
    </row>
  </sheetData>
  <mergeCells count="18">
    <mergeCell ref="A20:B20"/>
    <mergeCell ref="C20:D20"/>
    <mergeCell ref="A21:B21"/>
    <mergeCell ref="C21:D21"/>
    <mergeCell ref="A28:B28"/>
    <mergeCell ref="A19:B19"/>
    <mergeCell ref="C19:D19"/>
    <mergeCell ref="A1:D1"/>
    <mergeCell ref="A2:D2"/>
    <mergeCell ref="A3:D3"/>
    <mergeCell ref="A5:D5"/>
    <mergeCell ref="A6:B7"/>
    <mergeCell ref="C6:D6"/>
    <mergeCell ref="A8:D8"/>
    <mergeCell ref="A9:D9"/>
    <mergeCell ref="A16:D16"/>
    <mergeCell ref="A18:B18"/>
    <mergeCell ref="C18:D18"/>
  </mergeCells>
  <conditionalFormatting sqref="B24:B25">
    <cfRule type="containsBlanks" dxfId="158" priority="3">
      <formula>LEN(TRIM(B24))=0</formula>
    </cfRule>
  </conditionalFormatting>
  <conditionalFormatting sqref="C19:D21">
    <cfRule type="containsBlanks" dxfId="157" priority="2">
      <formula>LEN(TRIM(C19))=0</formula>
    </cfRule>
  </conditionalFormatting>
  <conditionalFormatting sqref="C18:D18">
    <cfRule type="containsBlanks" dxfId="156" priority="1">
      <formula>LEN(TRIM(C18))=0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9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281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06.5" customHeight="1" x14ac:dyDescent="0.25">
      <c r="A8" s="445" t="s">
        <v>379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380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2" t="s">
        <v>283</v>
      </c>
      <c r="C10" s="174"/>
      <c r="D10" s="162"/>
    </row>
    <row r="11" spans="1:11" s="101" customFormat="1" ht="28.5" customHeight="1" x14ac:dyDescent="0.25">
      <c r="A11" s="328">
        <v>2</v>
      </c>
      <c r="B11" s="282" t="s">
        <v>284</v>
      </c>
      <c r="C11" s="174"/>
      <c r="D11" s="162"/>
    </row>
    <row r="12" spans="1:11" s="101" customFormat="1" ht="28.5" customHeight="1" x14ac:dyDescent="0.25">
      <c r="A12" s="328">
        <v>3</v>
      </c>
      <c r="B12" s="282" t="s">
        <v>285</v>
      </c>
      <c r="C12" s="174"/>
      <c r="D12" s="162"/>
    </row>
    <row r="13" spans="1:11" s="101" customFormat="1" ht="28.5" customHeight="1" x14ac:dyDescent="0.25">
      <c r="A13" s="328">
        <v>4</v>
      </c>
      <c r="B13" s="282" t="s">
        <v>286</v>
      </c>
      <c r="C13" s="174"/>
      <c r="D13" s="162"/>
    </row>
    <row r="14" spans="1:11" s="101" customFormat="1" ht="28.5" customHeight="1" thickBot="1" x14ac:dyDescent="0.3">
      <c r="A14" s="329">
        <v>5</v>
      </c>
      <c r="B14" s="284" t="s">
        <v>287</v>
      </c>
      <c r="C14" s="175"/>
      <c r="D14" s="238"/>
    </row>
    <row r="15" spans="1:11" s="101" customFormat="1" ht="12" customHeight="1" x14ac:dyDescent="0.25">
      <c r="A15" s="106"/>
      <c r="B15" s="107"/>
      <c r="C15" s="108"/>
      <c r="D15" s="109"/>
    </row>
    <row r="16" spans="1:11" s="19" customFormat="1" ht="20.100000000000001" customHeight="1" x14ac:dyDescent="0.25">
      <c r="A16" s="451" t="s">
        <v>38</v>
      </c>
      <c r="B16" s="451"/>
      <c r="C16" s="451"/>
      <c r="D16" s="451"/>
      <c r="E16" s="104"/>
      <c r="F16" s="104"/>
      <c r="G16" s="104"/>
      <c r="H16" s="104"/>
      <c r="I16" s="104"/>
      <c r="J16" s="104"/>
    </row>
    <row r="17" spans="1:10" s="19" customFormat="1" ht="20.100000000000001" customHeight="1" x14ac:dyDescent="0.25">
      <c r="A17" s="144"/>
      <c r="B17" s="144"/>
      <c r="C17" s="144"/>
      <c r="D17" s="144"/>
      <c r="E17" s="104"/>
      <c r="F17" s="104"/>
      <c r="G17" s="104"/>
      <c r="H17" s="104"/>
      <c r="I17" s="104"/>
      <c r="J17" s="104"/>
    </row>
    <row r="18" spans="1:10" s="56" customFormat="1" ht="30" customHeight="1" x14ac:dyDescent="0.25">
      <c r="A18" s="452" t="s">
        <v>1</v>
      </c>
      <c r="B18" s="452"/>
      <c r="C18" s="453" t="str">
        <f>IF('Príloha č. 1'!$C$6="","",'Príloha č. 1'!$C$6)</f>
        <v/>
      </c>
      <c r="D18" s="453"/>
      <c r="G18" s="57"/>
    </row>
    <row r="19" spans="1:10" s="56" customFormat="1" ht="15" customHeight="1" x14ac:dyDescent="0.25">
      <c r="A19" s="432" t="s">
        <v>2</v>
      </c>
      <c r="B19" s="432"/>
      <c r="C19" s="433" t="str">
        <f>IF('Príloha č. 1'!$C$7="","",'Príloha č. 1'!$C$7)</f>
        <v/>
      </c>
      <c r="D19" s="433"/>
    </row>
    <row r="20" spans="1:10" s="56" customFormat="1" ht="15" customHeight="1" x14ac:dyDescent="0.25">
      <c r="A20" s="432" t="s">
        <v>3</v>
      </c>
      <c r="B20" s="432"/>
      <c r="C20" s="433" t="str">
        <f>IF('Príloha č. 1'!C8:D8="","",'Príloha č. 1'!C8:D8)</f>
        <v/>
      </c>
      <c r="D20" s="433"/>
    </row>
    <row r="21" spans="1:10" s="56" customFormat="1" ht="15" customHeight="1" x14ac:dyDescent="0.25">
      <c r="A21" s="432" t="s">
        <v>4</v>
      </c>
      <c r="B21" s="432"/>
      <c r="C21" s="433" t="str">
        <f>IF('Príloha č. 1'!C9:D9="","",'Príloha č. 1'!C9:D9)</f>
        <v/>
      </c>
      <c r="D21" s="433"/>
    </row>
    <row r="24" spans="1:10" ht="15" customHeight="1" x14ac:dyDescent="0.2">
      <c r="A24" s="36" t="s">
        <v>8</v>
      </c>
      <c r="B24" s="105" t="str">
        <f>IF('Príloha č. 1'!B23:B23="","",'Príloha č. 1'!B23:B23)</f>
        <v/>
      </c>
      <c r="C24" s="327"/>
      <c r="E24" s="36"/>
      <c r="F24" s="36"/>
      <c r="G24" s="36"/>
    </row>
    <row r="25" spans="1:10" ht="15" customHeight="1" x14ac:dyDescent="0.2">
      <c r="A25" s="36" t="s">
        <v>9</v>
      </c>
      <c r="B25" s="28" t="str">
        <f>IF('Príloha č. 1'!B24:B24="","",'Príloha č. 1'!B24:B24)</f>
        <v/>
      </c>
      <c r="C25" s="327"/>
      <c r="E25" s="36"/>
      <c r="F25" s="36"/>
      <c r="G25" s="36"/>
    </row>
    <row r="26" spans="1:10" ht="39.950000000000003" customHeight="1" x14ac:dyDescent="0.2">
      <c r="D26" s="73"/>
    </row>
    <row r="27" spans="1:10" ht="45" customHeight="1" x14ac:dyDescent="0.2">
      <c r="D27" s="326" t="s">
        <v>588</v>
      </c>
      <c r="E27" s="61"/>
      <c r="F27" s="61"/>
      <c r="G27" s="61"/>
    </row>
    <row r="28" spans="1:10" s="58" customFormat="1" x14ac:dyDescent="0.2">
      <c r="A28" s="434" t="s">
        <v>10</v>
      </c>
      <c r="B28" s="434"/>
      <c r="C28" s="325"/>
      <c r="D28" s="61"/>
      <c r="E28" s="327"/>
      <c r="F28" s="327"/>
      <c r="G28" s="327"/>
    </row>
    <row r="29" spans="1:10" s="63" customFormat="1" ht="12" customHeight="1" x14ac:dyDescent="0.2">
      <c r="A29" s="59"/>
      <c r="B29" s="60" t="s">
        <v>11</v>
      </c>
      <c r="C29" s="60"/>
      <c r="D29" s="45"/>
      <c r="E29" s="327"/>
      <c r="F29" s="327"/>
      <c r="G29" s="327"/>
      <c r="H29" s="61"/>
    </row>
  </sheetData>
  <mergeCells count="18">
    <mergeCell ref="A20:B20"/>
    <mergeCell ref="C20:D20"/>
    <mergeCell ref="A21:B21"/>
    <mergeCell ref="C21:D21"/>
    <mergeCell ref="A28:B28"/>
    <mergeCell ref="A19:B19"/>
    <mergeCell ref="C19:D19"/>
    <mergeCell ref="A1:D1"/>
    <mergeCell ref="A2:D2"/>
    <mergeCell ref="A3:D3"/>
    <mergeCell ref="A5:D5"/>
    <mergeCell ref="A6:B7"/>
    <mergeCell ref="C6:D6"/>
    <mergeCell ref="A8:D8"/>
    <mergeCell ref="A9:D9"/>
    <mergeCell ref="A16:D16"/>
    <mergeCell ref="A18:B18"/>
    <mergeCell ref="C18:D18"/>
  </mergeCells>
  <conditionalFormatting sqref="B24:B25">
    <cfRule type="containsBlanks" dxfId="155" priority="3">
      <formula>LEN(TRIM(B24))=0</formula>
    </cfRule>
  </conditionalFormatting>
  <conditionalFormatting sqref="C19:D21">
    <cfRule type="containsBlanks" dxfId="154" priority="2">
      <formula>LEN(TRIM(C19))=0</formula>
    </cfRule>
  </conditionalFormatting>
  <conditionalFormatting sqref="C18:D18">
    <cfRule type="containsBlanks" dxfId="153" priority="1">
      <formula>LEN(TRIM(C18))=0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5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27" customWidth="1"/>
    <col min="5" max="6" width="12.7109375" style="327" customWidth="1"/>
    <col min="7" max="7" width="15.7109375" style="32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24"/>
      <c r="B4" s="324"/>
      <c r="C4" s="324"/>
      <c r="D4" s="324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290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55.5" customHeight="1" x14ac:dyDescent="0.25">
      <c r="A8" s="445" t="s">
        <v>571</v>
      </c>
      <c r="B8" s="446"/>
      <c r="C8" s="446"/>
      <c r="D8" s="447"/>
    </row>
    <row r="9" spans="1:11" s="101" customFormat="1" ht="28.5" customHeight="1" x14ac:dyDescent="0.25">
      <c r="A9" s="448" t="s">
        <v>381</v>
      </c>
      <c r="B9" s="449"/>
      <c r="C9" s="449" t="s">
        <v>96</v>
      </c>
      <c r="D9" s="450"/>
    </row>
    <row r="10" spans="1:11" s="101" customFormat="1" ht="39.75" customHeight="1" thickBot="1" x14ac:dyDescent="0.3">
      <c r="A10" s="248" t="s">
        <v>292</v>
      </c>
      <c r="B10" s="277" t="s">
        <v>288</v>
      </c>
      <c r="C10" s="175"/>
      <c r="D10" s="238"/>
    </row>
    <row r="11" spans="1:11" s="101" customFormat="1" ht="12" customHeight="1" x14ac:dyDescent="0.25">
      <c r="A11" s="106"/>
      <c r="B11" s="107"/>
      <c r="C11" s="108"/>
      <c r="D11" s="109"/>
    </row>
    <row r="12" spans="1:11" s="19" customFormat="1" ht="20.100000000000001" customHeight="1" x14ac:dyDescent="0.25">
      <c r="A12" s="451" t="s">
        <v>38</v>
      </c>
      <c r="B12" s="451"/>
      <c r="C12" s="451"/>
      <c r="D12" s="451"/>
      <c r="E12" s="104"/>
      <c r="F12" s="104"/>
      <c r="G12" s="104"/>
      <c r="H12" s="104"/>
      <c r="I12" s="104"/>
      <c r="J12" s="104"/>
    </row>
    <row r="13" spans="1:11" s="19" customFormat="1" ht="20.100000000000001" customHeight="1" x14ac:dyDescent="0.25">
      <c r="A13" s="144"/>
      <c r="B13" s="144"/>
      <c r="C13" s="144"/>
      <c r="D13" s="144"/>
      <c r="E13" s="104"/>
      <c r="F13" s="104"/>
      <c r="G13" s="104"/>
      <c r="H13" s="104"/>
      <c r="I13" s="104"/>
      <c r="J13" s="104"/>
    </row>
    <row r="14" spans="1:11" s="56" customFormat="1" ht="30" customHeight="1" x14ac:dyDescent="0.25">
      <c r="A14" s="452" t="s">
        <v>1</v>
      </c>
      <c r="B14" s="452"/>
      <c r="C14" s="453" t="str">
        <f>IF('Príloha č. 1'!$C$6="","",'Príloha č. 1'!$C$6)</f>
        <v/>
      </c>
      <c r="D14" s="453"/>
      <c r="G14" s="57"/>
    </row>
    <row r="15" spans="1:11" s="56" customFormat="1" ht="15" customHeight="1" x14ac:dyDescent="0.25">
      <c r="A15" s="432" t="s">
        <v>2</v>
      </c>
      <c r="B15" s="432"/>
      <c r="C15" s="433" t="str">
        <f>IF('Príloha č. 1'!$C$7="","",'Príloha č. 1'!$C$7)</f>
        <v/>
      </c>
      <c r="D15" s="433"/>
    </row>
    <row r="16" spans="1:11" s="56" customFormat="1" ht="15" customHeight="1" x14ac:dyDescent="0.25">
      <c r="A16" s="432" t="s">
        <v>3</v>
      </c>
      <c r="B16" s="432"/>
      <c r="C16" s="433" t="str">
        <f>IF('Príloha č. 1'!C8:D8="","",'Príloha č. 1'!C8:D8)</f>
        <v/>
      </c>
      <c r="D16" s="433"/>
    </row>
    <row r="17" spans="1:8" s="56" customFormat="1" ht="15" customHeight="1" x14ac:dyDescent="0.25">
      <c r="A17" s="432" t="s">
        <v>4</v>
      </c>
      <c r="B17" s="432"/>
      <c r="C17" s="433" t="str">
        <f>IF('Príloha č. 1'!C9:D9="","",'Príloha č. 1'!C9:D9)</f>
        <v/>
      </c>
      <c r="D17" s="433"/>
    </row>
    <row r="20" spans="1:8" ht="15" customHeight="1" x14ac:dyDescent="0.2">
      <c r="A20" s="36" t="s">
        <v>8</v>
      </c>
      <c r="B20" s="105" t="str">
        <f>IF('Príloha č. 1'!B23:B23="","",'Príloha č. 1'!B23:B23)</f>
        <v/>
      </c>
      <c r="C20" s="327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327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326" t="s">
        <v>588</v>
      </c>
      <c r="E23" s="61"/>
      <c r="F23" s="61"/>
      <c r="G23" s="61"/>
    </row>
    <row r="24" spans="1:8" s="58" customFormat="1" x14ac:dyDescent="0.2">
      <c r="A24" s="434" t="s">
        <v>10</v>
      </c>
      <c r="B24" s="434"/>
      <c r="C24" s="325"/>
      <c r="D24" s="61"/>
      <c r="E24" s="327"/>
      <c r="F24" s="327"/>
      <c r="G24" s="327"/>
    </row>
    <row r="25" spans="1:8" s="63" customFormat="1" ht="12" customHeight="1" x14ac:dyDescent="0.2">
      <c r="A25" s="59"/>
      <c r="B25" s="60" t="s">
        <v>11</v>
      </c>
      <c r="C25" s="60"/>
      <c r="D25" s="45"/>
      <c r="E25" s="327"/>
      <c r="F25" s="327"/>
      <c r="G25" s="327"/>
      <c r="H25" s="61"/>
    </row>
  </sheetData>
  <mergeCells count="18">
    <mergeCell ref="A16:B16"/>
    <mergeCell ref="C16:D16"/>
    <mergeCell ref="A17:B17"/>
    <mergeCell ref="C17:D17"/>
    <mergeCell ref="A24:B24"/>
    <mergeCell ref="A15:B15"/>
    <mergeCell ref="C15:D15"/>
    <mergeCell ref="A1:D1"/>
    <mergeCell ref="A2:D2"/>
    <mergeCell ref="A3:D3"/>
    <mergeCell ref="A5:D5"/>
    <mergeCell ref="A6:B7"/>
    <mergeCell ref="C6:D6"/>
    <mergeCell ref="A8:D8"/>
    <mergeCell ref="A9:D9"/>
    <mergeCell ref="A12:D12"/>
    <mergeCell ref="A14:B14"/>
    <mergeCell ref="C14:D14"/>
  </mergeCells>
  <conditionalFormatting sqref="B20:B21">
    <cfRule type="containsBlanks" dxfId="152" priority="3">
      <formula>LEN(TRIM(B20))=0</formula>
    </cfRule>
  </conditionalFormatting>
  <conditionalFormatting sqref="C15:D17">
    <cfRule type="containsBlanks" dxfId="151" priority="2">
      <formula>LEN(TRIM(C15))=0</formula>
    </cfRule>
  </conditionalFormatting>
  <conditionalFormatting sqref="C14:D14">
    <cfRule type="containsBlanks" dxfId="150" priority="1">
      <formula>LEN(TRIM(C14))=0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5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60" customWidth="1"/>
    <col min="5" max="6" width="12.7109375" style="360" customWidth="1"/>
    <col min="7" max="7" width="15.7109375" style="360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56"/>
      <c r="B4" s="356"/>
      <c r="C4" s="356"/>
      <c r="D4" s="356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569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64.5" customHeight="1" x14ac:dyDescent="0.25">
      <c r="A8" s="445" t="s">
        <v>568</v>
      </c>
      <c r="B8" s="446"/>
      <c r="C8" s="446"/>
      <c r="D8" s="447"/>
    </row>
    <row r="9" spans="1:11" s="101" customFormat="1" ht="28.5" customHeight="1" x14ac:dyDescent="0.25">
      <c r="A9" s="448" t="s">
        <v>570</v>
      </c>
      <c r="B9" s="449"/>
      <c r="C9" s="449" t="s">
        <v>96</v>
      </c>
      <c r="D9" s="450"/>
    </row>
    <row r="10" spans="1:11" s="101" customFormat="1" ht="44.25" customHeight="1" thickBot="1" x14ac:dyDescent="0.3">
      <c r="A10" s="248" t="s">
        <v>292</v>
      </c>
      <c r="B10" s="267" t="s">
        <v>289</v>
      </c>
      <c r="C10" s="175"/>
      <c r="D10" s="238"/>
    </row>
    <row r="11" spans="1:11" s="101" customFormat="1" ht="12" customHeight="1" x14ac:dyDescent="0.25">
      <c r="A11" s="106"/>
      <c r="B11" s="107"/>
      <c r="C11" s="108"/>
      <c r="D11" s="109"/>
    </row>
    <row r="12" spans="1:11" s="19" customFormat="1" ht="20.100000000000001" customHeight="1" x14ac:dyDescent="0.25">
      <c r="A12" s="451" t="s">
        <v>38</v>
      </c>
      <c r="B12" s="451"/>
      <c r="C12" s="451"/>
      <c r="D12" s="451"/>
      <c r="E12" s="104"/>
      <c r="F12" s="104"/>
      <c r="G12" s="104"/>
      <c r="H12" s="104"/>
      <c r="I12" s="104"/>
      <c r="J12" s="104"/>
    </row>
    <row r="13" spans="1:11" s="19" customFormat="1" ht="20.100000000000001" customHeight="1" x14ac:dyDescent="0.25">
      <c r="A13" s="144"/>
      <c r="B13" s="144"/>
      <c r="C13" s="144"/>
      <c r="D13" s="144"/>
      <c r="E13" s="104"/>
      <c r="F13" s="104"/>
      <c r="G13" s="104"/>
      <c r="H13" s="104"/>
      <c r="I13" s="104"/>
      <c r="J13" s="104"/>
    </row>
    <row r="14" spans="1:11" s="56" customFormat="1" ht="30" customHeight="1" x14ac:dyDescent="0.25">
      <c r="A14" s="452" t="s">
        <v>1</v>
      </c>
      <c r="B14" s="452"/>
      <c r="C14" s="453" t="str">
        <f>IF('Príloha č. 1'!$C$6="","",'Príloha č. 1'!$C$6)</f>
        <v/>
      </c>
      <c r="D14" s="453"/>
      <c r="G14" s="57"/>
    </row>
    <row r="15" spans="1:11" s="56" customFormat="1" ht="15" customHeight="1" x14ac:dyDescent="0.25">
      <c r="A15" s="432" t="s">
        <v>2</v>
      </c>
      <c r="B15" s="432"/>
      <c r="C15" s="433" t="str">
        <f>IF('Príloha č. 1'!$C$7="","",'Príloha č. 1'!$C$7)</f>
        <v/>
      </c>
      <c r="D15" s="433"/>
    </row>
    <row r="16" spans="1:11" s="56" customFormat="1" ht="15" customHeight="1" x14ac:dyDescent="0.25">
      <c r="A16" s="432" t="s">
        <v>3</v>
      </c>
      <c r="B16" s="432"/>
      <c r="C16" s="433" t="str">
        <f>IF('Príloha č. 1'!C8:D8="","",'Príloha č. 1'!C8:D8)</f>
        <v/>
      </c>
      <c r="D16" s="433"/>
    </row>
    <row r="17" spans="1:8" s="56" customFormat="1" ht="15" customHeight="1" x14ac:dyDescent="0.25">
      <c r="A17" s="432" t="s">
        <v>4</v>
      </c>
      <c r="B17" s="432"/>
      <c r="C17" s="433" t="str">
        <f>IF('Príloha č. 1'!C9:D9="","",'Príloha č. 1'!C9:D9)</f>
        <v/>
      </c>
      <c r="D17" s="433"/>
    </row>
    <row r="20" spans="1:8" ht="15" customHeight="1" x14ac:dyDescent="0.2">
      <c r="A20" s="36" t="s">
        <v>8</v>
      </c>
      <c r="B20" s="105" t="str">
        <f>IF('Príloha č. 1'!B23:B23="","",'Príloha č. 1'!B23:B23)</f>
        <v/>
      </c>
      <c r="C20" s="360"/>
      <c r="E20" s="36"/>
      <c r="F20" s="36"/>
      <c r="G20" s="36"/>
    </row>
    <row r="21" spans="1:8" ht="15" customHeight="1" x14ac:dyDescent="0.2">
      <c r="A21" s="36" t="s">
        <v>9</v>
      </c>
      <c r="B21" s="28" t="str">
        <f>IF('Príloha č. 1'!B24:B24="","",'Príloha č. 1'!B24:B24)</f>
        <v/>
      </c>
      <c r="C21" s="360"/>
      <c r="E21" s="36"/>
      <c r="F21" s="36"/>
      <c r="G21" s="36"/>
    </row>
    <row r="22" spans="1:8" ht="39.950000000000003" customHeight="1" x14ac:dyDescent="0.2">
      <c r="D22" s="73"/>
    </row>
    <row r="23" spans="1:8" ht="45" customHeight="1" x14ac:dyDescent="0.2">
      <c r="D23" s="359" t="s">
        <v>588</v>
      </c>
      <c r="E23" s="61"/>
      <c r="F23" s="61"/>
      <c r="G23" s="61"/>
    </row>
    <row r="24" spans="1:8" s="58" customFormat="1" x14ac:dyDescent="0.2">
      <c r="A24" s="434" t="s">
        <v>10</v>
      </c>
      <c r="B24" s="434"/>
      <c r="C24" s="358"/>
      <c r="D24" s="61"/>
      <c r="E24" s="360"/>
      <c r="F24" s="360"/>
      <c r="G24" s="360"/>
    </row>
    <row r="25" spans="1:8" s="63" customFormat="1" ht="12" customHeight="1" x14ac:dyDescent="0.2">
      <c r="A25" s="59"/>
      <c r="B25" s="60" t="s">
        <v>11</v>
      </c>
      <c r="C25" s="60"/>
      <c r="D25" s="45"/>
      <c r="E25" s="360"/>
      <c r="F25" s="360"/>
      <c r="G25" s="360"/>
      <c r="H25" s="61"/>
    </row>
  </sheetData>
  <mergeCells count="18">
    <mergeCell ref="A16:B16"/>
    <mergeCell ref="C16:D16"/>
    <mergeCell ref="A17:B17"/>
    <mergeCell ref="C17:D17"/>
    <mergeCell ref="A24:B24"/>
    <mergeCell ref="A15:B15"/>
    <mergeCell ref="C15:D15"/>
    <mergeCell ref="A1:D1"/>
    <mergeCell ref="A2:D2"/>
    <mergeCell ref="A3:D3"/>
    <mergeCell ref="A5:D5"/>
    <mergeCell ref="A6:B7"/>
    <mergeCell ref="C6:D6"/>
    <mergeCell ref="A8:D8"/>
    <mergeCell ref="A9:D9"/>
    <mergeCell ref="A12:D12"/>
    <mergeCell ref="A14:B14"/>
    <mergeCell ref="C14:D14"/>
  </mergeCells>
  <conditionalFormatting sqref="B20:B21">
    <cfRule type="containsBlanks" dxfId="149" priority="3">
      <formula>LEN(TRIM(B20))=0</formula>
    </cfRule>
  </conditionalFormatting>
  <conditionalFormatting sqref="C15:D17">
    <cfRule type="containsBlanks" dxfId="148" priority="2">
      <formula>LEN(TRIM(C15))=0</formula>
    </cfRule>
  </conditionalFormatting>
  <conditionalFormatting sqref="C14:D14">
    <cfRule type="containsBlanks" dxfId="147" priority="1">
      <formula>LEN(TRIM(C14))=0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>
    <tabColor theme="9" tint="0.39997558519241921"/>
    <pageSetUpPr fitToPage="1"/>
  </sheetPr>
  <dimension ref="A1:W44"/>
  <sheetViews>
    <sheetView showGridLines="0" zoomScale="80" zoomScaleNormal="80" workbookViewId="0">
      <selection activeCell="A3" sqref="A3:K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149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47" customFormat="1" ht="54" customHeight="1" x14ac:dyDescent="0.25">
      <c r="A8" s="66" t="s">
        <v>27</v>
      </c>
      <c r="B8" s="142" t="s">
        <v>128</v>
      </c>
      <c r="C8" s="46" t="s">
        <v>39</v>
      </c>
      <c r="D8" s="150">
        <v>180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47" customFormat="1" ht="33" customHeight="1" x14ac:dyDescent="0.25">
      <c r="A9" s="66">
        <v>2</v>
      </c>
      <c r="B9" s="264" t="s">
        <v>130</v>
      </c>
      <c r="C9" s="46" t="s">
        <v>39</v>
      </c>
      <c r="D9" s="268">
        <v>100</v>
      </c>
      <c r="E9" s="177"/>
      <c r="F9" s="237"/>
      <c r="G9" s="176">
        <f t="shared" ref="G9:G28" si="0">E9*F9</f>
        <v>0</v>
      </c>
      <c r="H9" s="179">
        <f t="shared" ref="H9:H28" si="1">E9+G9</f>
        <v>0</v>
      </c>
      <c r="I9" s="236">
        <f t="shared" ref="I9:I28" si="2">D9*E9</f>
        <v>0</v>
      </c>
      <c r="J9" s="180">
        <f t="shared" ref="J9:J28" si="3">F9*I9</f>
        <v>0</v>
      </c>
      <c r="K9" s="178">
        <f t="shared" ref="K9:K28" si="4">I9+J9</f>
        <v>0</v>
      </c>
    </row>
    <row r="10" spans="1:23" s="47" customFormat="1" ht="40.5" customHeight="1" x14ac:dyDescent="0.25">
      <c r="A10" s="66">
        <v>3</v>
      </c>
      <c r="B10" s="264" t="s">
        <v>129</v>
      </c>
      <c r="C10" s="46" t="s">
        <v>39</v>
      </c>
      <c r="D10" s="268">
        <v>180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47" customFormat="1" ht="33" customHeight="1" x14ac:dyDescent="0.25">
      <c r="A11" s="66">
        <v>4</v>
      </c>
      <c r="B11" s="264" t="s">
        <v>131</v>
      </c>
      <c r="C11" s="46" t="s">
        <v>39</v>
      </c>
      <c r="D11" s="268">
        <v>60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47" customFormat="1" ht="33" customHeight="1" x14ac:dyDescent="0.25">
      <c r="A12" s="66">
        <v>5</v>
      </c>
      <c r="B12" s="264" t="s">
        <v>132</v>
      </c>
      <c r="C12" s="46" t="s">
        <v>39</v>
      </c>
      <c r="D12" s="268">
        <v>80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47" customFormat="1" ht="33" customHeight="1" x14ac:dyDescent="0.25">
      <c r="A13" s="66">
        <v>6</v>
      </c>
      <c r="B13" s="264" t="s">
        <v>133</v>
      </c>
      <c r="C13" s="46" t="s">
        <v>39</v>
      </c>
      <c r="D13" s="268">
        <v>50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47" customFormat="1" ht="33" customHeight="1" x14ac:dyDescent="0.25">
      <c r="A14" s="66">
        <v>7</v>
      </c>
      <c r="B14" s="264" t="s">
        <v>134</v>
      </c>
      <c r="C14" s="46" t="s">
        <v>39</v>
      </c>
      <c r="D14" s="268">
        <v>30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47" customFormat="1" ht="33" customHeight="1" x14ac:dyDescent="0.25">
      <c r="A15" s="66">
        <v>8</v>
      </c>
      <c r="B15" s="142" t="s">
        <v>135</v>
      </c>
      <c r="C15" s="46" t="s">
        <v>39</v>
      </c>
      <c r="D15" s="268">
        <v>30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47" customFormat="1" ht="33" customHeight="1" x14ac:dyDescent="0.25">
      <c r="A16" s="66">
        <v>9</v>
      </c>
      <c r="B16" s="264" t="s">
        <v>136</v>
      </c>
      <c r="C16" s="46" t="s">
        <v>39</v>
      </c>
      <c r="D16" s="268">
        <v>30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47" customFormat="1" ht="33" customHeight="1" x14ac:dyDescent="0.25">
      <c r="A17" s="66">
        <v>10</v>
      </c>
      <c r="B17" s="264" t="s">
        <v>137</v>
      </c>
      <c r="C17" s="46" t="s">
        <v>39</v>
      </c>
      <c r="D17" s="268">
        <v>60</v>
      </c>
      <c r="E17" s="177"/>
      <c r="F17" s="237"/>
      <c r="G17" s="176">
        <f t="shared" si="0"/>
        <v>0</v>
      </c>
      <c r="H17" s="179">
        <f t="shared" si="1"/>
        <v>0</v>
      </c>
      <c r="I17" s="236">
        <f t="shared" si="2"/>
        <v>0</v>
      </c>
      <c r="J17" s="180">
        <f t="shared" si="3"/>
        <v>0</v>
      </c>
      <c r="K17" s="178">
        <f t="shared" si="4"/>
        <v>0</v>
      </c>
    </row>
    <row r="18" spans="1:11" s="261" customFormat="1" ht="33" customHeight="1" x14ac:dyDescent="0.25">
      <c r="A18" s="66">
        <v>11</v>
      </c>
      <c r="B18" s="264" t="s">
        <v>138</v>
      </c>
      <c r="C18" s="46" t="s">
        <v>39</v>
      </c>
      <c r="D18" s="268">
        <v>50</v>
      </c>
      <c r="E18" s="177"/>
      <c r="F18" s="237"/>
      <c r="G18" s="176">
        <f t="shared" si="0"/>
        <v>0</v>
      </c>
      <c r="H18" s="179">
        <f t="shared" si="1"/>
        <v>0</v>
      </c>
      <c r="I18" s="236">
        <f t="shared" si="2"/>
        <v>0</v>
      </c>
      <c r="J18" s="180">
        <f t="shared" si="3"/>
        <v>0</v>
      </c>
      <c r="K18" s="178">
        <f t="shared" si="4"/>
        <v>0</v>
      </c>
    </row>
    <row r="19" spans="1:11" s="261" customFormat="1" ht="33" customHeight="1" x14ac:dyDescent="0.25">
      <c r="A19" s="66">
        <v>12</v>
      </c>
      <c r="B19" s="264" t="s">
        <v>139</v>
      </c>
      <c r="C19" s="46" t="s">
        <v>39</v>
      </c>
      <c r="D19" s="268">
        <v>50</v>
      </c>
      <c r="E19" s="177"/>
      <c r="F19" s="237"/>
      <c r="G19" s="176">
        <f t="shared" si="0"/>
        <v>0</v>
      </c>
      <c r="H19" s="179">
        <f t="shared" si="1"/>
        <v>0</v>
      </c>
      <c r="I19" s="236">
        <f t="shared" si="2"/>
        <v>0</v>
      </c>
      <c r="J19" s="180">
        <f t="shared" si="3"/>
        <v>0</v>
      </c>
      <c r="K19" s="178">
        <f t="shared" si="4"/>
        <v>0</v>
      </c>
    </row>
    <row r="20" spans="1:11" s="261" customFormat="1" ht="121.5" customHeight="1" x14ac:dyDescent="0.25">
      <c r="A20" s="66">
        <v>13</v>
      </c>
      <c r="B20" s="265" t="s">
        <v>145</v>
      </c>
      <c r="C20" s="46" t="s">
        <v>39</v>
      </c>
      <c r="D20" s="268">
        <v>20</v>
      </c>
      <c r="E20" s="177"/>
      <c r="F20" s="237"/>
      <c r="G20" s="176">
        <f t="shared" si="0"/>
        <v>0</v>
      </c>
      <c r="H20" s="179">
        <f t="shared" si="1"/>
        <v>0</v>
      </c>
      <c r="I20" s="236">
        <f t="shared" si="2"/>
        <v>0</v>
      </c>
      <c r="J20" s="180">
        <f t="shared" si="3"/>
        <v>0</v>
      </c>
      <c r="K20" s="178">
        <f t="shared" si="4"/>
        <v>0</v>
      </c>
    </row>
    <row r="21" spans="1:11" s="261" customFormat="1" ht="33" customHeight="1" x14ac:dyDescent="0.25">
      <c r="A21" s="66">
        <v>14</v>
      </c>
      <c r="B21" s="266" t="s">
        <v>146</v>
      </c>
      <c r="C21" s="46" t="s">
        <v>39</v>
      </c>
      <c r="D21" s="269">
        <v>240</v>
      </c>
      <c r="E21" s="177"/>
      <c r="F21" s="237"/>
      <c r="G21" s="176">
        <f t="shared" si="0"/>
        <v>0</v>
      </c>
      <c r="H21" s="179">
        <f t="shared" si="1"/>
        <v>0</v>
      </c>
      <c r="I21" s="236">
        <f t="shared" si="2"/>
        <v>0</v>
      </c>
      <c r="J21" s="180">
        <f t="shared" si="3"/>
        <v>0</v>
      </c>
      <c r="K21" s="178">
        <f t="shared" si="4"/>
        <v>0</v>
      </c>
    </row>
    <row r="22" spans="1:11" s="261" customFormat="1" ht="33" customHeight="1" x14ac:dyDescent="0.25">
      <c r="A22" s="66">
        <v>15</v>
      </c>
      <c r="B22" s="266" t="s">
        <v>147</v>
      </c>
      <c r="C22" s="46" t="s">
        <v>39</v>
      </c>
      <c r="D22" s="268">
        <v>30</v>
      </c>
      <c r="E22" s="177"/>
      <c r="F22" s="237"/>
      <c r="G22" s="176">
        <f t="shared" si="0"/>
        <v>0</v>
      </c>
      <c r="H22" s="179">
        <f t="shared" si="1"/>
        <v>0</v>
      </c>
      <c r="I22" s="236">
        <f t="shared" si="2"/>
        <v>0</v>
      </c>
      <c r="J22" s="180">
        <f t="shared" si="3"/>
        <v>0</v>
      </c>
      <c r="K22" s="178">
        <f t="shared" si="4"/>
        <v>0</v>
      </c>
    </row>
    <row r="23" spans="1:11" s="261" customFormat="1" ht="33" customHeight="1" x14ac:dyDescent="0.25">
      <c r="A23" s="66">
        <v>16</v>
      </c>
      <c r="B23" s="264" t="s">
        <v>140</v>
      </c>
      <c r="C23" s="46" t="s">
        <v>39</v>
      </c>
      <c r="D23" s="268">
        <v>40</v>
      </c>
      <c r="E23" s="177"/>
      <c r="F23" s="237"/>
      <c r="G23" s="176">
        <f t="shared" si="0"/>
        <v>0</v>
      </c>
      <c r="H23" s="179">
        <f t="shared" si="1"/>
        <v>0</v>
      </c>
      <c r="I23" s="236">
        <f t="shared" si="2"/>
        <v>0</v>
      </c>
      <c r="J23" s="180">
        <f t="shared" si="3"/>
        <v>0</v>
      </c>
      <c r="K23" s="178">
        <f t="shared" si="4"/>
        <v>0</v>
      </c>
    </row>
    <row r="24" spans="1:11" s="261" customFormat="1" ht="33" customHeight="1" x14ac:dyDescent="0.25">
      <c r="A24" s="66">
        <v>17</v>
      </c>
      <c r="B24" s="264" t="s">
        <v>144</v>
      </c>
      <c r="C24" s="46" t="s">
        <v>39</v>
      </c>
      <c r="D24" s="268">
        <v>1200</v>
      </c>
      <c r="E24" s="177"/>
      <c r="F24" s="237"/>
      <c r="G24" s="176">
        <f t="shared" si="0"/>
        <v>0</v>
      </c>
      <c r="H24" s="179">
        <f t="shared" si="1"/>
        <v>0</v>
      </c>
      <c r="I24" s="236">
        <f t="shared" si="2"/>
        <v>0</v>
      </c>
      <c r="J24" s="180">
        <f t="shared" si="3"/>
        <v>0</v>
      </c>
      <c r="K24" s="178">
        <f t="shared" si="4"/>
        <v>0</v>
      </c>
    </row>
    <row r="25" spans="1:11" s="261" customFormat="1" ht="33" customHeight="1" x14ac:dyDescent="0.25">
      <c r="A25" s="66">
        <v>18</v>
      </c>
      <c r="B25" s="264" t="s">
        <v>148</v>
      </c>
      <c r="C25" s="46" t="s">
        <v>39</v>
      </c>
      <c r="D25" s="268">
        <v>200</v>
      </c>
      <c r="E25" s="177"/>
      <c r="F25" s="237"/>
      <c r="G25" s="176">
        <f t="shared" si="0"/>
        <v>0</v>
      </c>
      <c r="H25" s="179">
        <f t="shared" si="1"/>
        <v>0</v>
      </c>
      <c r="I25" s="236">
        <f t="shared" si="2"/>
        <v>0</v>
      </c>
      <c r="J25" s="180">
        <f t="shared" si="3"/>
        <v>0</v>
      </c>
      <c r="K25" s="178">
        <f t="shared" si="4"/>
        <v>0</v>
      </c>
    </row>
    <row r="26" spans="1:11" s="261" customFormat="1" ht="33" customHeight="1" x14ac:dyDescent="0.25">
      <c r="A26" s="66">
        <v>19</v>
      </c>
      <c r="B26" s="266" t="s">
        <v>141</v>
      </c>
      <c r="C26" s="46" t="s">
        <v>39</v>
      </c>
      <c r="D26" s="269">
        <v>23</v>
      </c>
      <c r="E26" s="177"/>
      <c r="F26" s="237"/>
      <c r="G26" s="176">
        <f t="shared" si="0"/>
        <v>0</v>
      </c>
      <c r="H26" s="179">
        <f t="shared" si="1"/>
        <v>0</v>
      </c>
      <c r="I26" s="236">
        <f t="shared" si="2"/>
        <v>0</v>
      </c>
      <c r="J26" s="180">
        <f t="shared" si="3"/>
        <v>0</v>
      </c>
      <c r="K26" s="178">
        <f t="shared" si="4"/>
        <v>0</v>
      </c>
    </row>
    <row r="27" spans="1:11" s="261" customFormat="1" ht="33" customHeight="1" x14ac:dyDescent="0.25">
      <c r="A27" s="66">
        <v>20</v>
      </c>
      <c r="B27" s="264" t="s">
        <v>142</v>
      </c>
      <c r="C27" s="46" t="s">
        <v>39</v>
      </c>
      <c r="D27" s="268">
        <v>50</v>
      </c>
      <c r="E27" s="177"/>
      <c r="F27" s="237"/>
      <c r="G27" s="176">
        <f t="shared" si="0"/>
        <v>0</v>
      </c>
      <c r="H27" s="179">
        <f t="shared" si="1"/>
        <v>0</v>
      </c>
      <c r="I27" s="236">
        <f t="shared" si="2"/>
        <v>0</v>
      </c>
      <c r="J27" s="180">
        <f t="shared" si="3"/>
        <v>0</v>
      </c>
      <c r="K27" s="178">
        <f t="shared" si="4"/>
        <v>0</v>
      </c>
    </row>
    <row r="28" spans="1:11" s="261" customFormat="1" ht="33" customHeight="1" thickBot="1" x14ac:dyDescent="0.3">
      <c r="A28" s="66">
        <v>21</v>
      </c>
      <c r="B28" s="264" t="s">
        <v>143</v>
      </c>
      <c r="C28" s="46" t="s">
        <v>39</v>
      </c>
      <c r="D28" s="268">
        <v>1200</v>
      </c>
      <c r="E28" s="177"/>
      <c r="F28" s="237"/>
      <c r="G28" s="176">
        <f t="shared" si="0"/>
        <v>0</v>
      </c>
      <c r="H28" s="179">
        <f t="shared" si="1"/>
        <v>0</v>
      </c>
      <c r="I28" s="236">
        <f t="shared" si="2"/>
        <v>0</v>
      </c>
      <c r="J28" s="180">
        <f t="shared" si="3"/>
        <v>0</v>
      </c>
      <c r="K28" s="178">
        <f t="shared" si="4"/>
        <v>0</v>
      </c>
    </row>
    <row r="29" spans="1:11" s="67" customFormat="1" ht="22.5" customHeight="1" thickBot="1" x14ac:dyDescent="0.3">
      <c r="A29" s="122"/>
      <c r="B29" s="122"/>
      <c r="C29" s="122"/>
      <c r="D29" s="148">
        <f>SUM(D8:D28)</f>
        <v>3903</v>
      </c>
      <c r="E29" s="483" t="s">
        <v>69</v>
      </c>
      <c r="F29" s="483"/>
      <c r="G29" s="483"/>
      <c r="H29" s="483"/>
      <c r="I29" s="153">
        <f>SUM(I8:I28)</f>
        <v>0</v>
      </c>
      <c r="J29" s="122"/>
      <c r="K29" s="141">
        <f>SUM(K8:K28)</f>
        <v>0</v>
      </c>
    </row>
    <row r="30" spans="1:11" s="55" customFormat="1" ht="11.25" customHeight="1" x14ac:dyDescent="0.2">
      <c r="A30" s="48"/>
      <c r="B30" s="49"/>
      <c r="C30" s="50"/>
      <c r="D30" s="51"/>
      <c r="E30" s="52"/>
      <c r="F30" s="52"/>
      <c r="G30" s="53"/>
      <c r="H30" s="53"/>
      <c r="I30" s="52"/>
      <c r="J30" s="52"/>
      <c r="K30" s="54"/>
    </row>
    <row r="31" spans="1:11" s="19" customFormat="1" ht="19.5" customHeight="1" x14ac:dyDescent="0.25">
      <c r="A31" s="451" t="s">
        <v>38</v>
      </c>
      <c r="B31" s="451"/>
      <c r="C31" s="451"/>
      <c r="D31" s="451"/>
      <c r="E31" s="451"/>
      <c r="F31" s="451"/>
      <c r="G31" s="451"/>
    </row>
    <row r="32" spans="1:11" s="19" customFormat="1" ht="9" customHeight="1" x14ac:dyDescent="0.25">
      <c r="A32" s="249"/>
      <c r="B32" s="249"/>
      <c r="C32" s="249"/>
      <c r="D32" s="151"/>
      <c r="E32" s="249"/>
      <c r="F32" s="249"/>
      <c r="G32" s="249"/>
    </row>
    <row r="33" spans="1:11" s="56" customFormat="1" ht="15.75" customHeight="1" x14ac:dyDescent="0.25">
      <c r="A33" s="452" t="s">
        <v>1</v>
      </c>
      <c r="B33" s="452"/>
      <c r="C33" s="484" t="str">
        <f>IF('Príloha č. 1'!$C$6="","",'Príloha č. 1'!$C$6)</f>
        <v/>
      </c>
      <c r="D33" s="484"/>
      <c r="E33" s="484"/>
      <c r="F33" s="484"/>
      <c r="G33" s="484"/>
    </row>
    <row r="34" spans="1:11" s="56" customFormat="1" ht="15.75" customHeight="1" x14ac:dyDescent="0.25">
      <c r="A34" s="432" t="s">
        <v>2</v>
      </c>
      <c r="B34" s="432"/>
      <c r="C34" s="485" t="str">
        <f>IF('Príloha č. 1'!$C$7="","",'Príloha č. 1'!$C$7)</f>
        <v/>
      </c>
      <c r="D34" s="485"/>
      <c r="E34" s="485"/>
      <c r="F34" s="485"/>
      <c r="G34" s="485"/>
    </row>
    <row r="35" spans="1:11" s="56" customFormat="1" ht="15.75" customHeight="1" x14ac:dyDescent="0.25">
      <c r="A35" s="432" t="s">
        <v>3</v>
      </c>
      <c r="B35" s="432"/>
      <c r="C35" s="486" t="str">
        <f>IF('Príloha č. 1'!C8:D8="","",'Príloha č. 1'!C8:D8)</f>
        <v/>
      </c>
      <c r="D35" s="486"/>
      <c r="E35" s="486"/>
      <c r="F35" s="486"/>
      <c r="G35" s="486"/>
    </row>
    <row r="36" spans="1:11" s="56" customFormat="1" ht="15.75" customHeight="1" x14ac:dyDescent="0.25">
      <c r="A36" s="432" t="s">
        <v>4</v>
      </c>
      <c r="B36" s="432"/>
      <c r="C36" s="486" t="str">
        <f>IF('Príloha č. 1'!C9:D9="","",'Príloha č. 1'!C9:D9)</f>
        <v/>
      </c>
      <c r="D36" s="486"/>
      <c r="E36" s="486"/>
      <c r="F36" s="486"/>
      <c r="G36" s="486"/>
    </row>
    <row r="39" spans="1:11" ht="15.75" customHeight="1" x14ac:dyDescent="0.2">
      <c r="A39" s="36" t="s">
        <v>8</v>
      </c>
      <c r="B39" s="119" t="str">
        <f>IF('Príloha č. 1'!B23:B23="","",'Príloha č. 1'!B23:B23)</f>
        <v/>
      </c>
    </row>
    <row r="40" spans="1:11" ht="15.75" customHeight="1" x14ac:dyDescent="0.2">
      <c r="A40" s="36" t="s">
        <v>9</v>
      </c>
      <c r="B40" s="28" t="str">
        <f>IF('Príloha č. 1'!B24:B24="","",'Príloha č. 1'!B24:B24)</f>
        <v/>
      </c>
    </row>
    <row r="41" spans="1:11" ht="12.75" customHeight="1" x14ac:dyDescent="0.2">
      <c r="F41" s="154"/>
      <c r="G41" s="154"/>
      <c r="H41" s="154"/>
      <c r="I41" s="118"/>
      <c r="J41" s="118"/>
      <c r="K41" s="118"/>
    </row>
    <row r="42" spans="1:11" ht="33.75" customHeight="1" x14ac:dyDescent="0.2">
      <c r="F42" s="487" t="s">
        <v>575</v>
      </c>
      <c r="G42" s="487"/>
      <c r="H42" s="487"/>
      <c r="I42" s="482"/>
      <c r="J42" s="482"/>
      <c r="K42" s="482"/>
    </row>
    <row r="43" spans="1:11" s="58" customFormat="1" ht="11.25" x14ac:dyDescent="0.2">
      <c r="A43" s="434" t="s">
        <v>10</v>
      </c>
      <c r="B43" s="434"/>
      <c r="D43" s="152"/>
    </row>
    <row r="44" spans="1:11" s="63" customFormat="1" ht="12" customHeight="1" x14ac:dyDescent="0.2">
      <c r="A44" s="59"/>
      <c r="B44" s="60" t="s">
        <v>11</v>
      </c>
      <c r="C44" s="61"/>
      <c r="D44" s="62"/>
    </row>
  </sheetData>
  <mergeCells count="23">
    <mergeCell ref="A43:B43"/>
    <mergeCell ref="A35:B35"/>
    <mergeCell ref="C35:G35"/>
    <mergeCell ref="A36:B36"/>
    <mergeCell ref="C36:G36"/>
    <mergeCell ref="F42:H42"/>
    <mergeCell ref="I42:K42"/>
    <mergeCell ref="E29:H29"/>
    <mergeCell ref="A31:G31"/>
    <mergeCell ref="A33:B33"/>
    <mergeCell ref="C33:G33"/>
    <mergeCell ref="A34:B34"/>
    <mergeCell ref="C34:G3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30:J30">
    <cfRule type="cellIs" dxfId="146" priority="4" operator="greaterThan">
      <formula>2560820</formula>
    </cfRule>
  </conditionalFormatting>
  <conditionalFormatting sqref="B39:B40">
    <cfRule type="containsBlanks" dxfId="145" priority="3">
      <formula>LEN(TRIM(B39))=0</formula>
    </cfRule>
  </conditionalFormatting>
  <conditionalFormatting sqref="E30:F30">
    <cfRule type="cellIs" dxfId="144" priority="2" operator="greaterThan">
      <formula>2560820</formula>
    </cfRule>
  </conditionalFormatting>
  <conditionalFormatting sqref="C33:G36">
    <cfRule type="containsBlanks" dxfId="143" priority="1">
      <formula>LEN(TRIM(C33))=0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A3" sqref="A3:K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150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42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33" customHeight="1" x14ac:dyDescent="0.25">
      <c r="A8" s="66" t="s">
        <v>27</v>
      </c>
      <c r="B8" s="271" t="s">
        <v>151</v>
      </c>
      <c r="C8" s="46" t="s">
        <v>39</v>
      </c>
      <c r="D8" s="150">
        <v>210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43.5" customHeight="1" thickBot="1" x14ac:dyDescent="0.3">
      <c r="A9" s="66">
        <v>2</v>
      </c>
      <c r="B9" s="142" t="s">
        <v>152</v>
      </c>
      <c r="C9" s="46" t="s">
        <v>39</v>
      </c>
      <c r="D9" s="268">
        <v>18</v>
      </c>
      <c r="E9" s="177"/>
      <c r="F9" s="237"/>
      <c r="G9" s="176">
        <f t="shared" ref="G9" si="0">E9*F9</f>
        <v>0</v>
      </c>
      <c r="H9" s="179">
        <f t="shared" ref="H9" si="1">E9+G9</f>
        <v>0</v>
      </c>
      <c r="I9" s="236">
        <f t="shared" ref="I9" si="2">D9*E9</f>
        <v>0</v>
      </c>
      <c r="J9" s="180">
        <f t="shared" ref="J9" si="3">F9*I9</f>
        <v>0</v>
      </c>
      <c r="K9" s="178">
        <f t="shared" ref="K9" si="4">I9+J9</f>
        <v>0</v>
      </c>
    </row>
    <row r="10" spans="1:23" s="67" customFormat="1" ht="22.5" customHeight="1" thickBot="1" x14ac:dyDescent="0.3">
      <c r="A10" s="122"/>
      <c r="B10" s="122"/>
      <c r="C10" s="122"/>
      <c r="D10" s="148">
        <f>SUM(D8:D9)</f>
        <v>228</v>
      </c>
      <c r="E10" s="483" t="s">
        <v>100</v>
      </c>
      <c r="F10" s="483"/>
      <c r="G10" s="483"/>
      <c r="H10" s="483"/>
      <c r="I10" s="153">
        <f>SUM(I8:I9)</f>
        <v>0</v>
      </c>
      <c r="J10" s="122"/>
      <c r="K10" s="141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451" t="s">
        <v>38</v>
      </c>
      <c r="B12" s="451"/>
      <c r="C12" s="451"/>
      <c r="D12" s="451"/>
      <c r="E12" s="451"/>
      <c r="F12" s="451"/>
      <c r="G12" s="451"/>
    </row>
    <row r="13" spans="1:23" s="19" customFormat="1" ht="9" customHeight="1" x14ac:dyDescent="0.25">
      <c r="A13" s="260"/>
      <c r="B13" s="260"/>
      <c r="C13" s="260"/>
      <c r="D13" s="151"/>
      <c r="E13" s="260"/>
      <c r="F13" s="260"/>
      <c r="G13" s="260"/>
    </row>
    <row r="14" spans="1:23" s="56" customFormat="1" ht="15.75" customHeight="1" x14ac:dyDescent="0.25">
      <c r="A14" s="452" t="s">
        <v>1</v>
      </c>
      <c r="B14" s="452"/>
      <c r="C14" s="484" t="str">
        <f>IF('Príloha č. 1'!$C$6="","",'Príloha č. 1'!$C$6)</f>
        <v/>
      </c>
      <c r="D14" s="484"/>
      <c r="E14" s="484"/>
      <c r="F14" s="484"/>
      <c r="G14" s="484"/>
    </row>
    <row r="15" spans="1:23" s="56" customFormat="1" ht="15.75" customHeight="1" x14ac:dyDescent="0.25">
      <c r="A15" s="432" t="s">
        <v>2</v>
      </c>
      <c r="B15" s="432"/>
      <c r="C15" s="485" t="str">
        <f>IF('Príloha č. 1'!$C$7="","",'Príloha č. 1'!$C$7)</f>
        <v/>
      </c>
      <c r="D15" s="485"/>
      <c r="E15" s="485"/>
      <c r="F15" s="485"/>
      <c r="G15" s="485"/>
    </row>
    <row r="16" spans="1:23" s="56" customFormat="1" ht="15.75" customHeight="1" x14ac:dyDescent="0.25">
      <c r="A16" s="432" t="s">
        <v>3</v>
      </c>
      <c r="B16" s="432"/>
      <c r="C16" s="486" t="str">
        <f>IF('Príloha č. 1'!C8:D8="","",'Príloha č. 1'!C8:D8)</f>
        <v/>
      </c>
      <c r="D16" s="486"/>
      <c r="E16" s="486"/>
      <c r="F16" s="486"/>
      <c r="G16" s="486"/>
    </row>
    <row r="17" spans="1:11" s="56" customFormat="1" ht="15.75" customHeight="1" x14ac:dyDescent="0.25">
      <c r="A17" s="432" t="s">
        <v>4</v>
      </c>
      <c r="B17" s="432"/>
      <c r="C17" s="486" t="str">
        <f>IF('Príloha č. 1'!C9:D9="","",'Príloha č. 1'!C9:D9)</f>
        <v/>
      </c>
      <c r="D17" s="486"/>
      <c r="E17" s="486"/>
      <c r="F17" s="486"/>
      <c r="G17" s="486"/>
    </row>
    <row r="20" spans="1:11" ht="15.75" customHeight="1" x14ac:dyDescent="0.2">
      <c r="A20" s="36" t="s">
        <v>8</v>
      </c>
      <c r="B20" s="119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54"/>
      <c r="G22" s="154"/>
      <c r="H22" s="154"/>
      <c r="I22" s="118"/>
      <c r="J22" s="118"/>
      <c r="K22" s="118"/>
    </row>
    <row r="23" spans="1:11" ht="33.75" customHeight="1" x14ac:dyDescent="0.2">
      <c r="F23" s="487" t="s">
        <v>575</v>
      </c>
      <c r="G23" s="487"/>
      <c r="H23" s="487"/>
      <c r="I23" s="482"/>
      <c r="J23" s="482"/>
      <c r="K23" s="482"/>
    </row>
    <row r="24" spans="1:11" s="58" customFormat="1" ht="11.25" x14ac:dyDescent="0.2">
      <c r="A24" s="434" t="s">
        <v>10</v>
      </c>
      <c r="B24" s="434"/>
      <c r="D24" s="152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24:B24"/>
    <mergeCell ref="A16:B16"/>
    <mergeCell ref="C16:G16"/>
    <mergeCell ref="A17:B17"/>
    <mergeCell ref="C17:G17"/>
    <mergeCell ref="F23:H23"/>
    <mergeCell ref="I23:K23"/>
    <mergeCell ref="E10:H10"/>
    <mergeCell ref="A12:G12"/>
    <mergeCell ref="A14:B14"/>
    <mergeCell ref="C14:G14"/>
    <mergeCell ref="A15:B15"/>
    <mergeCell ref="C15:G15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1:J11">
    <cfRule type="cellIs" dxfId="142" priority="4" operator="greaterThan">
      <formula>2560820</formula>
    </cfRule>
  </conditionalFormatting>
  <conditionalFormatting sqref="B20:B21">
    <cfRule type="containsBlanks" dxfId="141" priority="3">
      <formula>LEN(TRIM(B20))=0</formula>
    </cfRule>
  </conditionalFormatting>
  <conditionalFormatting sqref="E11:F11">
    <cfRule type="cellIs" dxfId="140" priority="2" operator="greaterThan">
      <formula>2560820</formula>
    </cfRule>
  </conditionalFormatting>
  <conditionalFormatting sqref="C14:G17">
    <cfRule type="containsBlanks" dxfId="139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G25" sqref="G25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404" t="s">
        <v>12</v>
      </c>
      <c r="B1" s="404"/>
      <c r="C1" s="1"/>
      <c r="D1" s="1"/>
    </row>
    <row r="2" spans="1:10" s="22" customFormat="1" ht="39" customHeight="1" x14ac:dyDescent="0.2">
      <c r="A2" s="396" t="str">
        <f>'Príloha č. 1'!A2:D2</f>
        <v>Špeciálny zdravotnícky materiál pre intervenčnú kardiológiu</v>
      </c>
      <c r="B2" s="396"/>
      <c r="C2" s="396"/>
      <c r="D2" s="396"/>
    </row>
    <row r="3" spans="1:10" ht="15" customHeight="1" x14ac:dyDescent="0.2">
      <c r="A3" s="405"/>
      <c r="B3" s="405"/>
      <c r="C3" s="405"/>
      <c r="D3" s="1"/>
    </row>
    <row r="4" spans="1:10" s="25" customFormat="1" ht="35.1" customHeight="1" x14ac:dyDescent="0.25">
      <c r="A4" s="411" t="s">
        <v>24</v>
      </c>
      <c r="B4" s="411"/>
      <c r="C4" s="411"/>
      <c r="D4" s="411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404" t="s">
        <v>1</v>
      </c>
      <c r="B6" s="404"/>
      <c r="C6" s="412" t="str">
        <f>IF('Príloha č. 1'!$C$6="","",'Príloha č. 1'!$C$6)</f>
        <v/>
      </c>
      <c r="D6" s="412"/>
      <c r="E6" s="26"/>
    </row>
    <row r="7" spans="1:10" s="22" customFormat="1" ht="15" customHeight="1" x14ac:dyDescent="0.2">
      <c r="A7" s="404" t="s">
        <v>2</v>
      </c>
      <c r="B7" s="404"/>
      <c r="C7" s="414" t="str">
        <f>IF('Príloha č. 1'!$C$7="","",'Príloha č. 1'!$C$7)</f>
        <v/>
      </c>
      <c r="D7" s="414"/>
    </row>
    <row r="8" spans="1:10" s="22" customFormat="1" ht="15" customHeight="1" x14ac:dyDescent="0.2">
      <c r="A8" s="404" t="s">
        <v>3</v>
      </c>
      <c r="B8" s="404"/>
      <c r="C8" s="414" t="str">
        <f>IF('Príloha č. 1'!C8:D8="","",'Príloha č. 1'!C8:D8)</f>
        <v/>
      </c>
      <c r="D8" s="414"/>
    </row>
    <row r="9" spans="1:10" s="22" customFormat="1" ht="15" customHeight="1" x14ac:dyDescent="0.2">
      <c r="A9" s="404" t="s">
        <v>4</v>
      </c>
      <c r="B9" s="404"/>
      <c r="C9" s="414" t="str">
        <f>IF('Príloha č. 1'!C9:D9="","",'Príloha č. 1'!C9:D9)</f>
        <v/>
      </c>
      <c r="D9" s="414"/>
    </row>
    <row r="10" spans="1:10" s="22" customFormat="1" ht="15" customHeight="1" x14ac:dyDescent="0.2">
      <c r="A10" s="1"/>
      <c r="B10" s="1"/>
      <c r="C10" s="136"/>
      <c r="D10" s="1"/>
    </row>
    <row r="11" spans="1:10" s="27" customFormat="1" ht="36.75" customHeight="1" x14ac:dyDescent="0.25">
      <c r="A11" s="389" t="s">
        <v>67</v>
      </c>
      <c r="B11" s="389"/>
      <c r="C11" s="389"/>
      <c r="D11" s="389"/>
    </row>
    <row r="12" spans="1:10" x14ac:dyDescent="0.2">
      <c r="A12" s="1"/>
      <c r="B12" s="1"/>
      <c r="C12" s="1"/>
      <c r="D12" s="1"/>
    </row>
    <row r="13" spans="1:10" s="110" customFormat="1" ht="38.25" customHeight="1" x14ac:dyDescent="0.2">
      <c r="A13" s="404" t="s">
        <v>68</v>
      </c>
      <c r="B13" s="404"/>
      <c r="C13" s="404"/>
      <c r="D13" s="404"/>
    </row>
    <row r="14" spans="1:10" s="111" customFormat="1" ht="15" customHeight="1" x14ac:dyDescent="0.2">
      <c r="A14" s="415" t="s">
        <v>61</v>
      </c>
      <c r="B14" s="416"/>
      <c r="C14" s="416" t="s">
        <v>62</v>
      </c>
      <c r="D14" s="417"/>
    </row>
    <row r="15" spans="1:10" s="111" customFormat="1" ht="15" customHeight="1" x14ac:dyDescent="0.2">
      <c r="A15" s="418"/>
      <c r="B15" s="419"/>
      <c r="C15" s="419"/>
      <c r="D15" s="420"/>
    </row>
    <row r="16" spans="1:10" s="111" customFormat="1" ht="15" customHeight="1" x14ac:dyDescent="0.2">
      <c r="A16" s="408"/>
      <c r="B16" s="409"/>
      <c r="C16" s="409"/>
      <c r="D16" s="410"/>
    </row>
    <row r="17" spans="1:5" s="111" customFormat="1" ht="15" customHeight="1" x14ac:dyDescent="0.2">
      <c r="A17" s="408"/>
      <c r="B17" s="409"/>
      <c r="C17" s="409"/>
      <c r="D17" s="410"/>
    </row>
    <row r="18" spans="1:5" s="111" customFormat="1" ht="15" customHeight="1" x14ac:dyDescent="0.2">
      <c r="A18" s="408"/>
      <c r="B18" s="409"/>
      <c r="C18" s="409"/>
      <c r="D18" s="410"/>
    </row>
    <row r="19" spans="1:5" s="111" customFormat="1" ht="15" customHeight="1" x14ac:dyDescent="0.2">
      <c r="A19" s="408"/>
      <c r="B19" s="409"/>
      <c r="C19" s="409"/>
      <c r="D19" s="410"/>
    </row>
    <row r="20" spans="1:5" s="111" customFormat="1" ht="15" customHeight="1" x14ac:dyDescent="0.2">
      <c r="A20" s="137"/>
      <c r="B20" s="137"/>
      <c r="C20" s="137"/>
      <c r="D20" s="137"/>
    </row>
    <row r="21" spans="1:5" s="111" customFormat="1" ht="15" customHeight="1" x14ac:dyDescent="0.2">
      <c r="A21" s="137"/>
      <c r="B21" s="137"/>
      <c r="C21" s="137"/>
      <c r="D21" s="137"/>
    </row>
    <row r="22" spans="1:5" s="111" customFormat="1" ht="15" customHeight="1" x14ac:dyDescent="0.2">
      <c r="A22" s="137"/>
      <c r="B22" s="137"/>
      <c r="C22" s="137"/>
      <c r="D22" s="137"/>
    </row>
    <row r="23" spans="1:5" s="22" customFormat="1" ht="15" customHeight="1" x14ac:dyDescent="0.2">
      <c r="A23" s="1" t="s">
        <v>8</v>
      </c>
      <c r="B23" s="138" t="str">
        <f>IF('Príloha č. 1'!B23:B23="","",'Príloha č. 1'!B23:B23)</f>
        <v/>
      </c>
      <c r="C23" s="17"/>
      <c r="D23" s="1"/>
    </row>
    <row r="24" spans="1:5" s="35" customFormat="1" ht="15" customHeight="1" x14ac:dyDescent="0.25">
      <c r="A24" s="2" t="s">
        <v>9</v>
      </c>
      <c r="B24" s="139" t="str">
        <f>IF('Príloha č. 1'!B24:B24="","",'Príloha č. 1'!B24:B24)</f>
        <v/>
      </c>
      <c r="C24" s="140"/>
      <c r="D24" s="2"/>
    </row>
    <row r="25" spans="1:5" s="22" customFormat="1" ht="15" customHeight="1" x14ac:dyDescent="0.2">
      <c r="A25" s="1"/>
      <c r="B25" s="1"/>
      <c r="C25" s="1"/>
      <c r="D25" s="1"/>
    </row>
    <row r="26" spans="1:5" ht="39.950000000000003" customHeight="1" x14ac:dyDescent="0.2">
      <c r="A26" s="1"/>
      <c r="B26" s="1"/>
      <c r="C26" s="1"/>
      <c r="D26" s="15"/>
    </row>
    <row r="27" spans="1:5" ht="45" customHeight="1" x14ac:dyDescent="0.2">
      <c r="D27" s="29" t="s">
        <v>586</v>
      </c>
    </row>
    <row r="30" spans="1:5" s="30" customFormat="1" ht="11.25" x14ac:dyDescent="0.2">
      <c r="A30" s="399" t="s">
        <v>10</v>
      </c>
      <c r="B30" s="399"/>
    </row>
    <row r="31" spans="1:5" s="34" customFormat="1" ht="12" customHeight="1" x14ac:dyDescent="0.2">
      <c r="A31" s="31"/>
      <c r="B31" s="413" t="s">
        <v>11</v>
      </c>
      <c r="C31" s="413"/>
      <c r="D31" s="32"/>
      <c r="E31" s="33"/>
    </row>
  </sheetData>
  <mergeCells count="28"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  <mergeCell ref="A1:B1"/>
    <mergeCell ref="A2:D2"/>
    <mergeCell ref="A3:C3"/>
    <mergeCell ref="A4:D4"/>
    <mergeCell ref="A6:B6"/>
    <mergeCell ref="C6:D6"/>
    <mergeCell ref="A17:B17"/>
    <mergeCell ref="C17:D17"/>
    <mergeCell ref="A18:B18"/>
    <mergeCell ref="C18:D18"/>
    <mergeCell ref="A19:B19"/>
    <mergeCell ref="C19:D19"/>
  </mergeCells>
  <conditionalFormatting sqref="C6:D9">
    <cfRule type="containsBlanks" dxfId="270" priority="2">
      <formula>LEN(TRIM(C6))=0</formula>
    </cfRule>
  </conditionalFormatting>
  <conditionalFormatting sqref="B23:B24">
    <cfRule type="containsBlanks" dxfId="269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4"/>
  <sheetViews>
    <sheetView showGridLines="0" zoomScale="90" zoomScaleNormal="90" workbookViewId="0">
      <selection activeCell="D17" sqref="D1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163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33" customHeight="1" x14ac:dyDescent="0.25">
      <c r="A8" s="66" t="s">
        <v>27</v>
      </c>
      <c r="B8" s="272" t="s">
        <v>153</v>
      </c>
      <c r="C8" s="46" t="s">
        <v>39</v>
      </c>
      <c r="D8" s="269">
        <v>1100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41.25" customHeight="1" x14ac:dyDescent="0.25">
      <c r="A9" s="66">
        <v>2</v>
      </c>
      <c r="B9" s="273" t="s">
        <v>626</v>
      </c>
      <c r="C9" s="46" t="s">
        <v>39</v>
      </c>
      <c r="D9" s="274">
        <v>160</v>
      </c>
      <c r="E9" s="177"/>
      <c r="F9" s="237"/>
      <c r="G9" s="176">
        <f t="shared" ref="G9:G18" si="0">E9*F9</f>
        <v>0</v>
      </c>
      <c r="H9" s="179">
        <f t="shared" ref="H9:H18" si="1">E9+G9</f>
        <v>0</v>
      </c>
      <c r="I9" s="236">
        <f t="shared" ref="I9:I18" si="2">D9*E9</f>
        <v>0</v>
      </c>
      <c r="J9" s="180">
        <f t="shared" ref="J9:J18" si="3">F9*I9</f>
        <v>0</v>
      </c>
      <c r="K9" s="178">
        <f t="shared" ref="K9:K18" si="4">I9+J9</f>
        <v>0</v>
      </c>
    </row>
    <row r="10" spans="1:23" s="261" customFormat="1" ht="39.75" customHeight="1" x14ac:dyDescent="0.25">
      <c r="A10" s="66">
        <v>3</v>
      </c>
      <c r="B10" s="273" t="s">
        <v>154</v>
      </c>
      <c r="C10" s="46" t="s">
        <v>39</v>
      </c>
      <c r="D10" s="274">
        <v>300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33" customHeight="1" x14ac:dyDescent="0.25">
      <c r="A11" s="66">
        <v>4</v>
      </c>
      <c r="B11" s="273" t="s">
        <v>155</v>
      </c>
      <c r="C11" s="46" t="s">
        <v>39</v>
      </c>
      <c r="D11" s="274">
        <v>600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33" customHeight="1" x14ac:dyDescent="0.25">
      <c r="A12" s="66">
        <v>5</v>
      </c>
      <c r="B12" s="273" t="s">
        <v>156</v>
      </c>
      <c r="C12" s="46" t="s">
        <v>39</v>
      </c>
      <c r="D12" s="274">
        <v>200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41.25" customHeight="1" x14ac:dyDescent="0.25">
      <c r="A13" s="66">
        <v>6</v>
      </c>
      <c r="B13" s="276" t="s">
        <v>157</v>
      </c>
      <c r="C13" s="46" t="s">
        <v>39</v>
      </c>
      <c r="D13" s="269">
        <v>30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33" customHeight="1" x14ac:dyDescent="0.25">
      <c r="A14" s="66">
        <v>7</v>
      </c>
      <c r="B14" s="276" t="s">
        <v>158</v>
      </c>
      <c r="C14" s="46" t="s">
        <v>39</v>
      </c>
      <c r="D14" s="274">
        <v>30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33" customHeight="1" x14ac:dyDescent="0.25">
      <c r="A15" s="66">
        <v>8</v>
      </c>
      <c r="B15" s="276" t="s">
        <v>159</v>
      </c>
      <c r="C15" s="46" t="s">
        <v>39</v>
      </c>
      <c r="D15" s="274">
        <v>180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33" customHeight="1" x14ac:dyDescent="0.25">
      <c r="A16" s="66">
        <v>9</v>
      </c>
      <c r="B16" s="276" t="s">
        <v>160</v>
      </c>
      <c r="C16" s="46" t="s">
        <v>39</v>
      </c>
      <c r="D16" s="274">
        <v>15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261" customFormat="1" ht="33" customHeight="1" x14ac:dyDescent="0.25">
      <c r="A17" s="66">
        <v>10</v>
      </c>
      <c r="B17" s="276" t="s">
        <v>161</v>
      </c>
      <c r="C17" s="46" t="s">
        <v>39</v>
      </c>
      <c r="D17" s="274">
        <v>14</v>
      </c>
      <c r="E17" s="177"/>
      <c r="F17" s="237"/>
      <c r="G17" s="176">
        <f t="shared" si="0"/>
        <v>0</v>
      </c>
      <c r="H17" s="179">
        <f t="shared" si="1"/>
        <v>0</v>
      </c>
      <c r="I17" s="236">
        <f t="shared" si="2"/>
        <v>0</v>
      </c>
      <c r="J17" s="180">
        <f t="shared" si="3"/>
        <v>0</v>
      </c>
      <c r="K17" s="178">
        <f t="shared" si="4"/>
        <v>0</v>
      </c>
    </row>
    <row r="18" spans="1:11" s="261" customFormat="1" ht="33" customHeight="1" thickBot="1" x14ac:dyDescent="0.3">
      <c r="A18" s="66">
        <v>11</v>
      </c>
      <c r="B18" s="277" t="s">
        <v>162</v>
      </c>
      <c r="C18" s="46" t="s">
        <v>39</v>
      </c>
      <c r="D18" s="278">
        <v>17</v>
      </c>
      <c r="E18" s="177"/>
      <c r="F18" s="237"/>
      <c r="G18" s="176">
        <f t="shared" si="0"/>
        <v>0</v>
      </c>
      <c r="H18" s="179">
        <f t="shared" si="1"/>
        <v>0</v>
      </c>
      <c r="I18" s="236">
        <f t="shared" si="2"/>
        <v>0</v>
      </c>
      <c r="J18" s="180">
        <f t="shared" si="3"/>
        <v>0</v>
      </c>
      <c r="K18" s="178">
        <f t="shared" si="4"/>
        <v>0</v>
      </c>
    </row>
    <row r="19" spans="1:11" s="67" customFormat="1" ht="22.5" customHeight="1" thickBot="1" x14ac:dyDescent="0.3">
      <c r="A19" s="122"/>
      <c r="B19" s="122"/>
      <c r="C19" s="122"/>
      <c r="D19" s="148">
        <f>SUM(D8:D18)</f>
        <v>2646</v>
      </c>
      <c r="E19" s="483" t="s">
        <v>111</v>
      </c>
      <c r="F19" s="483"/>
      <c r="G19" s="483"/>
      <c r="H19" s="483"/>
      <c r="I19" s="153">
        <f>SUM(I8:I18)</f>
        <v>0</v>
      </c>
      <c r="J19" s="122"/>
      <c r="K19" s="141">
        <f>SUM(K8:K18)</f>
        <v>0</v>
      </c>
    </row>
    <row r="20" spans="1:11" s="55" customFormat="1" ht="11.25" customHeight="1" x14ac:dyDescent="0.2">
      <c r="A20" s="48"/>
      <c r="B20" s="49"/>
      <c r="C20" s="50"/>
      <c r="D20" s="51"/>
      <c r="E20" s="52"/>
      <c r="F20" s="52"/>
      <c r="G20" s="53"/>
      <c r="H20" s="53"/>
      <c r="I20" s="52"/>
      <c r="J20" s="52"/>
      <c r="K20" s="54"/>
    </row>
    <row r="21" spans="1:11" s="19" customFormat="1" ht="19.5" customHeight="1" x14ac:dyDescent="0.25">
      <c r="A21" s="451" t="s">
        <v>38</v>
      </c>
      <c r="B21" s="451"/>
      <c r="C21" s="451"/>
      <c r="D21" s="451"/>
      <c r="E21" s="451"/>
      <c r="F21" s="451"/>
      <c r="G21" s="451"/>
    </row>
    <row r="22" spans="1:11" s="19" customFormat="1" ht="9" customHeight="1" x14ac:dyDescent="0.25">
      <c r="A22" s="260"/>
      <c r="B22" s="260"/>
      <c r="C22" s="260"/>
      <c r="D22" s="151"/>
      <c r="E22" s="260"/>
      <c r="F22" s="260"/>
      <c r="G22" s="260"/>
    </row>
    <row r="23" spans="1:11" s="56" customFormat="1" ht="15.75" customHeight="1" x14ac:dyDescent="0.25">
      <c r="A23" s="452" t="s">
        <v>1</v>
      </c>
      <c r="B23" s="452"/>
      <c r="C23" s="484" t="str">
        <f>IF('Príloha č. 1'!$C$6="","",'Príloha č. 1'!$C$6)</f>
        <v/>
      </c>
      <c r="D23" s="484"/>
      <c r="E23" s="484"/>
      <c r="F23" s="484"/>
      <c r="G23" s="484"/>
    </row>
    <row r="24" spans="1:11" s="56" customFormat="1" ht="15.75" customHeight="1" x14ac:dyDescent="0.25">
      <c r="A24" s="432" t="s">
        <v>2</v>
      </c>
      <c r="B24" s="432"/>
      <c r="C24" s="485" t="str">
        <f>IF('Príloha č. 1'!$C$7="","",'Príloha č. 1'!$C$7)</f>
        <v/>
      </c>
      <c r="D24" s="485"/>
      <c r="E24" s="485"/>
      <c r="F24" s="485"/>
      <c r="G24" s="485"/>
    </row>
    <row r="25" spans="1:11" s="56" customFormat="1" ht="15.75" customHeight="1" x14ac:dyDescent="0.25">
      <c r="A25" s="432" t="s">
        <v>3</v>
      </c>
      <c r="B25" s="432"/>
      <c r="C25" s="486" t="str">
        <f>IF('Príloha č. 1'!C8:D8="","",'Príloha č. 1'!C8:D8)</f>
        <v/>
      </c>
      <c r="D25" s="486"/>
      <c r="E25" s="486"/>
      <c r="F25" s="486"/>
      <c r="G25" s="486"/>
    </row>
    <row r="26" spans="1:11" s="56" customFormat="1" ht="15.75" customHeight="1" x14ac:dyDescent="0.25">
      <c r="A26" s="432" t="s">
        <v>4</v>
      </c>
      <c r="B26" s="432"/>
      <c r="C26" s="486" t="str">
        <f>IF('Príloha č. 1'!C9:D9="","",'Príloha č. 1'!C9:D9)</f>
        <v/>
      </c>
      <c r="D26" s="486"/>
      <c r="E26" s="486"/>
      <c r="F26" s="486"/>
      <c r="G26" s="486"/>
    </row>
    <row r="29" spans="1:11" ht="15.75" customHeight="1" x14ac:dyDescent="0.2">
      <c r="A29" s="36" t="s">
        <v>8</v>
      </c>
      <c r="B29" s="119" t="str">
        <f>IF('Príloha č. 1'!B23:B23="","",'Príloha č. 1'!B23:B23)</f>
        <v/>
      </c>
    </row>
    <row r="30" spans="1:11" ht="15.75" customHeight="1" x14ac:dyDescent="0.2">
      <c r="A30" s="36" t="s">
        <v>9</v>
      </c>
      <c r="B30" s="28" t="str">
        <f>IF('Príloha č. 1'!B24:B24="","",'Príloha č. 1'!B24:B24)</f>
        <v/>
      </c>
    </row>
    <row r="31" spans="1:11" ht="12.75" customHeight="1" x14ac:dyDescent="0.2">
      <c r="F31" s="154"/>
      <c r="G31" s="154"/>
      <c r="H31" s="154"/>
      <c r="I31" s="118"/>
      <c r="J31" s="118"/>
      <c r="K31" s="118"/>
    </row>
    <row r="32" spans="1:11" ht="33.75" customHeight="1" x14ac:dyDescent="0.2">
      <c r="F32" s="487" t="s">
        <v>575</v>
      </c>
      <c r="G32" s="487"/>
      <c r="H32" s="487"/>
      <c r="I32" s="482"/>
      <c r="J32" s="482"/>
      <c r="K32" s="482"/>
    </row>
    <row r="33" spans="1:4" s="58" customFormat="1" ht="11.25" x14ac:dyDescent="0.2">
      <c r="A33" s="434" t="s">
        <v>10</v>
      </c>
      <c r="B33" s="434"/>
      <c r="D33" s="152"/>
    </row>
    <row r="34" spans="1:4" s="63" customFormat="1" ht="12" customHeight="1" x14ac:dyDescent="0.2">
      <c r="A34" s="59"/>
      <c r="B34" s="60" t="s">
        <v>11</v>
      </c>
      <c r="C34" s="61"/>
      <c r="D34" s="62"/>
    </row>
  </sheetData>
  <mergeCells count="23">
    <mergeCell ref="A33:B33"/>
    <mergeCell ref="A25:B25"/>
    <mergeCell ref="C25:G25"/>
    <mergeCell ref="A26:B26"/>
    <mergeCell ref="C26:G26"/>
    <mergeCell ref="F32:H32"/>
    <mergeCell ref="I32:K32"/>
    <mergeCell ref="E19:H19"/>
    <mergeCell ref="A21:G21"/>
    <mergeCell ref="A23:B23"/>
    <mergeCell ref="C23:G23"/>
    <mergeCell ref="A24:B24"/>
    <mergeCell ref="C24:G2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20:J20">
    <cfRule type="cellIs" dxfId="138" priority="4" operator="greaterThan">
      <formula>2560820</formula>
    </cfRule>
  </conditionalFormatting>
  <conditionalFormatting sqref="B29:B30">
    <cfRule type="containsBlanks" dxfId="137" priority="3">
      <formula>LEN(TRIM(B29))=0</formula>
    </cfRule>
  </conditionalFormatting>
  <conditionalFormatting sqref="E20:F20">
    <cfRule type="cellIs" dxfId="136" priority="2" operator="greaterThan">
      <formula>2560820</formula>
    </cfRule>
  </conditionalFormatting>
  <conditionalFormatting sqref="C23:G26">
    <cfRule type="containsBlanks" dxfId="135" priority="1">
      <formula>LEN(TRIM(C23))=0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W10" sqref="W1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164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79" t="s">
        <v>165</v>
      </c>
      <c r="C8" s="46" t="s">
        <v>39</v>
      </c>
      <c r="D8" s="150">
        <v>450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thickBot="1" x14ac:dyDescent="0.3">
      <c r="A9" s="66">
        <v>2</v>
      </c>
      <c r="B9" s="277" t="s">
        <v>166</v>
      </c>
      <c r="C9" s="46" t="s">
        <v>39</v>
      </c>
      <c r="D9" s="268">
        <v>450</v>
      </c>
      <c r="E9" s="177"/>
      <c r="F9" s="237"/>
      <c r="G9" s="176">
        <f t="shared" ref="G9" si="0">E9*F9</f>
        <v>0</v>
      </c>
      <c r="H9" s="179">
        <f t="shared" ref="H9" si="1">E9+G9</f>
        <v>0</v>
      </c>
      <c r="I9" s="236">
        <f t="shared" ref="I9" si="2">D9*E9</f>
        <v>0</v>
      </c>
      <c r="J9" s="180">
        <f t="shared" ref="J9" si="3">F9*I9</f>
        <v>0</v>
      </c>
      <c r="K9" s="178">
        <f t="shared" ref="K9" si="4">I9+J9</f>
        <v>0</v>
      </c>
    </row>
    <row r="10" spans="1:23" s="67" customFormat="1" ht="22.5" customHeight="1" thickBot="1" x14ac:dyDescent="0.3">
      <c r="A10" s="122"/>
      <c r="B10" s="122"/>
      <c r="C10" s="122"/>
      <c r="D10" s="148">
        <f>SUM(D8:D9)</f>
        <v>900</v>
      </c>
      <c r="E10" s="483" t="s">
        <v>112</v>
      </c>
      <c r="F10" s="483"/>
      <c r="G10" s="483"/>
      <c r="H10" s="483"/>
      <c r="I10" s="153">
        <f>SUM(I8:I9)</f>
        <v>0</v>
      </c>
      <c r="J10" s="122"/>
      <c r="K10" s="141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451" t="s">
        <v>38</v>
      </c>
      <c r="B12" s="451"/>
      <c r="C12" s="451"/>
      <c r="D12" s="451"/>
      <c r="E12" s="451"/>
      <c r="F12" s="451"/>
      <c r="G12" s="451"/>
    </row>
    <row r="13" spans="1:23" s="19" customFormat="1" ht="9" customHeight="1" x14ac:dyDescent="0.25">
      <c r="A13" s="260"/>
      <c r="B13" s="260"/>
      <c r="C13" s="260"/>
      <c r="D13" s="151"/>
      <c r="E13" s="260"/>
      <c r="F13" s="260"/>
      <c r="G13" s="260"/>
    </row>
    <row r="14" spans="1:23" s="56" customFormat="1" ht="15.75" customHeight="1" x14ac:dyDescent="0.25">
      <c r="A14" s="452" t="s">
        <v>1</v>
      </c>
      <c r="B14" s="452"/>
      <c r="C14" s="484" t="str">
        <f>IF('Príloha č. 1'!$C$6="","",'Príloha č. 1'!$C$6)</f>
        <v/>
      </c>
      <c r="D14" s="484"/>
      <c r="E14" s="484"/>
      <c r="F14" s="484"/>
      <c r="G14" s="484"/>
    </row>
    <row r="15" spans="1:23" s="56" customFormat="1" ht="15.75" customHeight="1" x14ac:dyDescent="0.25">
      <c r="A15" s="432" t="s">
        <v>2</v>
      </c>
      <c r="B15" s="432"/>
      <c r="C15" s="485" t="str">
        <f>IF('Príloha č. 1'!$C$7="","",'Príloha č. 1'!$C$7)</f>
        <v/>
      </c>
      <c r="D15" s="485"/>
      <c r="E15" s="485"/>
      <c r="F15" s="485"/>
      <c r="G15" s="485"/>
    </row>
    <row r="16" spans="1:23" s="56" customFormat="1" ht="15.75" customHeight="1" x14ac:dyDescent="0.25">
      <c r="A16" s="432" t="s">
        <v>3</v>
      </c>
      <c r="B16" s="432"/>
      <c r="C16" s="486" t="str">
        <f>IF('Príloha č. 1'!C8:D8="","",'Príloha č. 1'!C8:D8)</f>
        <v/>
      </c>
      <c r="D16" s="486"/>
      <c r="E16" s="486"/>
      <c r="F16" s="486"/>
      <c r="G16" s="486"/>
    </row>
    <row r="17" spans="1:11" s="56" customFormat="1" ht="15.75" customHeight="1" x14ac:dyDescent="0.25">
      <c r="A17" s="432" t="s">
        <v>4</v>
      </c>
      <c r="B17" s="432"/>
      <c r="C17" s="486" t="str">
        <f>IF('Príloha č. 1'!C9:D9="","",'Príloha č. 1'!C9:D9)</f>
        <v/>
      </c>
      <c r="D17" s="486"/>
      <c r="E17" s="486"/>
      <c r="F17" s="486"/>
      <c r="G17" s="486"/>
    </row>
    <row r="20" spans="1:11" ht="15.75" customHeight="1" x14ac:dyDescent="0.2">
      <c r="A20" s="36" t="s">
        <v>8</v>
      </c>
      <c r="B20" s="119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54"/>
      <c r="G22" s="154"/>
      <c r="H22" s="154"/>
      <c r="I22" s="118"/>
      <c r="J22" s="118"/>
      <c r="K22" s="118"/>
    </row>
    <row r="23" spans="1:11" ht="33.75" customHeight="1" x14ac:dyDescent="0.2">
      <c r="F23" s="487" t="s">
        <v>575</v>
      </c>
      <c r="G23" s="487"/>
      <c r="H23" s="487"/>
      <c r="I23" s="482"/>
      <c r="J23" s="482"/>
      <c r="K23" s="482"/>
    </row>
    <row r="24" spans="1:11" s="58" customFormat="1" ht="11.25" x14ac:dyDescent="0.2">
      <c r="A24" s="434" t="s">
        <v>10</v>
      </c>
      <c r="B24" s="434"/>
      <c r="D24" s="152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24:B24"/>
    <mergeCell ref="A16:B16"/>
    <mergeCell ref="C16:G16"/>
    <mergeCell ref="A17:B17"/>
    <mergeCell ref="C17:G17"/>
    <mergeCell ref="F23:H23"/>
    <mergeCell ref="I23:K23"/>
    <mergeCell ref="E10:H10"/>
    <mergeCell ref="A12:G12"/>
    <mergeCell ref="A14:B14"/>
    <mergeCell ref="C14:G14"/>
    <mergeCell ref="A15:B15"/>
    <mergeCell ref="C15:G15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1:J11">
    <cfRule type="cellIs" dxfId="134" priority="4" operator="greaterThan">
      <formula>2560820</formula>
    </cfRule>
  </conditionalFormatting>
  <conditionalFormatting sqref="B20:B21">
    <cfRule type="containsBlanks" dxfId="133" priority="3">
      <formula>LEN(TRIM(B20))=0</formula>
    </cfRule>
  </conditionalFormatting>
  <conditionalFormatting sqref="E11:F11">
    <cfRule type="cellIs" dxfId="132" priority="2" operator="greaterThan">
      <formula>2560820</formula>
    </cfRule>
  </conditionalFormatting>
  <conditionalFormatting sqref="C14:G17">
    <cfRule type="containsBlanks" dxfId="131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="90" zoomScaleNormal="90" workbookViewId="0">
      <selection activeCell="A3" sqref="A3:K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167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33" customHeight="1" x14ac:dyDescent="0.25">
      <c r="A8" s="66" t="s">
        <v>27</v>
      </c>
      <c r="B8" s="281" t="s">
        <v>168</v>
      </c>
      <c r="C8" s="46" t="s">
        <v>39</v>
      </c>
      <c r="D8" s="269">
        <v>310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33" customHeight="1" x14ac:dyDescent="0.25">
      <c r="A9" s="66" t="s">
        <v>28</v>
      </c>
      <c r="B9" s="280" t="s">
        <v>169</v>
      </c>
      <c r="C9" s="46" t="s">
        <v>39</v>
      </c>
      <c r="D9" s="274">
        <v>10</v>
      </c>
      <c r="E9" s="177"/>
      <c r="F9" s="237"/>
      <c r="G9" s="176">
        <f t="shared" ref="G9:G10" si="0">E9*F9</f>
        <v>0</v>
      </c>
      <c r="H9" s="179">
        <f t="shared" ref="H9:H10" si="1">E9+G9</f>
        <v>0</v>
      </c>
      <c r="I9" s="236">
        <f t="shared" ref="I9:I10" si="2">D9*E9</f>
        <v>0</v>
      </c>
      <c r="J9" s="180">
        <f t="shared" ref="J9:J10" si="3">F9*I9</f>
        <v>0</v>
      </c>
      <c r="K9" s="178">
        <f t="shared" ref="K9:K11" si="4">I9+J9</f>
        <v>0</v>
      </c>
    </row>
    <row r="10" spans="1:23" s="261" customFormat="1" ht="33" customHeight="1" x14ac:dyDescent="0.25">
      <c r="A10" s="66" t="s">
        <v>29</v>
      </c>
      <c r="B10" s="280" t="s">
        <v>170</v>
      </c>
      <c r="C10" s="46" t="s">
        <v>39</v>
      </c>
      <c r="D10" s="274">
        <v>2700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33" customHeight="1" thickBot="1" x14ac:dyDescent="0.3">
      <c r="A11" s="66" t="s">
        <v>30</v>
      </c>
      <c r="B11" s="277" t="s">
        <v>171</v>
      </c>
      <c r="C11" s="46" t="s">
        <v>39</v>
      </c>
      <c r="D11" s="278">
        <v>36</v>
      </c>
      <c r="E11" s="177"/>
      <c r="F11" s="237"/>
      <c r="G11" s="176">
        <f t="shared" ref="G11" si="5">E11*F11</f>
        <v>0</v>
      </c>
      <c r="H11" s="179">
        <f t="shared" ref="H11" si="6">E11+G11</f>
        <v>0</v>
      </c>
      <c r="I11" s="236">
        <f t="shared" ref="I11" si="7">D11*E11</f>
        <v>0</v>
      </c>
      <c r="J11" s="180">
        <f t="shared" ref="J11" si="8">F11*I11</f>
        <v>0</v>
      </c>
      <c r="K11" s="178">
        <f t="shared" si="4"/>
        <v>0</v>
      </c>
    </row>
    <row r="12" spans="1:23" s="67" customFormat="1" ht="22.5" customHeight="1" thickBot="1" x14ac:dyDescent="0.3">
      <c r="A12" s="122"/>
      <c r="B12" s="122"/>
      <c r="C12" s="122"/>
      <c r="D12" s="148">
        <f>SUM(D8:D11)</f>
        <v>3056</v>
      </c>
      <c r="E12" s="483" t="s">
        <v>101</v>
      </c>
      <c r="F12" s="483"/>
      <c r="G12" s="483"/>
      <c r="H12" s="483"/>
      <c r="I12" s="153">
        <f>SUM(I8:I11)</f>
        <v>0</v>
      </c>
      <c r="J12" s="122"/>
      <c r="K12" s="141">
        <f>SUM(K8:K11)</f>
        <v>0</v>
      </c>
    </row>
    <row r="13" spans="1:23" s="55" customFormat="1" ht="11.25" customHeight="1" x14ac:dyDescent="0.2">
      <c r="A13" s="48"/>
      <c r="B13" s="49"/>
      <c r="C13" s="50"/>
      <c r="D13" s="51"/>
      <c r="E13" s="52"/>
      <c r="F13" s="52"/>
      <c r="G13" s="53"/>
      <c r="H13" s="53"/>
      <c r="I13" s="52"/>
      <c r="J13" s="52"/>
      <c r="K13" s="54"/>
    </row>
    <row r="14" spans="1:23" s="19" customFormat="1" ht="19.5" customHeight="1" x14ac:dyDescent="0.25">
      <c r="A14" s="451" t="s">
        <v>38</v>
      </c>
      <c r="B14" s="451"/>
      <c r="C14" s="451"/>
      <c r="D14" s="451"/>
      <c r="E14" s="451"/>
      <c r="F14" s="451"/>
      <c r="G14" s="451"/>
    </row>
    <row r="15" spans="1:23" s="19" customFormat="1" ht="9" customHeight="1" x14ac:dyDescent="0.25">
      <c r="A15" s="260"/>
      <c r="B15" s="260"/>
      <c r="C15" s="260"/>
      <c r="D15" s="151"/>
      <c r="E15" s="260"/>
      <c r="F15" s="260"/>
      <c r="G15" s="260"/>
    </row>
    <row r="16" spans="1:23" s="56" customFormat="1" ht="15.75" customHeight="1" x14ac:dyDescent="0.25">
      <c r="A16" s="452" t="s">
        <v>1</v>
      </c>
      <c r="B16" s="452"/>
      <c r="C16" s="484" t="str">
        <f>IF('Príloha č. 1'!$C$6="","",'Príloha č. 1'!$C$6)</f>
        <v/>
      </c>
      <c r="D16" s="484"/>
      <c r="E16" s="484"/>
      <c r="F16" s="484"/>
      <c r="G16" s="484"/>
    </row>
    <row r="17" spans="1:11" s="56" customFormat="1" ht="15.75" customHeight="1" x14ac:dyDescent="0.25">
      <c r="A17" s="432" t="s">
        <v>2</v>
      </c>
      <c r="B17" s="432"/>
      <c r="C17" s="485" t="str">
        <f>IF('Príloha č. 1'!$C$7="","",'Príloha č. 1'!$C$7)</f>
        <v/>
      </c>
      <c r="D17" s="485"/>
      <c r="E17" s="485"/>
      <c r="F17" s="485"/>
      <c r="G17" s="485"/>
    </row>
    <row r="18" spans="1:11" s="56" customFormat="1" ht="15.75" customHeight="1" x14ac:dyDescent="0.25">
      <c r="A18" s="432" t="s">
        <v>3</v>
      </c>
      <c r="B18" s="432"/>
      <c r="C18" s="486" t="str">
        <f>IF('Príloha č. 1'!C8:D8="","",'Príloha č. 1'!C8:D8)</f>
        <v/>
      </c>
      <c r="D18" s="486"/>
      <c r="E18" s="486"/>
      <c r="F18" s="486"/>
      <c r="G18" s="486"/>
    </row>
    <row r="19" spans="1:11" s="56" customFormat="1" ht="15.75" customHeight="1" x14ac:dyDescent="0.25">
      <c r="A19" s="432" t="s">
        <v>4</v>
      </c>
      <c r="B19" s="432"/>
      <c r="C19" s="486" t="str">
        <f>IF('Príloha č. 1'!C9:D9="","",'Príloha č. 1'!C9:D9)</f>
        <v/>
      </c>
      <c r="D19" s="486"/>
      <c r="E19" s="486"/>
      <c r="F19" s="486"/>
      <c r="G19" s="486"/>
    </row>
    <row r="22" spans="1:11" ht="15.75" customHeight="1" x14ac:dyDescent="0.2">
      <c r="A22" s="36" t="s">
        <v>8</v>
      </c>
      <c r="B22" s="119" t="str">
        <f>IF('Príloha č. 1'!B23:B23="","",'Príloha č. 1'!B23:B23)</f>
        <v/>
      </c>
    </row>
    <row r="23" spans="1:11" ht="15.75" customHeight="1" x14ac:dyDescent="0.2">
      <c r="A23" s="36" t="s">
        <v>9</v>
      </c>
      <c r="B23" s="28" t="str">
        <f>IF('Príloha č. 1'!B24:B24="","",'Príloha č. 1'!B24:B24)</f>
        <v/>
      </c>
    </row>
    <row r="24" spans="1:11" ht="12.75" customHeight="1" x14ac:dyDescent="0.2">
      <c r="F24" s="154"/>
      <c r="G24" s="154"/>
      <c r="H24" s="154"/>
      <c r="I24" s="118"/>
      <c r="J24" s="118"/>
      <c r="K24" s="118"/>
    </row>
    <row r="25" spans="1:11" ht="33.75" customHeight="1" x14ac:dyDescent="0.2">
      <c r="F25" s="487" t="s">
        <v>575</v>
      </c>
      <c r="G25" s="487"/>
      <c r="H25" s="487"/>
      <c r="I25" s="482"/>
      <c r="J25" s="482"/>
      <c r="K25" s="482"/>
    </row>
    <row r="26" spans="1:11" s="58" customFormat="1" ht="11.25" x14ac:dyDescent="0.2">
      <c r="A26" s="434" t="s">
        <v>10</v>
      </c>
      <c r="B26" s="434"/>
      <c r="D26" s="152"/>
    </row>
    <row r="27" spans="1:11" s="63" customFormat="1" ht="12" customHeight="1" x14ac:dyDescent="0.2">
      <c r="A27" s="59"/>
      <c r="B27" s="60" t="s">
        <v>11</v>
      </c>
      <c r="C27" s="61"/>
      <c r="D27" s="62"/>
    </row>
  </sheetData>
  <mergeCells count="23">
    <mergeCell ref="A26:B26"/>
    <mergeCell ref="A18:B18"/>
    <mergeCell ref="C18:G18"/>
    <mergeCell ref="A19:B19"/>
    <mergeCell ref="C19:G19"/>
    <mergeCell ref="F25:H25"/>
    <mergeCell ref="I25:K25"/>
    <mergeCell ref="E12:H12"/>
    <mergeCell ref="A14:G14"/>
    <mergeCell ref="A16:B16"/>
    <mergeCell ref="C16:G16"/>
    <mergeCell ref="A17:B17"/>
    <mergeCell ref="C17:G17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3:J13">
    <cfRule type="cellIs" dxfId="130" priority="4" operator="greaterThan">
      <formula>2560820</formula>
    </cfRule>
  </conditionalFormatting>
  <conditionalFormatting sqref="B22:B23">
    <cfRule type="containsBlanks" dxfId="129" priority="3">
      <formula>LEN(TRIM(B22))=0</formula>
    </cfRule>
  </conditionalFormatting>
  <conditionalFormatting sqref="E13:F13">
    <cfRule type="cellIs" dxfId="128" priority="2" operator="greaterThan">
      <formula>2560820</formula>
    </cfRule>
  </conditionalFormatting>
  <conditionalFormatting sqref="C16:G19">
    <cfRule type="containsBlanks" dxfId="127" priority="1">
      <formula>LEN(TRIM(C16))=0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0"/>
  <sheetViews>
    <sheetView showGridLines="0" zoomScale="90" zoomScaleNormal="90" workbookViewId="0">
      <selection activeCell="O17" sqref="O17:P1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172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38.25" customHeight="1" x14ac:dyDescent="0.25">
      <c r="A8" s="66" t="s">
        <v>27</v>
      </c>
      <c r="B8" s="273" t="s">
        <v>173</v>
      </c>
      <c r="C8" s="46" t="s">
        <v>39</v>
      </c>
      <c r="D8" s="269">
        <v>600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33" customHeight="1" x14ac:dyDescent="0.25">
      <c r="A9" s="66">
        <v>2</v>
      </c>
      <c r="B9" s="282" t="s">
        <v>174</v>
      </c>
      <c r="C9" s="46" t="s">
        <v>39</v>
      </c>
      <c r="D9" s="274">
        <v>3600</v>
      </c>
      <c r="E9" s="177"/>
      <c r="F9" s="237"/>
      <c r="G9" s="176">
        <f t="shared" ref="G9:G14" si="0">E9*F9</f>
        <v>0</v>
      </c>
      <c r="H9" s="179">
        <f t="shared" ref="H9:H14" si="1">E9+G9</f>
        <v>0</v>
      </c>
      <c r="I9" s="236">
        <f t="shared" ref="I9:I14" si="2">D9*E9</f>
        <v>0</v>
      </c>
      <c r="J9" s="180">
        <f t="shared" ref="J9:J14" si="3">F9*I9</f>
        <v>0</v>
      </c>
      <c r="K9" s="178">
        <f t="shared" ref="K9:K14" si="4">I9+J9</f>
        <v>0</v>
      </c>
    </row>
    <row r="10" spans="1:23" s="261" customFormat="1" ht="33" customHeight="1" x14ac:dyDescent="0.25">
      <c r="A10" s="66">
        <v>3</v>
      </c>
      <c r="B10" s="273" t="s">
        <v>175</v>
      </c>
      <c r="C10" s="46" t="s">
        <v>39</v>
      </c>
      <c r="D10" s="274">
        <v>1800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33" customHeight="1" x14ac:dyDescent="0.25">
      <c r="A11" s="66">
        <v>4</v>
      </c>
      <c r="B11" s="282" t="s">
        <v>176</v>
      </c>
      <c r="C11" s="46" t="s">
        <v>39</v>
      </c>
      <c r="D11" s="274">
        <v>78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33" customHeight="1" x14ac:dyDescent="0.25">
      <c r="A12" s="66">
        <v>5</v>
      </c>
      <c r="B12" s="273" t="s">
        <v>177</v>
      </c>
      <c r="C12" s="46" t="s">
        <v>39</v>
      </c>
      <c r="D12" s="274">
        <v>5000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33" customHeight="1" x14ac:dyDescent="0.25">
      <c r="A13" s="66">
        <v>6</v>
      </c>
      <c r="B13" s="280" t="s">
        <v>178</v>
      </c>
      <c r="C13" s="46" t="s">
        <v>39</v>
      </c>
      <c r="D13" s="274">
        <v>500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33" customHeight="1" thickBot="1" x14ac:dyDescent="0.3">
      <c r="A14" s="66">
        <v>7</v>
      </c>
      <c r="B14" s="283" t="s">
        <v>179</v>
      </c>
      <c r="C14" s="46" t="s">
        <v>39</v>
      </c>
      <c r="D14" s="274">
        <v>40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67" customFormat="1" ht="22.5" customHeight="1" thickBot="1" x14ac:dyDescent="0.3">
      <c r="A15" s="122"/>
      <c r="B15" s="122"/>
      <c r="C15" s="122"/>
      <c r="D15" s="148">
        <f>SUM(D8:D14)</f>
        <v>11618</v>
      </c>
      <c r="E15" s="483" t="s">
        <v>102</v>
      </c>
      <c r="F15" s="483"/>
      <c r="G15" s="483"/>
      <c r="H15" s="483"/>
      <c r="I15" s="153">
        <f>SUM(I8:I14)</f>
        <v>0</v>
      </c>
      <c r="J15" s="122"/>
      <c r="K15" s="141">
        <f>SUM(K8:K14)</f>
        <v>0</v>
      </c>
    </row>
    <row r="16" spans="1:23" s="55" customFormat="1" ht="11.25" customHeight="1" x14ac:dyDescent="0.2">
      <c r="A16" s="48"/>
      <c r="B16" s="49"/>
      <c r="C16" s="50"/>
      <c r="D16" s="51"/>
      <c r="E16" s="52"/>
      <c r="F16" s="52"/>
      <c r="G16" s="53"/>
      <c r="H16" s="53"/>
      <c r="I16" s="52"/>
      <c r="J16" s="52"/>
      <c r="K16" s="54"/>
    </row>
    <row r="17" spans="1:11" s="19" customFormat="1" ht="19.5" customHeight="1" x14ac:dyDescent="0.25">
      <c r="A17" s="451" t="s">
        <v>38</v>
      </c>
      <c r="B17" s="451"/>
      <c r="C17" s="451"/>
      <c r="D17" s="451"/>
      <c r="E17" s="451"/>
      <c r="F17" s="451"/>
      <c r="G17" s="451"/>
    </row>
    <row r="18" spans="1:11" s="19" customFormat="1" ht="9" customHeight="1" x14ac:dyDescent="0.25">
      <c r="A18" s="260"/>
      <c r="B18" s="260"/>
      <c r="C18" s="260"/>
      <c r="D18" s="151"/>
      <c r="E18" s="260"/>
      <c r="F18" s="260"/>
      <c r="G18" s="260"/>
    </row>
    <row r="19" spans="1:11" s="56" customFormat="1" ht="15.75" customHeight="1" x14ac:dyDescent="0.25">
      <c r="A19" s="452" t="s">
        <v>1</v>
      </c>
      <c r="B19" s="452"/>
      <c r="C19" s="484" t="str">
        <f>IF('Príloha č. 1'!$C$6="","",'Príloha č. 1'!$C$6)</f>
        <v/>
      </c>
      <c r="D19" s="484"/>
      <c r="E19" s="484"/>
      <c r="F19" s="484"/>
      <c r="G19" s="484"/>
    </row>
    <row r="20" spans="1:11" s="56" customFormat="1" ht="15.75" customHeight="1" x14ac:dyDescent="0.25">
      <c r="A20" s="432" t="s">
        <v>2</v>
      </c>
      <c r="B20" s="432"/>
      <c r="C20" s="485" t="str">
        <f>IF('Príloha č. 1'!$C$7="","",'Príloha č. 1'!$C$7)</f>
        <v/>
      </c>
      <c r="D20" s="485"/>
      <c r="E20" s="485"/>
      <c r="F20" s="485"/>
      <c r="G20" s="485"/>
    </row>
    <row r="21" spans="1:11" s="56" customFormat="1" ht="15.75" customHeight="1" x14ac:dyDescent="0.25">
      <c r="A21" s="432" t="s">
        <v>3</v>
      </c>
      <c r="B21" s="432"/>
      <c r="C21" s="486" t="str">
        <f>IF('Príloha č. 1'!C8:D8="","",'Príloha č. 1'!C8:D8)</f>
        <v/>
      </c>
      <c r="D21" s="486"/>
      <c r="E21" s="486"/>
      <c r="F21" s="486"/>
      <c r="G21" s="486"/>
    </row>
    <row r="22" spans="1:11" s="56" customFormat="1" ht="15.75" customHeight="1" x14ac:dyDescent="0.25">
      <c r="A22" s="432" t="s">
        <v>4</v>
      </c>
      <c r="B22" s="432"/>
      <c r="C22" s="486" t="str">
        <f>IF('Príloha č. 1'!C9:D9="","",'Príloha č. 1'!C9:D9)</f>
        <v/>
      </c>
      <c r="D22" s="486"/>
      <c r="E22" s="486"/>
      <c r="F22" s="486"/>
      <c r="G22" s="486"/>
    </row>
    <row r="25" spans="1:11" ht="15.75" customHeight="1" x14ac:dyDescent="0.2">
      <c r="A25" s="36" t="s">
        <v>8</v>
      </c>
      <c r="B25" s="119" t="str">
        <f>IF('Príloha č. 1'!B23:B23="","",'Príloha č. 1'!B23:B23)</f>
        <v/>
      </c>
    </row>
    <row r="26" spans="1:11" ht="15.75" customHeight="1" x14ac:dyDescent="0.2">
      <c r="A26" s="36" t="s">
        <v>9</v>
      </c>
      <c r="B26" s="28" t="str">
        <f>IF('Príloha č. 1'!B24:B24="","",'Príloha č. 1'!B24:B24)</f>
        <v/>
      </c>
    </row>
    <row r="27" spans="1:11" ht="12.75" customHeight="1" x14ac:dyDescent="0.2">
      <c r="F27" s="154"/>
      <c r="G27" s="154"/>
      <c r="H27" s="154"/>
      <c r="I27" s="118"/>
      <c r="J27" s="118"/>
      <c r="K27" s="118"/>
    </row>
    <row r="28" spans="1:11" ht="33.75" customHeight="1" x14ac:dyDescent="0.2">
      <c r="F28" s="487" t="s">
        <v>575</v>
      </c>
      <c r="G28" s="487"/>
      <c r="H28" s="487"/>
      <c r="I28" s="482"/>
      <c r="J28" s="482"/>
      <c r="K28" s="482"/>
    </row>
    <row r="29" spans="1:11" s="58" customFormat="1" ht="11.25" x14ac:dyDescent="0.2">
      <c r="A29" s="434" t="s">
        <v>10</v>
      </c>
      <c r="B29" s="434"/>
      <c r="D29" s="152"/>
    </row>
    <row r="30" spans="1:11" s="63" customFormat="1" ht="12" customHeight="1" x14ac:dyDescent="0.2">
      <c r="A30" s="59"/>
      <c r="B30" s="60" t="s">
        <v>11</v>
      </c>
      <c r="C30" s="61"/>
      <c r="D30" s="62"/>
    </row>
  </sheetData>
  <mergeCells count="23">
    <mergeCell ref="A29:B29"/>
    <mergeCell ref="A21:B21"/>
    <mergeCell ref="C21:G21"/>
    <mergeCell ref="A22:B22"/>
    <mergeCell ref="C22:G22"/>
    <mergeCell ref="F28:H28"/>
    <mergeCell ref="I28:K28"/>
    <mergeCell ref="E15:H15"/>
    <mergeCell ref="A17:G17"/>
    <mergeCell ref="A19:B19"/>
    <mergeCell ref="C19:G19"/>
    <mergeCell ref="A20:B20"/>
    <mergeCell ref="C20:G20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6:J16">
    <cfRule type="cellIs" dxfId="126" priority="4" operator="greaterThan">
      <formula>2560820</formula>
    </cfRule>
  </conditionalFormatting>
  <conditionalFormatting sqref="B25:B26">
    <cfRule type="containsBlanks" dxfId="125" priority="3">
      <formula>LEN(TRIM(B25))=0</formula>
    </cfRule>
  </conditionalFormatting>
  <conditionalFormatting sqref="E16:F16">
    <cfRule type="cellIs" dxfId="124" priority="2" operator="greaterThan">
      <formula>2560820</formula>
    </cfRule>
  </conditionalFormatting>
  <conditionalFormatting sqref="C19:G22">
    <cfRule type="containsBlanks" dxfId="123" priority="1">
      <formula>LEN(TRIM(C19))=0</formula>
    </cfRule>
  </conditionalFormatting>
  <pageMargins left="0.78740157480314965" right="0.78740157480314965" top="0.98425196850393704" bottom="0.39370078740157483" header="0.51181102362204722" footer="0.59055118110236227"/>
  <pageSetup paperSize="9" scale="75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="90" zoomScaleNormal="90" workbookViewId="0">
      <selection activeCell="U30" sqref="U28:U3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180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39.75" customHeight="1" x14ac:dyDescent="0.25">
      <c r="A8" s="66" t="s">
        <v>27</v>
      </c>
      <c r="B8" s="282" t="s">
        <v>181</v>
      </c>
      <c r="C8" s="46" t="s">
        <v>39</v>
      </c>
      <c r="D8" s="285">
        <v>12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 t="s">
        <v>28</v>
      </c>
      <c r="B9" s="282" t="s">
        <v>182</v>
      </c>
      <c r="C9" s="46" t="s">
        <v>39</v>
      </c>
      <c r="D9" s="285">
        <v>300</v>
      </c>
      <c r="E9" s="177"/>
      <c r="F9" s="237"/>
      <c r="G9" s="176">
        <f t="shared" ref="G9:G11" si="0">E9*F9</f>
        <v>0</v>
      </c>
      <c r="H9" s="179">
        <f t="shared" ref="H9:H11" si="1">E9+G9</f>
        <v>0</v>
      </c>
      <c r="I9" s="236">
        <f t="shared" ref="I9:I11" si="2">D9*E9</f>
        <v>0</v>
      </c>
      <c r="J9" s="180">
        <f t="shared" ref="J9:J11" si="3">F9*I9</f>
        <v>0</v>
      </c>
      <c r="K9" s="178">
        <f t="shared" ref="K9:K11" si="4">I9+J9</f>
        <v>0</v>
      </c>
    </row>
    <row r="10" spans="1:23" s="261" customFormat="1" ht="28.5" customHeight="1" x14ac:dyDescent="0.25">
      <c r="A10" s="66" t="s">
        <v>29</v>
      </c>
      <c r="B10" s="282" t="s">
        <v>183</v>
      </c>
      <c r="C10" s="46" t="s">
        <v>39</v>
      </c>
      <c r="D10" s="285">
        <v>300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thickBot="1" x14ac:dyDescent="0.3">
      <c r="A11" s="66" t="s">
        <v>30</v>
      </c>
      <c r="B11" s="284" t="s">
        <v>184</v>
      </c>
      <c r="C11" s="46" t="s">
        <v>39</v>
      </c>
      <c r="D11" s="286">
        <v>270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67" customFormat="1" ht="22.5" customHeight="1" thickBot="1" x14ac:dyDescent="0.3">
      <c r="A12" s="122"/>
      <c r="B12" s="122"/>
      <c r="C12" s="122"/>
      <c r="D12" s="148">
        <f>SUM(D8:D11)</f>
        <v>882</v>
      </c>
      <c r="E12" s="483" t="s">
        <v>103</v>
      </c>
      <c r="F12" s="483"/>
      <c r="G12" s="483"/>
      <c r="H12" s="483"/>
      <c r="I12" s="153">
        <f>SUM(I8:I11)</f>
        <v>0</v>
      </c>
      <c r="J12" s="122"/>
      <c r="K12" s="141">
        <f>SUM(K8:K11)</f>
        <v>0</v>
      </c>
    </row>
    <row r="13" spans="1:23" s="55" customFormat="1" ht="11.25" customHeight="1" x14ac:dyDescent="0.2">
      <c r="A13" s="48"/>
      <c r="B13" s="49"/>
      <c r="C13" s="50"/>
      <c r="D13" s="51"/>
      <c r="E13" s="52"/>
      <c r="F13" s="52"/>
      <c r="G13" s="53"/>
      <c r="H13" s="53"/>
      <c r="I13" s="52"/>
      <c r="J13" s="52"/>
      <c r="K13" s="54"/>
    </row>
    <row r="14" spans="1:23" s="19" customFormat="1" ht="19.5" customHeight="1" x14ac:dyDescent="0.25">
      <c r="A14" s="451" t="s">
        <v>38</v>
      </c>
      <c r="B14" s="451"/>
      <c r="C14" s="451"/>
      <c r="D14" s="451"/>
      <c r="E14" s="451"/>
      <c r="F14" s="451"/>
      <c r="G14" s="451"/>
    </row>
    <row r="15" spans="1:23" s="19" customFormat="1" ht="9" customHeight="1" x14ac:dyDescent="0.25">
      <c r="A15" s="260"/>
      <c r="B15" s="260"/>
      <c r="C15" s="260"/>
      <c r="D15" s="151"/>
      <c r="E15" s="260"/>
      <c r="F15" s="260"/>
      <c r="G15" s="260"/>
    </row>
    <row r="16" spans="1:23" s="56" customFormat="1" ht="15.75" customHeight="1" x14ac:dyDescent="0.25">
      <c r="A16" s="452" t="s">
        <v>1</v>
      </c>
      <c r="B16" s="452"/>
      <c r="C16" s="484" t="str">
        <f>IF('Príloha č. 1'!$C$6="","",'Príloha č. 1'!$C$6)</f>
        <v/>
      </c>
      <c r="D16" s="484"/>
      <c r="E16" s="484"/>
      <c r="F16" s="484"/>
      <c r="G16" s="484"/>
    </row>
    <row r="17" spans="1:11" s="56" customFormat="1" ht="15.75" customHeight="1" x14ac:dyDescent="0.25">
      <c r="A17" s="432" t="s">
        <v>2</v>
      </c>
      <c r="B17" s="432"/>
      <c r="C17" s="485" t="str">
        <f>IF('Príloha č. 1'!$C$7="","",'Príloha č. 1'!$C$7)</f>
        <v/>
      </c>
      <c r="D17" s="485"/>
      <c r="E17" s="485"/>
      <c r="F17" s="485"/>
      <c r="G17" s="485"/>
    </row>
    <row r="18" spans="1:11" s="56" customFormat="1" ht="15.75" customHeight="1" x14ac:dyDescent="0.25">
      <c r="A18" s="432" t="s">
        <v>3</v>
      </c>
      <c r="B18" s="432"/>
      <c r="C18" s="486" t="str">
        <f>IF('Príloha č. 1'!C8:D8="","",'Príloha č. 1'!C8:D8)</f>
        <v/>
      </c>
      <c r="D18" s="486"/>
      <c r="E18" s="486"/>
      <c r="F18" s="486"/>
      <c r="G18" s="486"/>
    </row>
    <row r="19" spans="1:11" s="56" customFormat="1" ht="15.75" customHeight="1" x14ac:dyDescent="0.25">
      <c r="A19" s="432" t="s">
        <v>4</v>
      </c>
      <c r="B19" s="432"/>
      <c r="C19" s="486" t="str">
        <f>IF('Príloha č. 1'!C9:D9="","",'Príloha č. 1'!C9:D9)</f>
        <v/>
      </c>
      <c r="D19" s="486"/>
      <c r="E19" s="486"/>
      <c r="F19" s="486"/>
      <c r="G19" s="486"/>
    </row>
    <row r="22" spans="1:11" ht="15.75" customHeight="1" x14ac:dyDescent="0.2">
      <c r="A22" s="36" t="s">
        <v>8</v>
      </c>
      <c r="B22" s="119" t="str">
        <f>IF('Príloha č. 1'!B23:B23="","",'Príloha č. 1'!B23:B23)</f>
        <v/>
      </c>
    </row>
    <row r="23" spans="1:11" ht="15.75" customHeight="1" x14ac:dyDescent="0.2">
      <c r="A23" s="36" t="s">
        <v>9</v>
      </c>
      <c r="B23" s="28" t="str">
        <f>IF('Príloha č. 1'!B24:B24="","",'Príloha č. 1'!B24:B24)</f>
        <v/>
      </c>
    </row>
    <row r="24" spans="1:11" ht="12.75" customHeight="1" x14ac:dyDescent="0.2">
      <c r="F24" s="154"/>
      <c r="G24" s="154"/>
      <c r="H24" s="154"/>
      <c r="I24" s="118"/>
      <c r="J24" s="118"/>
      <c r="K24" s="118"/>
    </row>
    <row r="25" spans="1:11" ht="33.75" customHeight="1" x14ac:dyDescent="0.2">
      <c r="F25" s="487" t="s">
        <v>575</v>
      </c>
      <c r="G25" s="487"/>
      <c r="H25" s="487"/>
      <c r="I25" s="482"/>
      <c r="J25" s="482"/>
      <c r="K25" s="482"/>
    </row>
    <row r="26" spans="1:11" s="58" customFormat="1" ht="11.25" x14ac:dyDescent="0.2">
      <c r="A26" s="434" t="s">
        <v>10</v>
      </c>
      <c r="B26" s="434"/>
      <c r="D26" s="152"/>
    </row>
    <row r="27" spans="1:11" s="63" customFormat="1" ht="12" customHeight="1" x14ac:dyDescent="0.2">
      <c r="A27" s="59"/>
      <c r="B27" s="60" t="s">
        <v>11</v>
      </c>
      <c r="C27" s="61"/>
      <c r="D27" s="62"/>
    </row>
  </sheetData>
  <mergeCells count="23">
    <mergeCell ref="A26:B26"/>
    <mergeCell ref="A18:B18"/>
    <mergeCell ref="C18:G18"/>
    <mergeCell ref="A19:B19"/>
    <mergeCell ref="C19:G19"/>
    <mergeCell ref="F25:H25"/>
    <mergeCell ref="I25:K25"/>
    <mergeCell ref="E12:H12"/>
    <mergeCell ref="A14:G14"/>
    <mergeCell ref="A16:B16"/>
    <mergeCell ref="C16:G16"/>
    <mergeCell ref="A17:B17"/>
    <mergeCell ref="C17:G17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3:J13">
    <cfRule type="cellIs" dxfId="122" priority="4" operator="greaterThan">
      <formula>2560820</formula>
    </cfRule>
  </conditionalFormatting>
  <conditionalFormatting sqref="B22:B23">
    <cfRule type="containsBlanks" dxfId="121" priority="3">
      <formula>LEN(TRIM(B22))=0</formula>
    </cfRule>
  </conditionalFormatting>
  <conditionalFormatting sqref="E13:F13">
    <cfRule type="cellIs" dxfId="120" priority="2" operator="greaterThan">
      <formula>2560820</formula>
    </cfRule>
  </conditionalFormatting>
  <conditionalFormatting sqref="C16:G19">
    <cfRule type="containsBlanks" dxfId="119" priority="1">
      <formula>LEN(TRIM(C16))=0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3"/>
  <sheetViews>
    <sheetView showGridLines="0" zoomScale="90" zoomScaleNormal="90" workbookViewId="0">
      <selection activeCell="A3" sqref="A3:K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185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7" t="s">
        <v>186</v>
      </c>
      <c r="C8" s="46" t="s">
        <v>39</v>
      </c>
      <c r="D8" s="269">
        <v>100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88" t="s">
        <v>187</v>
      </c>
      <c r="C9" s="46" t="s">
        <v>39</v>
      </c>
      <c r="D9" s="274">
        <v>1690</v>
      </c>
      <c r="E9" s="177"/>
      <c r="F9" s="237"/>
      <c r="G9" s="176">
        <f t="shared" ref="G9:G17" si="0">E9*F9</f>
        <v>0</v>
      </c>
      <c r="H9" s="179">
        <f t="shared" ref="H9:H17" si="1">E9+G9</f>
        <v>0</v>
      </c>
      <c r="I9" s="236">
        <f t="shared" ref="I9:I17" si="2">D9*E9</f>
        <v>0</v>
      </c>
      <c r="J9" s="180">
        <f t="shared" ref="J9:J17" si="3">F9*I9</f>
        <v>0</v>
      </c>
      <c r="K9" s="178">
        <f t="shared" ref="K9:K17" si="4">I9+J9</f>
        <v>0</v>
      </c>
    </row>
    <row r="10" spans="1:23" s="261" customFormat="1" ht="28.5" customHeight="1" x14ac:dyDescent="0.25">
      <c r="A10" s="66">
        <v>3</v>
      </c>
      <c r="B10" s="272" t="s">
        <v>188</v>
      </c>
      <c r="C10" s="46" t="s">
        <v>39</v>
      </c>
      <c r="D10" s="274">
        <v>1200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0" t="s">
        <v>141</v>
      </c>
      <c r="C11" s="46" t="s">
        <v>39</v>
      </c>
      <c r="D11" s="274">
        <v>5800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289" t="s">
        <v>192</v>
      </c>
      <c r="C12" s="46" t="s">
        <v>39</v>
      </c>
      <c r="D12" s="274">
        <v>60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272" t="s">
        <v>190</v>
      </c>
      <c r="C13" s="46" t="s">
        <v>39</v>
      </c>
      <c r="D13" s="274">
        <v>180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65" t="s">
        <v>193</v>
      </c>
      <c r="C14" s="46" t="s">
        <v>39</v>
      </c>
      <c r="D14" s="274">
        <v>360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x14ac:dyDescent="0.25">
      <c r="A15" s="66">
        <v>8</v>
      </c>
      <c r="B15" s="265" t="s">
        <v>194</v>
      </c>
      <c r="C15" s="46" t="s">
        <v>39</v>
      </c>
      <c r="D15" s="269">
        <v>100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28.5" customHeight="1" x14ac:dyDescent="0.25">
      <c r="A16" s="66">
        <v>9</v>
      </c>
      <c r="B16" s="266" t="s">
        <v>191</v>
      </c>
      <c r="C16" s="46" t="s">
        <v>39</v>
      </c>
      <c r="D16" s="274">
        <v>60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261" customFormat="1" ht="28.5" customHeight="1" thickBot="1" x14ac:dyDescent="0.3">
      <c r="A17" s="66">
        <v>10</v>
      </c>
      <c r="B17" s="272" t="s">
        <v>189</v>
      </c>
      <c r="C17" s="46" t="s">
        <v>39</v>
      </c>
      <c r="D17" s="278">
        <v>165</v>
      </c>
      <c r="E17" s="177"/>
      <c r="F17" s="237"/>
      <c r="G17" s="176">
        <f t="shared" si="0"/>
        <v>0</v>
      </c>
      <c r="H17" s="179">
        <f t="shared" si="1"/>
        <v>0</v>
      </c>
      <c r="I17" s="236">
        <f t="shared" si="2"/>
        <v>0</v>
      </c>
      <c r="J17" s="180">
        <f t="shared" si="3"/>
        <v>0</v>
      </c>
      <c r="K17" s="178">
        <f t="shared" si="4"/>
        <v>0</v>
      </c>
    </row>
    <row r="18" spans="1:11" s="67" customFormat="1" ht="22.5" customHeight="1" thickBot="1" x14ac:dyDescent="0.3">
      <c r="A18" s="122"/>
      <c r="B18" s="122"/>
      <c r="C18" s="122"/>
      <c r="D18" s="148">
        <f>SUM(D8:D17)</f>
        <v>9715</v>
      </c>
      <c r="E18" s="483" t="s">
        <v>104</v>
      </c>
      <c r="F18" s="483"/>
      <c r="G18" s="483"/>
      <c r="H18" s="483"/>
      <c r="I18" s="153">
        <f>SUM(I8:I17)</f>
        <v>0</v>
      </c>
      <c r="J18" s="122"/>
      <c r="K18" s="141">
        <f>SUM(K8:K17)</f>
        <v>0</v>
      </c>
    </row>
    <row r="19" spans="1:11" s="55" customFormat="1" ht="11.25" customHeight="1" x14ac:dyDescent="0.2">
      <c r="A19" s="48"/>
      <c r="B19" s="49"/>
      <c r="C19" s="50"/>
      <c r="D19" s="51"/>
      <c r="E19" s="52"/>
      <c r="F19" s="52"/>
      <c r="G19" s="53"/>
      <c r="H19" s="53"/>
      <c r="I19" s="52"/>
      <c r="J19" s="52"/>
      <c r="K19" s="54"/>
    </row>
    <row r="20" spans="1:11" s="19" customFormat="1" ht="19.5" customHeight="1" x14ac:dyDescent="0.25">
      <c r="A20" s="451" t="s">
        <v>38</v>
      </c>
      <c r="B20" s="451"/>
      <c r="C20" s="451"/>
      <c r="D20" s="451"/>
      <c r="E20" s="451"/>
      <c r="F20" s="451"/>
      <c r="G20" s="451"/>
    </row>
    <row r="21" spans="1:11" s="19" customFormat="1" ht="9" customHeight="1" x14ac:dyDescent="0.25">
      <c r="A21" s="260"/>
      <c r="B21" s="260"/>
      <c r="C21" s="260"/>
      <c r="D21" s="151"/>
      <c r="E21" s="260"/>
      <c r="F21" s="260"/>
      <c r="G21" s="260"/>
    </row>
    <row r="22" spans="1:11" s="56" customFormat="1" ht="15.75" customHeight="1" x14ac:dyDescent="0.25">
      <c r="A22" s="452" t="s">
        <v>1</v>
      </c>
      <c r="B22" s="452"/>
      <c r="C22" s="484" t="str">
        <f>IF('Príloha č. 1'!$C$6="","",'Príloha č. 1'!$C$6)</f>
        <v/>
      </c>
      <c r="D22" s="484"/>
      <c r="E22" s="484"/>
      <c r="F22" s="484"/>
      <c r="G22" s="484"/>
    </row>
    <row r="23" spans="1:11" s="56" customFormat="1" ht="15.75" customHeight="1" x14ac:dyDescent="0.25">
      <c r="A23" s="432" t="s">
        <v>2</v>
      </c>
      <c r="B23" s="432"/>
      <c r="C23" s="485" t="str">
        <f>IF('Príloha č. 1'!$C$7="","",'Príloha č. 1'!$C$7)</f>
        <v/>
      </c>
      <c r="D23" s="485"/>
      <c r="E23" s="485"/>
      <c r="F23" s="485"/>
      <c r="G23" s="485"/>
    </row>
    <row r="24" spans="1:11" s="56" customFormat="1" ht="15.75" customHeight="1" x14ac:dyDescent="0.25">
      <c r="A24" s="432" t="s">
        <v>3</v>
      </c>
      <c r="B24" s="432"/>
      <c r="C24" s="486" t="str">
        <f>IF('Príloha č. 1'!C8:D8="","",'Príloha č. 1'!C8:D8)</f>
        <v/>
      </c>
      <c r="D24" s="486"/>
      <c r="E24" s="486"/>
      <c r="F24" s="486"/>
      <c r="G24" s="486"/>
    </row>
    <row r="25" spans="1:11" s="56" customFormat="1" ht="15.75" customHeight="1" x14ac:dyDescent="0.25">
      <c r="A25" s="432" t="s">
        <v>4</v>
      </c>
      <c r="B25" s="432"/>
      <c r="C25" s="486" t="str">
        <f>IF('Príloha č. 1'!C9:D9="","",'Príloha č. 1'!C9:D9)</f>
        <v/>
      </c>
      <c r="D25" s="486"/>
      <c r="E25" s="486"/>
      <c r="F25" s="486"/>
      <c r="G25" s="486"/>
    </row>
    <row r="28" spans="1:11" ht="15.75" customHeight="1" x14ac:dyDescent="0.2">
      <c r="A28" s="36" t="s">
        <v>8</v>
      </c>
      <c r="B28" s="119" t="str">
        <f>IF('Príloha č. 1'!B23:B23="","",'Príloha č. 1'!B23:B23)</f>
        <v/>
      </c>
    </row>
    <row r="29" spans="1:11" ht="15.75" customHeight="1" x14ac:dyDescent="0.2">
      <c r="A29" s="36" t="s">
        <v>9</v>
      </c>
      <c r="B29" s="28" t="str">
        <f>IF('Príloha č. 1'!B24:B24="","",'Príloha č. 1'!B24:B24)</f>
        <v/>
      </c>
    </row>
    <row r="30" spans="1:11" ht="12.75" customHeight="1" x14ac:dyDescent="0.2">
      <c r="F30" s="154"/>
      <c r="G30" s="154"/>
      <c r="H30" s="154"/>
      <c r="I30" s="118"/>
      <c r="J30" s="118"/>
      <c r="K30" s="118"/>
    </row>
    <row r="31" spans="1:11" ht="33.75" customHeight="1" x14ac:dyDescent="0.2">
      <c r="F31" s="487" t="s">
        <v>575</v>
      </c>
      <c r="G31" s="487"/>
      <c r="H31" s="487"/>
      <c r="I31" s="482"/>
      <c r="J31" s="482"/>
      <c r="K31" s="482"/>
    </row>
    <row r="32" spans="1:11" s="58" customFormat="1" ht="11.25" x14ac:dyDescent="0.2">
      <c r="A32" s="434" t="s">
        <v>10</v>
      </c>
      <c r="B32" s="434"/>
      <c r="D32" s="152"/>
    </row>
    <row r="33" spans="1:4" s="63" customFormat="1" ht="12" customHeight="1" x14ac:dyDescent="0.2">
      <c r="A33" s="59"/>
      <c r="B33" s="60" t="s">
        <v>11</v>
      </c>
      <c r="C33" s="61"/>
      <c r="D33" s="62"/>
    </row>
  </sheetData>
  <mergeCells count="23">
    <mergeCell ref="A32:B32"/>
    <mergeCell ref="A24:B24"/>
    <mergeCell ref="C24:G24"/>
    <mergeCell ref="A25:B25"/>
    <mergeCell ref="C25:G25"/>
    <mergeCell ref="F31:H31"/>
    <mergeCell ref="I31:K31"/>
    <mergeCell ref="E18:H18"/>
    <mergeCell ref="A20:G20"/>
    <mergeCell ref="A22:B22"/>
    <mergeCell ref="C22:G22"/>
    <mergeCell ref="A23:B23"/>
    <mergeCell ref="C23:G23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9:J19">
    <cfRule type="cellIs" dxfId="118" priority="4" operator="greaterThan">
      <formula>2560820</formula>
    </cfRule>
  </conditionalFormatting>
  <conditionalFormatting sqref="B28:B29">
    <cfRule type="containsBlanks" dxfId="117" priority="3">
      <formula>LEN(TRIM(B28))=0</formula>
    </cfRule>
  </conditionalFormatting>
  <conditionalFormatting sqref="E19:F19">
    <cfRule type="cellIs" dxfId="116" priority="2" operator="greaterThan">
      <formula>2560820</formula>
    </cfRule>
  </conditionalFormatting>
  <conditionalFormatting sqref="C22:G25">
    <cfRule type="containsBlanks" dxfId="115" priority="1">
      <formula>LEN(TRIM(C22))=0</formula>
    </cfRule>
  </conditionalFormatting>
  <pageMargins left="0.78740157480314965" right="0.78740157480314965" top="0.98425196850393704" bottom="0.39370078740157483" header="0.51181102362204722" footer="0.59055118110236227"/>
  <pageSetup paperSize="9" scale="7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S32" sqref="S32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195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42.75" customHeight="1" thickBot="1" x14ac:dyDescent="0.3">
      <c r="A8" s="66" t="s">
        <v>27</v>
      </c>
      <c r="B8" s="290" t="s">
        <v>196</v>
      </c>
      <c r="C8" s="46" t="s">
        <v>39</v>
      </c>
      <c r="D8" s="150">
        <v>1800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67" customFormat="1" ht="22.5" customHeight="1" thickBot="1" x14ac:dyDescent="0.3">
      <c r="A9" s="122"/>
      <c r="B9" s="122"/>
      <c r="C9" s="122"/>
      <c r="D9" s="148">
        <f>SUM(D8:D8)</f>
        <v>1800</v>
      </c>
      <c r="E9" s="483" t="s">
        <v>105</v>
      </c>
      <c r="F9" s="483"/>
      <c r="G9" s="483"/>
      <c r="H9" s="483"/>
      <c r="I9" s="153">
        <f>SUM(I8:I8)</f>
        <v>0</v>
      </c>
      <c r="J9" s="122"/>
      <c r="K9" s="14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451" t="s">
        <v>38</v>
      </c>
      <c r="B11" s="451"/>
      <c r="C11" s="451"/>
      <c r="D11" s="451"/>
      <c r="E11" s="451"/>
      <c r="F11" s="451"/>
      <c r="G11" s="451"/>
    </row>
    <row r="12" spans="1:23" s="19" customFormat="1" ht="9" customHeight="1" x14ac:dyDescent="0.25">
      <c r="A12" s="260"/>
      <c r="B12" s="260"/>
      <c r="C12" s="260"/>
      <c r="D12" s="151"/>
      <c r="E12" s="260"/>
      <c r="F12" s="260"/>
      <c r="G12" s="260"/>
    </row>
    <row r="13" spans="1:23" s="56" customFormat="1" ht="15.75" customHeight="1" x14ac:dyDescent="0.25">
      <c r="A13" s="452" t="s">
        <v>1</v>
      </c>
      <c r="B13" s="452"/>
      <c r="C13" s="484" t="str">
        <f>IF('Príloha č. 1'!$C$6="","",'Príloha č. 1'!$C$6)</f>
        <v/>
      </c>
      <c r="D13" s="484"/>
      <c r="E13" s="484"/>
      <c r="F13" s="484"/>
      <c r="G13" s="484"/>
    </row>
    <row r="14" spans="1:23" s="56" customFormat="1" ht="15.75" customHeight="1" x14ac:dyDescent="0.25">
      <c r="A14" s="432" t="s">
        <v>2</v>
      </c>
      <c r="B14" s="432"/>
      <c r="C14" s="485" t="str">
        <f>IF('Príloha č. 1'!$C$7="","",'Príloha č. 1'!$C$7)</f>
        <v/>
      </c>
      <c r="D14" s="485"/>
      <c r="E14" s="485"/>
      <c r="F14" s="485"/>
      <c r="G14" s="485"/>
    </row>
    <row r="15" spans="1:23" s="56" customFormat="1" ht="15.75" customHeight="1" x14ac:dyDescent="0.25">
      <c r="A15" s="432" t="s">
        <v>3</v>
      </c>
      <c r="B15" s="432"/>
      <c r="C15" s="486" t="str">
        <f>IF('Príloha č. 1'!C8:D8="","",'Príloha č. 1'!C8:D8)</f>
        <v/>
      </c>
      <c r="D15" s="486"/>
      <c r="E15" s="486"/>
      <c r="F15" s="486"/>
      <c r="G15" s="486"/>
    </row>
    <row r="16" spans="1:23" s="56" customFormat="1" ht="15.75" customHeight="1" x14ac:dyDescent="0.25">
      <c r="A16" s="432" t="s">
        <v>4</v>
      </c>
      <c r="B16" s="432"/>
      <c r="C16" s="486" t="str">
        <f>IF('Príloha č. 1'!C9:D9="","",'Príloha č. 1'!C9:D9)</f>
        <v/>
      </c>
      <c r="D16" s="486"/>
      <c r="E16" s="486"/>
      <c r="F16" s="486"/>
      <c r="G16" s="486"/>
    </row>
    <row r="19" spans="1:11" ht="15.75" customHeight="1" x14ac:dyDescent="0.2">
      <c r="A19" s="36" t="s">
        <v>8</v>
      </c>
      <c r="B19" s="119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4"/>
      <c r="G21" s="154"/>
      <c r="H21" s="154"/>
      <c r="I21" s="118"/>
      <c r="J21" s="118"/>
      <c r="K21" s="118"/>
    </row>
    <row r="22" spans="1:11" ht="33.75" customHeight="1" x14ac:dyDescent="0.2">
      <c r="F22" s="487" t="s">
        <v>575</v>
      </c>
      <c r="G22" s="487"/>
      <c r="H22" s="487"/>
      <c r="I22" s="482"/>
      <c r="J22" s="482"/>
      <c r="K22" s="482"/>
    </row>
    <row r="23" spans="1:11" s="58" customFormat="1" ht="11.25" x14ac:dyDescent="0.2">
      <c r="A23" s="434" t="s">
        <v>10</v>
      </c>
      <c r="B23" s="434"/>
      <c r="D23" s="152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114" priority="4" operator="greaterThan">
      <formula>2560820</formula>
    </cfRule>
  </conditionalFormatting>
  <conditionalFormatting sqref="B19:B20">
    <cfRule type="containsBlanks" dxfId="113" priority="3">
      <formula>LEN(TRIM(B19))=0</formula>
    </cfRule>
  </conditionalFormatting>
  <conditionalFormatting sqref="E10:F10">
    <cfRule type="cellIs" dxfId="112" priority="2" operator="greaterThan">
      <formula>2560820</formula>
    </cfRule>
  </conditionalFormatting>
  <conditionalFormatting sqref="C13:G16">
    <cfRule type="containsBlanks" dxfId="111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8"/>
  <sheetViews>
    <sheetView showGridLines="0" zoomScale="90" zoomScaleNormal="90" workbookViewId="0">
      <selection activeCell="D23" sqref="D2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197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92" t="s">
        <v>199</v>
      </c>
      <c r="C8" s="46" t="s">
        <v>39</v>
      </c>
      <c r="D8" s="269">
        <v>810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54.75" customHeight="1" x14ac:dyDescent="0.25">
      <c r="A9" s="66">
        <v>2</v>
      </c>
      <c r="B9" s="280" t="s">
        <v>203</v>
      </c>
      <c r="C9" s="46" t="s">
        <v>39</v>
      </c>
      <c r="D9" s="274">
        <v>12600</v>
      </c>
      <c r="E9" s="177"/>
      <c r="F9" s="237"/>
      <c r="G9" s="176">
        <f t="shared" ref="G9:G22" si="0">E9*F9</f>
        <v>0</v>
      </c>
      <c r="H9" s="179">
        <f t="shared" ref="H9:H22" si="1">E9+G9</f>
        <v>0</v>
      </c>
      <c r="I9" s="236">
        <f t="shared" ref="I9:I22" si="2">D9*E9</f>
        <v>0</v>
      </c>
      <c r="J9" s="180">
        <f t="shared" ref="J9:J22" si="3">F9*I9</f>
        <v>0</v>
      </c>
      <c r="K9" s="178">
        <f t="shared" ref="K9:K22" si="4">I9+J9</f>
        <v>0</v>
      </c>
    </row>
    <row r="10" spans="1:23" s="261" customFormat="1" ht="28.5" customHeight="1" x14ac:dyDescent="0.25">
      <c r="A10" s="66">
        <v>3</v>
      </c>
      <c r="B10" s="291" t="s">
        <v>198</v>
      </c>
      <c r="C10" s="46" t="s">
        <v>39</v>
      </c>
      <c r="D10" s="274">
        <v>300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0" t="s">
        <v>467</v>
      </c>
      <c r="C11" s="46" t="s">
        <v>39</v>
      </c>
      <c r="D11" s="274">
        <v>55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292" t="s">
        <v>469</v>
      </c>
      <c r="C12" s="46" t="s">
        <v>39</v>
      </c>
      <c r="D12" s="274">
        <v>600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332" customFormat="1" ht="28.5" customHeight="1" x14ac:dyDescent="0.25">
      <c r="A13" s="66">
        <v>6</v>
      </c>
      <c r="B13" s="292" t="s">
        <v>470</v>
      </c>
      <c r="C13" s="46"/>
      <c r="D13" s="274">
        <v>50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92" t="s">
        <v>200</v>
      </c>
      <c r="C14" s="46" t="s">
        <v>39</v>
      </c>
      <c r="D14" s="274">
        <v>2120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x14ac:dyDescent="0.25">
      <c r="A15" s="66">
        <v>8</v>
      </c>
      <c r="B15" s="280" t="s">
        <v>205</v>
      </c>
      <c r="C15" s="46" t="s">
        <v>39</v>
      </c>
      <c r="D15" s="269">
        <v>100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28.5" customHeight="1" x14ac:dyDescent="0.25">
      <c r="A16" s="66">
        <v>9</v>
      </c>
      <c r="B16" s="280" t="s">
        <v>204</v>
      </c>
      <c r="C16" s="46" t="s">
        <v>39</v>
      </c>
      <c r="D16" s="274">
        <v>800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261" customFormat="1" ht="28.5" customHeight="1" x14ac:dyDescent="0.25">
      <c r="A17" s="66">
        <v>10</v>
      </c>
      <c r="B17" s="282" t="s">
        <v>202</v>
      </c>
      <c r="C17" s="46" t="s">
        <v>39</v>
      </c>
      <c r="D17" s="274">
        <v>1100</v>
      </c>
      <c r="E17" s="177"/>
      <c r="F17" s="237"/>
      <c r="G17" s="176">
        <f t="shared" si="0"/>
        <v>0</v>
      </c>
      <c r="H17" s="179">
        <f t="shared" si="1"/>
        <v>0</v>
      </c>
      <c r="I17" s="236">
        <f t="shared" si="2"/>
        <v>0</v>
      </c>
      <c r="J17" s="180">
        <f t="shared" si="3"/>
        <v>0</v>
      </c>
      <c r="K17" s="178">
        <f t="shared" si="4"/>
        <v>0</v>
      </c>
    </row>
    <row r="18" spans="1:11" s="261" customFormat="1" ht="28.5" customHeight="1" x14ac:dyDescent="0.25">
      <c r="A18" s="66">
        <v>11</v>
      </c>
      <c r="B18" s="292" t="s">
        <v>471</v>
      </c>
      <c r="C18" s="46" t="s">
        <v>39</v>
      </c>
      <c r="D18" s="274">
        <v>100</v>
      </c>
      <c r="E18" s="177"/>
      <c r="F18" s="237"/>
      <c r="G18" s="176">
        <f t="shared" si="0"/>
        <v>0</v>
      </c>
      <c r="H18" s="179">
        <f t="shared" si="1"/>
        <v>0</v>
      </c>
      <c r="I18" s="236">
        <f t="shared" si="2"/>
        <v>0</v>
      </c>
      <c r="J18" s="180">
        <f t="shared" si="3"/>
        <v>0</v>
      </c>
      <c r="K18" s="178">
        <f t="shared" si="4"/>
        <v>0</v>
      </c>
    </row>
    <row r="19" spans="1:11" s="261" customFormat="1" ht="28.5" customHeight="1" x14ac:dyDescent="0.25">
      <c r="A19" s="66">
        <v>12</v>
      </c>
      <c r="B19" s="280" t="s">
        <v>206</v>
      </c>
      <c r="C19" s="46" t="s">
        <v>39</v>
      </c>
      <c r="D19" s="269">
        <v>100</v>
      </c>
      <c r="E19" s="177"/>
      <c r="F19" s="237"/>
      <c r="G19" s="176">
        <f t="shared" si="0"/>
        <v>0</v>
      </c>
      <c r="H19" s="179">
        <f t="shared" si="1"/>
        <v>0</v>
      </c>
      <c r="I19" s="236">
        <f t="shared" si="2"/>
        <v>0</v>
      </c>
      <c r="J19" s="180">
        <f t="shared" si="3"/>
        <v>0</v>
      </c>
      <c r="K19" s="178">
        <f t="shared" si="4"/>
        <v>0</v>
      </c>
    </row>
    <row r="20" spans="1:11" s="332" customFormat="1" ht="28.5" customHeight="1" x14ac:dyDescent="0.25">
      <c r="A20" s="66">
        <v>13</v>
      </c>
      <c r="B20" s="279" t="s">
        <v>201</v>
      </c>
      <c r="C20" s="46" t="s">
        <v>39</v>
      </c>
      <c r="D20" s="274">
        <v>1500</v>
      </c>
      <c r="E20" s="177"/>
      <c r="F20" s="237"/>
      <c r="G20" s="176">
        <f t="shared" si="0"/>
        <v>0</v>
      </c>
      <c r="H20" s="179">
        <f t="shared" si="1"/>
        <v>0</v>
      </c>
      <c r="I20" s="236">
        <f t="shared" si="2"/>
        <v>0</v>
      </c>
      <c r="J20" s="180">
        <f t="shared" si="3"/>
        <v>0</v>
      </c>
      <c r="K20" s="178">
        <f t="shared" si="4"/>
        <v>0</v>
      </c>
    </row>
    <row r="21" spans="1:11" s="332" customFormat="1" ht="28.5" customHeight="1" x14ac:dyDescent="0.25">
      <c r="A21" s="66">
        <v>14</v>
      </c>
      <c r="B21" s="280" t="s">
        <v>207</v>
      </c>
      <c r="C21" s="46" t="s">
        <v>39</v>
      </c>
      <c r="D21" s="274">
        <v>200</v>
      </c>
      <c r="E21" s="177"/>
      <c r="F21" s="237"/>
      <c r="G21" s="176">
        <f t="shared" si="0"/>
        <v>0</v>
      </c>
      <c r="H21" s="179">
        <f t="shared" si="1"/>
        <v>0</v>
      </c>
      <c r="I21" s="236">
        <f t="shared" si="2"/>
        <v>0</v>
      </c>
      <c r="J21" s="180">
        <f t="shared" si="3"/>
        <v>0</v>
      </c>
      <c r="K21" s="178">
        <f t="shared" si="4"/>
        <v>0</v>
      </c>
    </row>
    <row r="22" spans="1:11" s="261" customFormat="1" ht="28.5" customHeight="1" thickBot="1" x14ac:dyDescent="0.3">
      <c r="A22" s="66">
        <v>15</v>
      </c>
      <c r="B22" s="283" t="s">
        <v>472</v>
      </c>
      <c r="C22" s="46" t="s">
        <v>39</v>
      </c>
      <c r="D22" s="274">
        <v>750</v>
      </c>
      <c r="E22" s="177"/>
      <c r="F22" s="237"/>
      <c r="G22" s="176">
        <f t="shared" si="0"/>
        <v>0</v>
      </c>
      <c r="H22" s="179">
        <f t="shared" si="1"/>
        <v>0</v>
      </c>
      <c r="I22" s="236">
        <f t="shared" si="2"/>
        <v>0</v>
      </c>
      <c r="J22" s="180">
        <f t="shared" si="3"/>
        <v>0</v>
      </c>
      <c r="K22" s="178">
        <f t="shared" si="4"/>
        <v>0</v>
      </c>
    </row>
    <row r="23" spans="1:11" s="67" customFormat="1" ht="22.5" customHeight="1" thickBot="1" x14ac:dyDescent="0.3">
      <c r="A23" s="122"/>
      <c r="B23" s="349"/>
      <c r="C23" s="122"/>
      <c r="D23" s="148">
        <f>SUM(D8:D22)</f>
        <v>21185</v>
      </c>
      <c r="E23" s="483" t="s">
        <v>106</v>
      </c>
      <c r="F23" s="483"/>
      <c r="G23" s="483"/>
      <c r="H23" s="483"/>
      <c r="I23" s="153">
        <f>SUM(I8:I22)</f>
        <v>0</v>
      </c>
      <c r="J23" s="122"/>
      <c r="K23" s="141">
        <f>SUM(K8:K22)</f>
        <v>0</v>
      </c>
    </row>
    <row r="24" spans="1:11" s="55" customFormat="1" ht="11.25" customHeight="1" x14ac:dyDescent="0.2">
      <c r="A24" s="48"/>
      <c r="B24" s="49"/>
      <c r="C24" s="50"/>
      <c r="D24" s="51"/>
      <c r="E24" s="52"/>
      <c r="F24" s="52"/>
      <c r="G24" s="53"/>
      <c r="H24" s="53"/>
      <c r="I24" s="52"/>
      <c r="J24" s="52"/>
      <c r="K24" s="54"/>
    </row>
    <row r="25" spans="1:11" s="19" customFormat="1" ht="19.5" customHeight="1" x14ac:dyDescent="0.25">
      <c r="A25" s="451" t="s">
        <v>38</v>
      </c>
      <c r="B25" s="451"/>
      <c r="C25" s="451"/>
      <c r="D25" s="451"/>
      <c r="E25" s="451"/>
      <c r="F25" s="451"/>
      <c r="G25" s="451"/>
    </row>
    <row r="26" spans="1:11" s="19" customFormat="1" ht="9" customHeight="1" x14ac:dyDescent="0.25">
      <c r="A26" s="260"/>
      <c r="B26" s="260"/>
      <c r="C26" s="260"/>
      <c r="D26" s="151"/>
      <c r="E26" s="260"/>
      <c r="F26" s="260"/>
      <c r="G26" s="260"/>
    </row>
    <row r="27" spans="1:11" s="56" customFormat="1" ht="15.75" customHeight="1" x14ac:dyDescent="0.25">
      <c r="A27" s="452" t="s">
        <v>1</v>
      </c>
      <c r="B27" s="452"/>
      <c r="C27" s="484" t="str">
        <f>IF('Príloha č. 1'!$C$6="","",'Príloha č. 1'!$C$6)</f>
        <v/>
      </c>
      <c r="D27" s="484"/>
      <c r="E27" s="484"/>
      <c r="F27" s="484"/>
      <c r="G27" s="484"/>
    </row>
    <row r="28" spans="1:11" s="56" customFormat="1" ht="15.75" customHeight="1" x14ac:dyDescent="0.25">
      <c r="A28" s="432" t="s">
        <v>2</v>
      </c>
      <c r="B28" s="432"/>
      <c r="C28" s="485" t="str">
        <f>IF('Príloha č. 1'!$C$7="","",'Príloha č. 1'!$C$7)</f>
        <v/>
      </c>
      <c r="D28" s="485"/>
      <c r="E28" s="485"/>
      <c r="F28" s="485"/>
      <c r="G28" s="485"/>
    </row>
    <row r="29" spans="1:11" s="56" customFormat="1" ht="15.75" customHeight="1" x14ac:dyDescent="0.25">
      <c r="A29" s="432" t="s">
        <v>3</v>
      </c>
      <c r="B29" s="432"/>
      <c r="C29" s="486" t="str">
        <f>IF('Príloha č. 1'!C8:D8="","",'Príloha č. 1'!C8:D8)</f>
        <v/>
      </c>
      <c r="D29" s="486"/>
      <c r="E29" s="486"/>
      <c r="F29" s="486"/>
      <c r="G29" s="486"/>
    </row>
    <row r="30" spans="1:11" s="56" customFormat="1" ht="15.75" customHeight="1" x14ac:dyDescent="0.25">
      <c r="A30" s="432" t="s">
        <v>4</v>
      </c>
      <c r="B30" s="432"/>
      <c r="C30" s="486" t="str">
        <f>IF('Príloha č. 1'!C9:D9="","",'Príloha č. 1'!C9:D9)</f>
        <v/>
      </c>
      <c r="D30" s="486"/>
      <c r="E30" s="486"/>
      <c r="F30" s="486"/>
      <c r="G30" s="486"/>
    </row>
    <row r="33" spans="1:11" ht="15.75" customHeight="1" x14ac:dyDescent="0.2">
      <c r="A33" s="36" t="s">
        <v>8</v>
      </c>
      <c r="B33" s="119" t="str">
        <f>IF('Príloha č. 1'!B23:B23="","",'Príloha č. 1'!B23:B23)</f>
        <v/>
      </c>
    </row>
    <row r="34" spans="1:11" ht="15.75" customHeight="1" x14ac:dyDescent="0.2">
      <c r="A34" s="36" t="s">
        <v>9</v>
      </c>
      <c r="B34" s="28" t="str">
        <f>IF('Príloha č. 1'!B24:B24="","",'Príloha č. 1'!B24:B24)</f>
        <v/>
      </c>
    </row>
    <row r="35" spans="1:11" ht="12.75" customHeight="1" x14ac:dyDescent="0.2">
      <c r="F35" s="154"/>
      <c r="G35" s="154"/>
      <c r="H35" s="154"/>
      <c r="I35" s="118"/>
      <c r="J35" s="118"/>
      <c r="K35" s="118"/>
    </row>
    <row r="36" spans="1:11" ht="33.75" customHeight="1" x14ac:dyDescent="0.2">
      <c r="F36" s="487" t="s">
        <v>575</v>
      </c>
      <c r="G36" s="487"/>
      <c r="H36" s="487"/>
      <c r="I36" s="482"/>
      <c r="J36" s="482"/>
      <c r="K36" s="482"/>
    </row>
    <row r="37" spans="1:11" s="58" customFormat="1" ht="11.25" x14ac:dyDescent="0.2">
      <c r="A37" s="434" t="s">
        <v>10</v>
      </c>
      <c r="B37" s="434"/>
      <c r="D37" s="152"/>
    </row>
    <row r="38" spans="1:11" s="63" customFormat="1" ht="12" customHeight="1" x14ac:dyDescent="0.2">
      <c r="A38" s="59"/>
      <c r="B38" s="60" t="s">
        <v>11</v>
      </c>
      <c r="C38" s="61"/>
      <c r="D38" s="62"/>
    </row>
  </sheetData>
  <mergeCells count="23">
    <mergeCell ref="A37:B37"/>
    <mergeCell ref="A29:B29"/>
    <mergeCell ref="C29:G29"/>
    <mergeCell ref="A30:B30"/>
    <mergeCell ref="C30:G30"/>
    <mergeCell ref="F36:H36"/>
    <mergeCell ref="I36:K36"/>
    <mergeCell ref="E23:H23"/>
    <mergeCell ref="A25:G25"/>
    <mergeCell ref="A27:B27"/>
    <mergeCell ref="C27:G27"/>
    <mergeCell ref="A28:B28"/>
    <mergeCell ref="C28:G28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24:J24">
    <cfRule type="cellIs" dxfId="110" priority="4" operator="greaterThan">
      <formula>2560820</formula>
    </cfRule>
  </conditionalFormatting>
  <conditionalFormatting sqref="B33:B34">
    <cfRule type="containsBlanks" dxfId="109" priority="3">
      <formula>LEN(TRIM(B33))=0</formula>
    </cfRule>
  </conditionalFormatting>
  <conditionalFormatting sqref="E24:F24">
    <cfRule type="cellIs" dxfId="108" priority="2" operator="greaterThan">
      <formula>2560820</formula>
    </cfRule>
  </conditionalFormatting>
  <conditionalFormatting sqref="C27:G30">
    <cfRule type="containsBlanks" dxfId="107" priority="1">
      <formula>LEN(TRIM(C27))=0</formula>
    </cfRule>
  </conditionalFormatting>
  <pageMargins left="0.78740157480314965" right="0.78740157480314965" top="0.98425196850393704" bottom="0.39370078740157483" header="0.51181102362204722" footer="0.59055118110236227"/>
  <pageSetup paperSize="9" scale="82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3"/>
  <sheetViews>
    <sheetView showGridLines="0" zoomScale="90" zoomScaleNormal="90" workbookViewId="0">
      <selection activeCell="D18" sqref="D1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208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2" t="s">
        <v>209</v>
      </c>
      <c r="C8" s="46" t="s">
        <v>39</v>
      </c>
      <c r="D8" s="293">
        <v>200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82" t="s">
        <v>210</v>
      </c>
      <c r="C9" s="46" t="s">
        <v>39</v>
      </c>
      <c r="D9" s="269">
        <v>150</v>
      </c>
      <c r="E9" s="177"/>
      <c r="F9" s="237"/>
      <c r="G9" s="176">
        <f t="shared" ref="G9:G17" si="0">E9*F9</f>
        <v>0</v>
      </c>
      <c r="H9" s="179">
        <f t="shared" ref="H9:H17" si="1">E9+G9</f>
        <v>0</v>
      </c>
      <c r="I9" s="236">
        <f t="shared" ref="I9:I17" si="2">D9*E9</f>
        <v>0</v>
      </c>
      <c r="J9" s="180">
        <f t="shared" ref="J9:J17" si="3">F9*I9</f>
        <v>0</v>
      </c>
      <c r="K9" s="178">
        <f t="shared" ref="K9:K17" si="4">I9+J9</f>
        <v>0</v>
      </c>
    </row>
    <row r="10" spans="1:23" s="261" customFormat="1" ht="28.5" customHeight="1" x14ac:dyDescent="0.25">
      <c r="A10" s="66">
        <v>3</v>
      </c>
      <c r="B10" s="282" t="s">
        <v>211</v>
      </c>
      <c r="C10" s="46" t="s">
        <v>39</v>
      </c>
      <c r="D10" s="285">
        <v>190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2" t="s">
        <v>212</v>
      </c>
      <c r="C11" s="46" t="s">
        <v>39</v>
      </c>
      <c r="D11" s="285">
        <v>200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282" t="s">
        <v>213</v>
      </c>
      <c r="C12" s="46" t="s">
        <v>39</v>
      </c>
      <c r="D12" s="285">
        <v>80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282" t="s">
        <v>214</v>
      </c>
      <c r="C13" s="46" t="s">
        <v>39</v>
      </c>
      <c r="D13" s="285">
        <v>300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82" t="s">
        <v>215</v>
      </c>
      <c r="C14" s="46" t="s">
        <v>39</v>
      </c>
      <c r="D14" s="285">
        <v>450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x14ac:dyDescent="0.25">
      <c r="A15" s="66">
        <v>8</v>
      </c>
      <c r="B15" s="282" t="s">
        <v>216</v>
      </c>
      <c r="C15" s="46" t="s">
        <v>39</v>
      </c>
      <c r="D15" s="285">
        <v>200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28.5" customHeight="1" x14ac:dyDescent="0.25">
      <c r="A16" s="66">
        <v>9</v>
      </c>
      <c r="B16" s="282" t="s">
        <v>217</v>
      </c>
      <c r="C16" s="46" t="s">
        <v>39</v>
      </c>
      <c r="D16" s="285">
        <v>200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261" customFormat="1" ht="28.5" customHeight="1" thickBot="1" x14ac:dyDescent="0.3">
      <c r="A17" s="66">
        <v>10</v>
      </c>
      <c r="B17" s="284" t="s">
        <v>218</v>
      </c>
      <c r="C17" s="46" t="s">
        <v>39</v>
      </c>
      <c r="D17" s="286">
        <v>1050</v>
      </c>
      <c r="E17" s="177"/>
      <c r="F17" s="237"/>
      <c r="G17" s="176">
        <f t="shared" si="0"/>
        <v>0</v>
      </c>
      <c r="H17" s="179">
        <f t="shared" si="1"/>
        <v>0</v>
      </c>
      <c r="I17" s="236">
        <f t="shared" si="2"/>
        <v>0</v>
      </c>
      <c r="J17" s="180">
        <f t="shared" si="3"/>
        <v>0</v>
      </c>
      <c r="K17" s="178">
        <f t="shared" si="4"/>
        <v>0</v>
      </c>
    </row>
    <row r="18" spans="1:11" s="67" customFormat="1" ht="22.5" customHeight="1" thickBot="1" x14ac:dyDescent="0.3">
      <c r="A18" s="122"/>
      <c r="B18" s="122"/>
      <c r="C18" s="122"/>
      <c r="D18" s="148">
        <f>SUM(D8:D17)</f>
        <v>3020</v>
      </c>
      <c r="E18" s="483" t="s">
        <v>107</v>
      </c>
      <c r="F18" s="483"/>
      <c r="G18" s="483"/>
      <c r="H18" s="483"/>
      <c r="I18" s="153">
        <f>SUM(I8:I17)</f>
        <v>0</v>
      </c>
      <c r="J18" s="122"/>
      <c r="K18" s="141">
        <f>SUM(K8:K17)</f>
        <v>0</v>
      </c>
    </row>
    <row r="19" spans="1:11" s="55" customFormat="1" ht="11.25" customHeight="1" x14ac:dyDescent="0.2">
      <c r="A19" s="48"/>
      <c r="B19" s="49"/>
      <c r="C19" s="50"/>
      <c r="D19" s="51"/>
      <c r="E19" s="52"/>
      <c r="F19" s="52"/>
      <c r="G19" s="53"/>
      <c r="H19" s="53"/>
      <c r="I19" s="52"/>
      <c r="J19" s="52"/>
      <c r="K19" s="54"/>
    </row>
    <row r="20" spans="1:11" s="19" customFormat="1" ht="19.5" customHeight="1" x14ac:dyDescent="0.25">
      <c r="A20" s="451" t="s">
        <v>38</v>
      </c>
      <c r="B20" s="451"/>
      <c r="C20" s="451"/>
      <c r="D20" s="451"/>
      <c r="E20" s="451"/>
      <c r="F20" s="451"/>
      <c r="G20" s="451"/>
    </row>
    <row r="21" spans="1:11" s="19" customFormat="1" ht="9" customHeight="1" x14ac:dyDescent="0.25">
      <c r="A21" s="260"/>
      <c r="B21" s="260"/>
      <c r="C21" s="260"/>
      <c r="D21" s="151"/>
      <c r="E21" s="260"/>
      <c r="F21" s="260"/>
      <c r="G21" s="260"/>
    </row>
    <row r="22" spans="1:11" s="56" customFormat="1" ht="15.75" customHeight="1" x14ac:dyDescent="0.25">
      <c r="A22" s="452" t="s">
        <v>1</v>
      </c>
      <c r="B22" s="452"/>
      <c r="C22" s="484" t="str">
        <f>IF('Príloha č. 1'!$C$6="","",'Príloha č. 1'!$C$6)</f>
        <v/>
      </c>
      <c r="D22" s="484"/>
      <c r="E22" s="484"/>
      <c r="F22" s="484"/>
      <c r="G22" s="484"/>
    </row>
    <row r="23" spans="1:11" s="56" customFormat="1" ht="15.75" customHeight="1" x14ac:dyDescent="0.25">
      <c r="A23" s="432" t="s">
        <v>2</v>
      </c>
      <c r="B23" s="432"/>
      <c r="C23" s="485" t="str">
        <f>IF('Príloha č. 1'!$C$7="","",'Príloha č. 1'!$C$7)</f>
        <v/>
      </c>
      <c r="D23" s="485"/>
      <c r="E23" s="485"/>
      <c r="F23" s="485"/>
      <c r="G23" s="485"/>
    </row>
    <row r="24" spans="1:11" s="56" customFormat="1" ht="15.75" customHeight="1" x14ac:dyDescent="0.25">
      <c r="A24" s="432" t="s">
        <v>3</v>
      </c>
      <c r="B24" s="432"/>
      <c r="C24" s="486" t="str">
        <f>IF('Príloha č. 1'!C8:D8="","",'Príloha č. 1'!C8:D8)</f>
        <v/>
      </c>
      <c r="D24" s="486"/>
      <c r="E24" s="486"/>
      <c r="F24" s="486"/>
      <c r="G24" s="486"/>
    </row>
    <row r="25" spans="1:11" s="56" customFormat="1" ht="15.75" customHeight="1" x14ac:dyDescent="0.25">
      <c r="A25" s="432" t="s">
        <v>4</v>
      </c>
      <c r="B25" s="432"/>
      <c r="C25" s="486" t="str">
        <f>IF('Príloha č. 1'!C9:D9="","",'Príloha č. 1'!C9:D9)</f>
        <v/>
      </c>
      <c r="D25" s="486"/>
      <c r="E25" s="486"/>
      <c r="F25" s="486"/>
      <c r="G25" s="486"/>
    </row>
    <row r="28" spans="1:11" ht="15.75" customHeight="1" x14ac:dyDescent="0.2">
      <c r="A28" s="36" t="s">
        <v>8</v>
      </c>
      <c r="B28" s="119" t="str">
        <f>IF('Príloha č. 1'!B23:B23="","",'Príloha č. 1'!B23:B23)</f>
        <v/>
      </c>
    </row>
    <row r="29" spans="1:11" ht="15.75" customHeight="1" x14ac:dyDescent="0.2">
      <c r="A29" s="36" t="s">
        <v>9</v>
      </c>
      <c r="B29" s="28" t="str">
        <f>IF('Príloha č. 1'!B24:B24="","",'Príloha č. 1'!B24:B24)</f>
        <v/>
      </c>
    </row>
    <row r="30" spans="1:11" ht="12.75" customHeight="1" x14ac:dyDescent="0.2">
      <c r="F30" s="154"/>
      <c r="G30" s="154"/>
      <c r="H30" s="154"/>
      <c r="I30" s="118"/>
      <c r="J30" s="118"/>
      <c r="K30" s="118"/>
    </row>
    <row r="31" spans="1:11" ht="33.75" customHeight="1" x14ac:dyDescent="0.2">
      <c r="F31" s="487" t="s">
        <v>575</v>
      </c>
      <c r="G31" s="487"/>
      <c r="H31" s="487"/>
      <c r="I31" s="482"/>
      <c r="J31" s="482"/>
      <c r="K31" s="482"/>
    </row>
    <row r="32" spans="1:11" s="58" customFormat="1" ht="11.25" x14ac:dyDescent="0.2">
      <c r="A32" s="434" t="s">
        <v>10</v>
      </c>
      <c r="B32" s="434"/>
      <c r="D32" s="152"/>
    </row>
    <row r="33" spans="1:4" s="63" customFormat="1" ht="12" customHeight="1" x14ac:dyDescent="0.2">
      <c r="A33" s="59"/>
      <c r="B33" s="60" t="s">
        <v>11</v>
      </c>
      <c r="C33" s="61"/>
      <c r="D33" s="62"/>
    </row>
  </sheetData>
  <mergeCells count="23">
    <mergeCell ref="A32:B32"/>
    <mergeCell ref="A24:B24"/>
    <mergeCell ref="C24:G24"/>
    <mergeCell ref="A25:B25"/>
    <mergeCell ref="C25:G25"/>
    <mergeCell ref="F31:H31"/>
    <mergeCell ref="I31:K31"/>
    <mergeCell ref="E18:H18"/>
    <mergeCell ref="A20:G20"/>
    <mergeCell ref="A22:B22"/>
    <mergeCell ref="C22:G22"/>
    <mergeCell ref="A23:B23"/>
    <mergeCell ref="C23:G23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9:J19">
    <cfRule type="cellIs" dxfId="106" priority="4" operator="greaterThan">
      <formula>2560820</formula>
    </cfRule>
  </conditionalFormatting>
  <conditionalFormatting sqref="B28:B29">
    <cfRule type="containsBlanks" dxfId="105" priority="3">
      <formula>LEN(TRIM(B28))=0</formula>
    </cfRule>
  </conditionalFormatting>
  <conditionalFormatting sqref="E19:F19">
    <cfRule type="cellIs" dxfId="104" priority="2" operator="greaterThan">
      <formula>2560820</formula>
    </cfRule>
  </conditionalFormatting>
  <conditionalFormatting sqref="C22:G25">
    <cfRule type="containsBlanks" dxfId="103" priority="1">
      <formula>LEN(TRIM(C22))=0</formula>
    </cfRule>
  </conditionalFormatting>
  <pageMargins left="0.78740157480314965" right="0.78740157480314965" top="0.98425196850393704" bottom="0.39370078740157483" header="0.51181102362204722" footer="0.59055118110236227"/>
  <pageSetup paperSize="9" scale="82" fitToHeight="0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4"/>
  <sheetViews>
    <sheetView showGridLines="0" zoomScale="90" zoomScaleNormal="90" workbookViewId="0">
      <selection activeCell="D19" sqref="D1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219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66" t="s">
        <v>642</v>
      </c>
      <c r="C8" s="46" t="s">
        <v>39</v>
      </c>
      <c r="D8" s="295">
        <v>20000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64" t="s">
        <v>224</v>
      </c>
      <c r="C9" s="46" t="s">
        <v>39</v>
      </c>
      <c r="D9" s="296">
        <v>3000</v>
      </c>
      <c r="E9" s="177"/>
      <c r="F9" s="237"/>
      <c r="G9" s="176">
        <f t="shared" ref="G9:G18" si="0">E9*F9</f>
        <v>0</v>
      </c>
      <c r="H9" s="179">
        <f t="shared" ref="H9:H18" si="1">E9+G9</f>
        <v>0</v>
      </c>
      <c r="I9" s="236">
        <f t="shared" ref="I9:I18" si="2">D9*E9</f>
        <v>0</v>
      </c>
      <c r="J9" s="180">
        <f t="shared" ref="J9:J18" si="3">F9*I9</f>
        <v>0</v>
      </c>
      <c r="K9" s="178">
        <f t="shared" ref="K9:K18" si="4">I9+J9</f>
        <v>0</v>
      </c>
    </row>
    <row r="10" spans="1:23" s="261" customFormat="1" ht="28.5" customHeight="1" x14ac:dyDescent="0.25">
      <c r="A10" s="66">
        <v>3</v>
      </c>
      <c r="B10" s="264" t="s">
        <v>226</v>
      </c>
      <c r="C10" s="46" t="s">
        <v>39</v>
      </c>
      <c r="D10" s="296">
        <v>22500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0" t="s">
        <v>141</v>
      </c>
      <c r="C11" s="46" t="s">
        <v>39</v>
      </c>
      <c r="D11" s="296">
        <v>1500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294" t="s">
        <v>227</v>
      </c>
      <c r="C12" s="46" t="s">
        <v>39</v>
      </c>
      <c r="D12" s="296">
        <v>1500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294" t="s">
        <v>221</v>
      </c>
      <c r="C13" s="46" t="s">
        <v>39</v>
      </c>
      <c r="D13" s="269">
        <v>180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64" t="s">
        <v>222</v>
      </c>
      <c r="C14" s="46" t="s">
        <v>39</v>
      </c>
      <c r="D14" s="296">
        <v>100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x14ac:dyDescent="0.25">
      <c r="A15" s="66">
        <v>8</v>
      </c>
      <c r="B15" s="266" t="s">
        <v>220</v>
      </c>
      <c r="C15" s="46" t="s">
        <v>39</v>
      </c>
      <c r="D15" s="296">
        <v>400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28.5" customHeight="1" x14ac:dyDescent="0.25">
      <c r="A16" s="66">
        <v>9</v>
      </c>
      <c r="B16" s="294" t="s">
        <v>223</v>
      </c>
      <c r="C16" s="46" t="s">
        <v>39</v>
      </c>
      <c r="D16" s="296">
        <v>450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261" customFormat="1" ht="28.5" customHeight="1" x14ac:dyDescent="0.25">
      <c r="A17" s="66">
        <v>10</v>
      </c>
      <c r="B17" s="294" t="s">
        <v>228</v>
      </c>
      <c r="C17" s="46" t="s">
        <v>39</v>
      </c>
      <c r="D17" s="296">
        <v>60</v>
      </c>
      <c r="E17" s="177"/>
      <c r="F17" s="237"/>
      <c r="G17" s="176">
        <f t="shared" ref="G17" si="5">E17*F17</f>
        <v>0</v>
      </c>
      <c r="H17" s="179">
        <f t="shared" ref="H17" si="6">E17+G17</f>
        <v>0</v>
      </c>
      <c r="I17" s="236">
        <f t="shared" ref="I17" si="7">D17*E17</f>
        <v>0</v>
      </c>
      <c r="J17" s="180">
        <f t="shared" ref="J17" si="8">F17*I17</f>
        <v>0</v>
      </c>
      <c r="K17" s="178">
        <f t="shared" ref="K17" si="9">I17+J17</f>
        <v>0</v>
      </c>
    </row>
    <row r="18" spans="1:11" s="261" customFormat="1" ht="28.5" customHeight="1" thickBot="1" x14ac:dyDescent="0.3">
      <c r="A18" s="66">
        <v>11</v>
      </c>
      <c r="B18" s="266" t="s">
        <v>218</v>
      </c>
      <c r="C18" s="46" t="s">
        <v>39</v>
      </c>
      <c r="D18" s="286">
        <v>12000</v>
      </c>
      <c r="E18" s="177"/>
      <c r="F18" s="237"/>
      <c r="G18" s="176">
        <f t="shared" si="0"/>
        <v>0</v>
      </c>
      <c r="H18" s="179">
        <f t="shared" si="1"/>
        <v>0</v>
      </c>
      <c r="I18" s="236">
        <f t="shared" si="2"/>
        <v>0</v>
      </c>
      <c r="J18" s="180">
        <f t="shared" si="3"/>
        <v>0</v>
      </c>
      <c r="K18" s="178">
        <f t="shared" si="4"/>
        <v>0</v>
      </c>
    </row>
    <row r="19" spans="1:11" s="67" customFormat="1" ht="22.5" customHeight="1" thickBot="1" x14ac:dyDescent="0.3">
      <c r="A19" s="122"/>
      <c r="B19" s="122"/>
      <c r="C19" s="122"/>
      <c r="D19" s="148">
        <f>SUM(D8:D18)</f>
        <v>61690</v>
      </c>
      <c r="E19" s="483" t="s">
        <v>108</v>
      </c>
      <c r="F19" s="483"/>
      <c r="G19" s="483"/>
      <c r="H19" s="483"/>
      <c r="I19" s="153">
        <f>SUM(I8:I18)</f>
        <v>0</v>
      </c>
      <c r="J19" s="122"/>
      <c r="K19" s="141">
        <f>SUM(K8:K18)</f>
        <v>0</v>
      </c>
    </row>
    <row r="20" spans="1:11" s="55" customFormat="1" ht="11.25" customHeight="1" x14ac:dyDescent="0.2">
      <c r="A20" s="48"/>
      <c r="B20" s="49"/>
      <c r="C20" s="50"/>
      <c r="D20" s="51"/>
      <c r="E20" s="52"/>
      <c r="F20" s="52"/>
      <c r="G20" s="53"/>
      <c r="H20" s="53"/>
      <c r="I20" s="52"/>
      <c r="J20" s="52"/>
      <c r="K20" s="54"/>
    </row>
    <row r="21" spans="1:11" s="19" customFormat="1" ht="19.5" customHeight="1" x14ac:dyDescent="0.25">
      <c r="A21" s="451" t="s">
        <v>38</v>
      </c>
      <c r="B21" s="451"/>
      <c r="C21" s="451"/>
      <c r="D21" s="451"/>
      <c r="E21" s="451"/>
      <c r="F21" s="451"/>
      <c r="G21" s="451"/>
    </row>
    <row r="22" spans="1:11" s="19" customFormat="1" ht="9" customHeight="1" x14ac:dyDescent="0.25">
      <c r="A22" s="260"/>
      <c r="B22" s="260"/>
      <c r="C22" s="260"/>
      <c r="D22" s="151"/>
      <c r="E22" s="260"/>
      <c r="F22" s="260"/>
      <c r="G22" s="260"/>
    </row>
    <row r="23" spans="1:11" s="56" customFormat="1" ht="15.75" customHeight="1" x14ac:dyDescent="0.25">
      <c r="A23" s="452" t="s">
        <v>1</v>
      </c>
      <c r="B23" s="452"/>
      <c r="C23" s="484" t="str">
        <f>IF('Príloha č. 1'!$C$6="","",'Príloha č. 1'!$C$6)</f>
        <v/>
      </c>
      <c r="D23" s="484"/>
      <c r="E23" s="484"/>
      <c r="F23" s="484"/>
      <c r="G23" s="484"/>
    </row>
    <row r="24" spans="1:11" s="56" customFormat="1" ht="15.75" customHeight="1" x14ac:dyDescent="0.25">
      <c r="A24" s="432" t="s">
        <v>2</v>
      </c>
      <c r="B24" s="432"/>
      <c r="C24" s="485" t="str">
        <f>IF('Príloha č. 1'!$C$7="","",'Príloha č. 1'!$C$7)</f>
        <v/>
      </c>
      <c r="D24" s="485"/>
      <c r="E24" s="485"/>
      <c r="F24" s="485"/>
      <c r="G24" s="485"/>
    </row>
    <row r="25" spans="1:11" s="56" customFormat="1" ht="15.75" customHeight="1" x14ac:dyDescent="0.25">
      <c r="A25" s="432" t="s">
        <v>3</v>
      </c>
      <c r="B25" s="432"/>
      <c r="C25" s="486" t="str">
        <f>IF('Príloha č. 1'!C8:D8="","",'Príloha č. 1'!C8:D8)</f>
        <v/>
      </c>
      <c r="D25" s="486"/>
      <c r="E25" s="486"/>
      <c r="F25" s="486"/>
      <c r="G25" s="486"/>
    </row>
    <row r="26" spans="1:11" s="56" customFormat="1" ht="15.75" customHeight="1" x14ac:dyDescent="0.25">
      <c r="A26" s="432" t="s">
        <v>4</v>
      </c>
      <c r="B26" s="432"/>
      <c r="C26" s="486" t="str">
        <f>IF('Príloha č. 1'!C9:D9="","",'Príloha č. 1'!C9:D9)</f>
        <v/>
      </c>
      <c r="D26" s="486"/>
      <c r="E26" s="486"/>
      <c r="F26" s="486"/>
      <c r="G26" s="486"/>
    </row>
    <row r="29" spans="1:11" ht="15.75" customHeight="1" x14ac:dyDescent="0.2">
      <c r="A29" s="36" t="s">
        <v>8</v>
      </c>
      <c r="B29" s="119" t="str">
        <f>IF('Príloha č. 1'!B23:B23="","",'Príloha č. 1'!B23:B23)</f>
        <v/>
      </c>
    </row>
    <row r="30" spans="1:11" ht="15.75" customHeight="1" x14ac:dyDescent="0.2">
      <c r="A30" s="36" t="s">
        <v>9</v>
      </c>
      <c r="B30" s="28" t="str">
        <f>IF('Príloha č. 1'!B24:B24="","",'Príloha č. 1'!B24:B24)</f>
        <v/>
      </c>
    </row>
    <row r="31" spans="1:11" ht="12.75" customHeight="1" x14ac:dyDescent="0.2">
      <c r="F31" s="154"/>
      <c r="G31" s="154"/>
      <c r="H31" s="154"/>
      <c r="I31" s="118"/>
      <c r="J31" s="118"/>
      <c r="K31" s="118"/>
    </row>
    <row r="32" spans="1:11" ht="33.75" customHeight="1" x14ac:dyDescent="0.2">
      <c r="F32" s="487" t="s">
        <v>575</v>
      </c>
      <c r="G32" s="487"/>
      <c r="H32" s="487"/>
      <c r="I32" s="482"/>
      <c r="J32" s="482"/>
      <c r="K32" s="482"/>
    </row>
    <row r="33" spans="1:4" s="58" customFormat="1" ht="11.25" x14ac:dyDescent="0.2">
      <c r="A33" s="434" t="s">
        <v>10</v>
      </c>
      <c r="B33" s="434"/>
      <c r="D33" s="152"/>
    </row>
    <row r="34" spans="1:4" s="63" customFormat="1" ht="12" customHeight="1" x14ac:dyDescent="0.2">
      <c r="A34" s="59"/>
      <c r="B34" s="60" t="s">
        <v>11</v>
      </c>
      <c r="C34" s="61"/>
      <c r="D34" s="62"/>
    </row>
  </sheetData>
  <mergeCells count="23">
    <mergeCell ref="A33:B33"/>
    <mergeCell ref="A25:B25"/>
    <mergeCell ref="C25:G25"/>
    <mergeCell ref="A26:B26"/>
    <mergeCell ref="C26:G26"/>
    <mergeCell ref="F32:H32"/>
    <mergeCell ref="I32:K32"/>
    <mergeCell ref="E19:H19"/>
    <mergeCell ref="A21:G21"/>
    <mergeCell ref="A23:B23"/>
    <mergeCell ref="C23:G23"/>
    <mergeCell ref="A24:B24"/>
    <mergeCell ref="C24:G2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20:J20">
    <cfRule type="cellIs" dxfId="102" priority="4" operator="greaterThan">
      <formula>2560820</formula>
    </cfRule>
  </conditionalFormatting>
  <conditionalFormatting sqref="B29:B30">
    <cfRule type="containsBlanks" dxfId="101" priority="3">
      <formula>LEN(TRIM(B29))=0</formula>
    </cfRule>
  </conditionalFormatting>
  <conditionalFormatting sqref="E20:F20">
    <cfRule type="cellIs" dxfId="100" priority="2" operator="greaterThan">
      <formula>2560820</formula>
    </cfRule>
  </conditionalFormatting>
  <conditionalFormatting sqref="C23:G26">
    <cfRule type="containsBlanks" dxfId="99" priority="1">
      <formula>LEN(TRIM(C23))=0</formula>
    </cfRule>
  </conditionalFormatting>
  <pageMargins left="0.78740157480314965" right="0.78740157480314965" top="0.98425196850393704" bottom="0.39370078740157483" header="0.51181102362204722" footer="0.59055118110236227"/>
  <pageSetup paperSize="9" scale="68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theme="9"/>
  </sheetPr>
  <dimension ref="A1:J22"/>
  <sheetViews>
    <sheetView zoomScaleNormal="100" workbookViewId="0">
      <selection activeCell="H24" sqref="H24"/>
    </sheetView>
  </sheetViews>
  <sheetFormatPr defaultRowHeight="12" x14ac:dyDescent="0.2"/>
  <cols>
    <col min="1" max="1" width="4.7109375" style="181" bestFit="1" customWidth="1"/>
    <col min="2" max="2" width="19.7109375" style="181" customWidth="1"/>
    <col min="3" max="3" width="28.7109375" style="181" customWidth="1"/>
    <col min="4" max="4" width="33.42578125" style="181" customWidth="1"/>
    <col min="5" max="5" width="10.42578125" style="181" bestFit="1" customWidth="1"/>
    <col min="6" max="256" width="9.140625" style="181"/>
    <col min="257" max="257" width="4.7109375" style="181" bestFit="1" customWidth="1"/>
    <col min="258" max="258" width="19.7109375" style="181" customWidth="1"/>
    <col min="259" max="259" width="28.7109375" style="181" customWidth="1"/>
    <col min="260" max="260" width="33.42578125" style="181" customWidth="1"/>
    <col min="261" max="261" width="10.42578125" style="181" bestFit="1" customWidth="1"/>
    <col min="262" max="512" width="9.140625" style="181"/>
    <col min="513" max="513" width="4.7109375" style="181" bestFit="1" customWidth="1"/>
    <col min="514" max="514" width="19.7109375" style="181" customWidth="1"/>
    <col min="515" max="515" width="28.7109375" style="181" customWidth="1"/>
    <col min="516" max="516" width="33.42578125" style="181" customWidth="1"/>
    <col min="517" max="517" width="10.42578125" style="181" bestFit="1" customWidth="1"/>
    <col min="518" max="768" width="9.140625" style="181"/>
    <col min="769" max="769" width="4.7109375" style="181" bestFit="1" customWidth="1"/>
    <col min="770" max="770" width="19.7109375" style="181" customWidth="1"/>
    <col min="771" max="771" width="28.7109375" style="181" customWidth="1"/>
    <col min="772" max="772" width="33.42578125" style="181" customWidth="1"/>
    <col min="773" max="773" width="10.42578125" style="181" bestFit="1" customWidth="1"/>
    <col min="774" max="1024" width="9.140625" style="181"/>
    <col min="1025" max="1025" width="4.7109375" style="181" bestFit="1" customWidth="1"/>
    <col min="1026" max="1026" width="19.7109375" style="181" customWidth="1"/>
    <col min="1027" max="1027" width="28.7109375" style="181" customWidth="1"/>
    <col min="1028" max="1028" width="33.42578125" style="181" customWidth="1"/>
    <col min="1029" max="1029" width="10.42578125" style="181" bestFit="1" customWidth="1"/>
    <col min="1030" max="1280" width="9.140625" style="181"/>
    <col min="1281" max="1281" width="4.7109375" style="181" bestFit="1" customWidth="1"/>
    <col min="1282" max="1282" width="19.7109375" style="181" customWidth="1"/>
    <col min="1283" max="1283" width="28.7109375" style="181" customWidth="1"/>
    <col min="1284" max="1284" width="33.42578125" style="181" customWidth="1"/>
    <col min="1285" max="1285" width="10.42578125" style="181" bestFit="1" customWidth="1"/>
    <col min="1286" max="1536" width="9.140625" style="181"/>
    <col min="1537" max="1537" width="4.7109375" style="181" bestFit="1" customWidth="1"/>
    <col min="1538" max="1538" width="19.7109375" style="181" customWidth="1"/>
    <col min="1539" max="1539" width="28.7109375" style="181" customWidth="1"/>
    <col min="1540" max="1540" width="33.42578125" style="181" customWidth="1"/>
    <col min="1541" max="1541" width="10.42578125" style="181" bestFit="1" customWidth="1"/>
    <col min="1542" max="1792" width="9.140625" style="181"/>
    <col min="1793" max="1793" width="4.7109375" style="181" bestFit="1" customWidth="1"/>
    <col min="1794" max="1794" width="19.7109375" style="181" customWidth="1"/>
    <col min="1795" max="1795" width="28.7109375" style="181" customWidth="1"/>
    <col min="1796" max="1796" width="33.42578125" style="181" customWidth="1"/>
    <col min="1797" max="1797" width="10.42578125" style="181" bestFit="1" customWidth="1"/>
    <col min="1798" max="2048" width="9.140625" style="181"/>
    <col min="2049" max="2049" width="4.7109375" style="181" bestFit="1" customWidth="1"/>
    <col min="2050" max="2050" width="19.7109375" style="181" customWidth="1"/>
    <col min="2051" max="2051" width="28.7109375" style="181" customWidth="1"/>
    <col min="2052" max="2052" width="33.42578125" style="181" customWidth="1"/>
    <col min="2053" max="2053" width="10.42578125" style="181" bestFit="1" customWidth="1"/>
    <col min="2054" max="2304" width="9.140625" style="181"/>
    <col min="2305" max="2305" width="4.7109375" style="181" bestFit="1" customWidth="1"/>
    <col min="2306" max="2306" width="19.7109375" style="181" customWidth="1"/>
    <col min="2307" max="2307" width="28.7109375" style="181" customWidth="1"/>
    <col min="2308" max="2308" width="33.42578125" style="181" customWidth="1"/>
    <col min="2309" max="2309" width="10.42578125" style="181" bestFit="1" customWidth="1"/>
    <col min="2310" max="2560" width="9.140625" style="181"/>
    <col min="2561" max="2561" width="4.7109375" style="181" bestFit="1" customWidth="1"/>
    <col min="2562" max="2562" width="19.7109375" style="181" customWidth="1"/>
    <col min="2563" max="2563" width="28.7109375" style="181" customWidth="1"/>
    <col min="2564" max="2564" width="33.42578125" style="181" customWidth="1"/>
    <col min="2565" max="2565" width="10.42578125" style="181" bestFit="1" customWidth="1"/>
    <col min="2566" max="2816" width="9.140625" style="181"/>
    <col min="2817" max="2817" width="4.7109375" style="181" bestFit="1" customWidth="1"/>
    <col min="2818" max="2818" width="19.7109375" style="181" customWidth="1"/>
    <col min="2819" max="2819" width="28.7109375" style="181" customWidth="1"/>
    <col min="2820" max="2820" width="33.42578125" style="181" customWidth="1"/>
    <col min="2821" max="2821" width="10.42578125" style="181" bestFit="1" customWidth="1"/>
    <col min="2822" max="3072" width="9.140625" style="181"/>
    <col min="3073" max="3073" width="4.7109375" style="181" bestFit="1" customWidth="1"/>
    <col min="3074" max="3074" width="19.7109375" style="181" customWidth="1"/>
    <col min="3075" max="3075" width="28.7109375" style="181" customWidth="1"/>
    <col min="3076" max="3076" width="33.42578125" style="181" customWidth="1"/>
    <col min="3077" max="3077" width="10.42578125" style="181" bestFit="1" customWidth="1"/>
    <col min="3078" max="3328" width="9.140625" style="181"/>
    <col min="3329" max="3329" width="4.7109375" style="181" bestFit="1" customWidth="1"/>
    <col min="3330" max="3330" width="19.7109375" style="181" customWidth="1"/>
    <col min="3331" max="3331" width="28.7109375" style="181" customWidth="1"/>
    <col min="3332" max="3332" width="33.42578125" style="181" customWidth="1"/>
    <col min="3333" max="3333" width="10.42578125" style="181" bestFit="1" customWidth="1"/>
    <col min="3334" max="3584" width="9.140625" style="181"/>
    <col min="3585" max="3585" width="4.7109375" style="181" bestFit="1" customWidth="1"/>
    <col min="3586" max="3586" width="19.7109375" style="181" customWidth="1"/>
    <col min="3587" max="3587" width="28.7109375" style="181" customWidth="1"/>
    <col min="3588" max="3588" width="33.42578125" style="181" customWidth="1"/>
    <col min="3589" max="3589" width="10.42578125" style="181" bestFit="1" customWidth="1"/>
    <col min="3590" max="3840" width="9.140625" style="181"/>
    <col min="3841" max="3841" width="4.7109375" style="181" bestFit="1" customWidth="1"/>
    <col min="3842" max="3842" width="19.7109375" style="181" customWidth="1"/>
    <col min="3843" max="3843" width="28.7109375" style="181" customWidth="1"/>
    <col min="3844" max="3844" width="33.42578125" style="181" customWidth="1"/>
    <col min="3845" max="3845" width="10.42578125" style="181" bestFit="1" customWidth="1"/>
    <col min="3846" max="4096" width="9.140625" style="181"/>
    <col min="4097" max="4097" width="4.7109375" style="181" bestFit="1" customWidth="1"/>
    <col min="4098" max="4098" width="19.7109375" style="181" customWidth="1"/>
    <col min="4099" max="4099" width="28.7109375" style="181" customWidth="1"/>
    <col min="4100" max="4100" width="33.42578125" style="181" customWidth="1"/>
    <col min="4101" max="4101" width="10.42578125" style="181" bestFit="1" customWidth="1"/>
    <col min="4102" max="4352" width="9.140625" style="181"/>
    <col min="4353" max="4353" width="4.7109375" style="181" bestFit="1" customWidth="1"/>
    <col min="4354" max="4354" width="19.7109375" style="181" customWidth="1"/>
    <col min="4355" max="4355" width="28.7109375" style="181" customWidth="1"/>
    <col min="4356" max="4356" width="33.42578125" style="181" customWidth="1"/>
    <col min="4357" max="4357" width="10.42578125" style="181" bestFit="1" customWidth="1"/>
    <col min="4358" max="4608" width="9.140625" style="181"/>
    <col min="4609" max="4609" width="4.7109375" style="181" bestFit="1" customWidth="1"/>
    <col min="4610" max="4610" width="19.7109375" style="181" customWidth="1"/>
    <col min="4611" max="4611" width="28.7109375" style="181" customWidth="1"/>
    <col min="4612" max="4612" width="33.42578125" style="181" customWidth="1"/>
    <col min="4613" max="4613" width="10.42578125" style="181" bestFit="1" customWidth="1"/>
    <col min="4614" max="4864" width="9.140625" style="181"/>
    <col min="4865" max="4865" width="4.7109375" style="181" bestFit="1" customWidth="1"/>
    <col min="4866" max="4866" width="19.7109375" style="181" customWidth="1"/>
    <col min="4867" max="4867" width="28.7109375" style="181" customWidth="1"/>
    <col min="4868" max="4868" width="33.42578125" style="181" customWidth="1"/>
    <col min="4869" max="4869" width="10.42578125" style="181" bestFit="1" customWidth="1"/>
    <col min="4870" max="5120" width="9.140625" style="181"/>
    <col min="5121" max="5121" width="4.7109375" style="181" bestFit="1" customWidth="1"/>
    <col min="5122" max="5122" width="19.7109375" style="181" customWidth="1"/>
    <col min="5123" max="5123" width="28.7109375" style="181" customWidth="1"/>
    <col min="5124" max="5124" width="33.42578125" style="181" customWidth="1"/>
    <col min="5125" max="5125" width="10.42578125" style="181" bestFit="1" customWidth="1"/>
    <col min="5126" max="5376" width="9.140625" style="181"/>
    <col min="5377" max="5377" width="4.7109375" style="181" bestFit="1" customWidth="1"/>
    <col min="5378" max="5378" width="19.7109375" style="181" customWidth="1"/>
    <col min="5379" max="5379" width="28.7109375" style="181" customWidth="1"/>
    <col min="5380" max="5380" width="33.42578125" style="181" customWidth="1"/>
    <col min="5381" max="5381" width="10.42578125" style="181" bestFit="1" customWidth="1"/>
    <col min="5382" max="5632" width="9.140625" style="181"/>
    <col min="5633" max="5633" width="4.7109375" style="181" bestFit="1" customWidth="1"/>
    <col min="5634" max="5634" width="19.7109375" style="181" customWidth="1"/>
    <col min="5635" max="5635" width="28.7109375" style="181" customWidth="1"/>
    <col min="5636" max="5636" width="33.42578125" style="181" customWidth="1"/>
    <col min="5637" max="5637" width="10.42578125" style="181" bestFit="1" customWidth="1"/>
    <col min="5638" max="5888" width="9.140625" style="181"/>
    <col min="5889" max="5889" width="4.7109375" style="181" bestFit="1" customWidth="1"/>
    <col min="5890" max="5890" width="19.7109375" style="181" customWidth="1"/>
    <col min="5891" max="5891" width="28.7109375" style="181" customWidth="1"/>
    <col min="5892" max="5892" width="33.42578125" style="181" customWidth="1"/>
    <col min="5893" max="5893" width="10.42578125" style="181" bestFit="1" customWidth="1"/>
    <col min="5894" max="6144" width="9.140625" style="181"/>
    <col min="6145" max="6145" width="4.7109375" style="181" bestFit="1" customWidth="1"/>
    <col min="6146" max="6146" width="19.7109375" style="181" customWidth="1"/>
    <col min="6147" max="6147" width="28.7109375" style="181" customWidth="1"/>
    <col min="6148" max="6148" width="33.42578125" style="181" customWidth="1"/>
    <col min="6149" max="6149" width="10.42578125" style="181" bestFit="1" customWidth="1"/>
    <col min="6150" max="6400" width="9.140625" style="181"/>
    <col min="6401" max="6401" width="4.7109375" style="181" bestFit="1" customWidth="1"/>
    <col min="6402" max="6402" width="19.7109375" style="181" customWidth="1"/>
    <col min="6403" max="6403" width="28.7109375" style="181" customWidth="1"/>
    <col min="6404" max="6404" width="33.42578125" style="181" customWidth="1"/>
    <col min="6405" max="6405" width="10.42578125" style="181" bestFit="1" customWidth="1"/>
    <col min="6406" max="6656" width="9.140625" style="181"/>
    <col min="6657" max="6657" width="4.7109375" style="181" bestFit="1" customWidth="1"/>
    <col min="6658" max="6658" width="19.7109375" style="181" customWidth="1"/>
    <col min="6659" max="6659" width="28.7109375" style="181" customWidth="1"/>
    <col min="6660" max="6660" width="33.42578125" style="181" customWidth="1"/>
    <col min="6661" max="6661" width="10.42578125" style="181" bestFit="1" customWidth="1"/>
    <col min="6662" max="6912" width="9.140625" style="181"/>
    <col min="6913" max="6913" width="4.7109375" style="181" bestFit="1" customWidth="1"/>
    <col min="6914" max="6914" width="19.7109375" style="181" customWidth="1"/>
    <col min="6915" max="6915" width="28.7109375" style="181" customWidth="1"/>
    <col min="6916" max="6916" width="33.42578125" style="181" customWidth="1"/>
    <col min="6917" max="6917" width="10.42578125" style="181" bestFit="1" customWidth="1"/>
    <col min="6918" max="7168" width="9.140625" style="181"/>
    <col min="7169" max="7169" width="4.7109375" style="181" bestFit="1" customWidth="1"/>
    <col min="7170" max="7170" width="19.7109375" style="181" customWidth="1"/>
    <col min="7171" max="7171" width="28.7109375" style="181" customWidth="1"/>
    <col min="7172" max="7172" width="33.42578125" style="181" customWidth="1"/>
    <col min="7173" max="7173" width="10.42578125" style="181" bestFit="1" customWidth="1"/>
    <col min="7174" max="7424" width="9.140625" style="181"/>
    <col min="7425" max="7425" width="4.7109375" style="181" bestFit="1" customWidth="1"/>
    <col min="7426" max="7426" width="19.7109375" style="181" customWidth="1"/>
    <col min="7427" max="7427" width="28.7109375" style="181" customWidth="1"/>
    <col min="7428" max="7428" width="33.42578125" style="181" customWidth="1"/>
    <col min="7429" max="7429" width="10.42578125" style="181" bestFit="1" customWidth="1"/>
    <col min="7430" max="7680" width="9.140625" style="181"/>
    <col min="7681" max="7681" width="4.7109375" style="181" bestFit="1" customWidth="1"/>
    <col min="7682" max="7682" width="19.7109375" style="181" customWidth="1"/>
    <col min="7683" max="7683" width="28.7109375" style="181" customWidth="1"/>
    <col min="7684" max="7684" width="33.42578125" style="181" customWidth="1"/>
    <col min="7685" max="7685" width="10.42578125" style="181" bestFit="1" customWidth="1"/>
    <col min="7686" max="7936" width="9.140625" style="181"/>
    <col min="7937" max="7937" width="4.7109375" style="181" bestFit="1" customWidth="1"/>
    <col min="7938" max="7938" width="19.7109375" style="181" customWidth="1"/>
    <col min="7939" max="7939" width="28.7109375" style="181" customWidth="1"/>
    <col min="7940" max="7940" width="33.42578125" style="181" customWidth="1"/>
    <col min="7941" max="7941" width="10.42578125" style="181" bestFit="1" customWidth="1"/>
    <col min="7942" max="8192" width="9.140625" style="181"/>
    <col min="8193" max="8193" width="4.7109375" style="181" bestFit="1" customWidth="1"/>
    <col min="8194" max="8194" width="19.7109375" style="181" customWidth="1"/>
    <col min="8195" max="8195" width="28.7109375" style="181" customWidth="1"/>
    <col min="8196" max="8196" width="33.42578125" style="181" customWidth="1"/>
    <col min="8197" max="8197" width="10.42578125" style="181" bestFit="1" customWidth="1"/>
    <col min="8198" max="8448" width="9.140625" style="181"/>
    <col min="8449" max="8449" width="4.7109375" style="181" bestFit="1" customWidth="1"/>
    <col min="8450" max="8450" width="19.7109375" style="181" customWidth="1"/>
    <col min="8451" max="8451" width="28.7109375" style="181" customWidth="1"/>
    <col min="8452" max="8452" width="33.42578125" style="181" customWidth="1"/>
    <col min="8453" max="8453" width="10.42578125" style="181" bestFit="1" customWidth="1"/>
    <col min="8454" max="8704" width="9.140625" style="181"/>
    <col min="8705" max="8705" width="4.7109375" style="181" bestFit="1" customWidth="1"/>
    <col min="8706" max="8706" width="19.7109375" style="181" customWidth="1"/>
    <col min="8707" max="8707" width="28.7109375" style="181" customWidth="1"/>
    <col min="8708" max="8708" width="33.42578125" style="181" customWidth="1"/>
    <col min="8709" max="8709" width="10.42578125" style="181" bestFit="1" customWidth="1"/>
    <col min="8710" max="8960" width="9.140625" style="181"/>
    <col min="8961" max="8961" width="4.7109375" style="181" bestFit="1" customWidth="1"/>
    <col min="8962" max="8962" width="19.7109375" style="181" customWidth="1"/>
    <col min="8963" max="8963" width="28.7109375" style="181" customWidth="1"/>
    <col min="8964" max="8964" width="33.42578125" style="181" customWidth="1"/>
    <col min="8965" max="8965" width="10.42578125" style="181" bestFit="1" customWidth="1"/>
    <col min="8966" max="9216" width="9.140625" style="181"/>
    <col min="9217" max="9217" width="4.7109375" style="181" bestFit="1" customWidth="1"/>
    <col min="9218" max="9218" width="19.7109375" style="181" customWidth="1"/>
    <col min="9219" max="9219" width="28.7109375" style="181" customWidth="1"/>
    <col min="9220" max="9220" width="33.42578125" style="181" customWidth="1"/>
    <col min="9221" max="9221" width="10.42578125" style="181" bestFit="1" customWidth="1"/>
    <col min="9222" max="9472" width="9.140625" style="181"/>
    <col min="9473" max="9473" width="4.7109375" style="181" bestFit="1" customWidth="1"/>
    <col min="9474" max="9474" width="19.7109375" style="181" customWidth="1"/>
    <col min="9475" max="9475" width="28.7109375" style="181" customWidth="1"/>
    <col min="9476" max="9476" width="33.42578125" style="181" customWidth="1"/>
    <col min="9477" max="9477" width="10.42578125" style="181" bestFit="1" customWidth="1"/>
    <col min="9478" max="9728" width="9.140625" style="181"/>
    <col min="9729" max="9729" width="4.7109375" style="181" bestFit="1" customWidth="1"/>
    <col min="9730" max="9730" width="19.7109375" style="181" customWidth="1"/>
    <col min="9731" max="9731" width="28.7109375" style="181" customWidth="1"/>
    <col min="9732" max="9732" width="33.42578125" style="181" customWidth="1"/>
    <col min="9733" max="9733" width="10.42578125" style="181" bestFit="1" customWidth="1"/>
    <col min="9734" max="9984" width="9.140625" style="181"/>
    <col min="9985" max="9985" width="4.7109375" style="181" bestFit="1" customWidth="1"/>
    <col min="9986" max="9986" width="19.7109375" style="181" customWidth="1"/>
    <col min="9987" max="9987" width="28.7109375" style="181" customWidth="1"/>
    <col min="9988" max="9988" width="33.42578125" style="181" customWidth="1"/>
    <col min="9989" max="9989" width="10.42578125" style="181" bestFit="1" customWidth="1"/>
    <col min="9990" max="10240" width="9.140625" style="181"/>
    <col min="10241" max="10241" width="4.7109375" style="181" bestFit="1" customWidth="1"/>
    <col min="10242" max="10242" width="19.7109375" style="181" customWidth="1"/>
    <col min="10243" max="10243" width="28.7109375" style="181" customWidth="1"/>
    <col min="10244" max="10244" width="33.42578125" style="181" customWidth="1"/>
    <col min="10245" max="10245" width="10.42578125" style="181" bestFit="1" customWidth="1"/>
    <col min="10246" max="10496" width="9.140625" style="181"/>
    <col min="10497" max="10497" width="4.7109375" style="181" bestFit="1" customWidth="1"/>
    <col min="10498" max="10498" width="19.7109375" style="181" customWidth="1"/>
    <col min="10499" max="10499" width="28.7109375" style="181" customWidth="1"/>
    <col min="10500" max="10500" width="33.42578125" style="181" customWidth="1"/>
    <col min="10501" max="10501" width="10.42578125" style="181" bestFit="1" customWidth="1"/>
    <col min="10502" max="10752" width="9.140625" style="181"/>
    <col min="10753" max="10753" width="4.7109375" style="181" bestFit="1" customWidth="1"/>
    <col min="10754" max="10754" width="19.7109375" style="181" customWidth="1"/>
    <col min="10755" max="10755" width="28.7109375" style="181" customWidth="1"/>
    <col min="10756" max="10756" width="33.42578125" style="181" customWidth="1"/>
    <col min="10757" max="10757" width="10.42578125" style="181" bestFit="1" customWidth="1"/>
    <col min="10758" max="11008" width="9.140625" style="181"/>
    <col min="11009" max="11009" width="4.7109375" style="181" bestFit="1" customWidth="1"/>
    <col min="11010" max="11010" width="19.7109375" style="181" customWidth="1"/>
    <col min="11011" max="11011" width="28.7109375" style="181" customWidth="1"/>
    <col min="11012" max="11012" width="33.42578125" style="181" customWidth="1"/>
    <col min="11013" max="11013" width="10.42578125" style="181" bestFit="1" customWidth="1"/>
    <col min="11014" max="11264" width="9.140625" style="181"/>
    <col min="11265" max="11265" width="4.7109375" style="181" bestFit="1" customWidth="1"/>
    <col min="11266" max="11266" width="19.7109375" style="181" customWidth="1"/>
    <col min="11267" max="11267" width="28.7109375" style="181" customWidth="1"/>
    <col min="11268" max="11268" width="33.42578125" style="181" customWidth="1"/>
    <col min="11269" max="11269" width="10.42578125" style="181" bestFit="1" customWidth="1"/>
    <col min="11270" max="11520" width="9.140625" style="181"/>
    <col min="11521" max="11521" width="4.7109375" style="181" bestFit="1" customWidth="1"/>
    <col min="11522" max="11522" width="19.7109375" style="181" customWidth="1"/>
    <col min="11523" max="11523" width="28.7109375" style="181" customWidth="1"/>
    <col min="11524" max="11524" width="33.42578125" style="181" customWidth="1"/>
    <col min="11525" max="11525" width="10.42578125" style="181" bestFit="1" customWidth="1"/>
    <col min="11526" max="11776" width="9.140625" style="181"/>
    <col min="11777" max="11777" width="4.7109375" style="181" bestFit="1" customWidth="1"/>
    <col min="11778" max="11778" width="19.7109375" style="181" customWidth="1"/>
    <col min="11779" max="11779" width="28.7109375" style="181" customWidth="1"/>
    <col min="11780" max="11780" width="33.42578125" style="181" customWidth="1"/>
    <col min="11781" max="11781" width="10.42578125" style="181" bestFit="1" customWidth="1"/>
    <col min="11782" max="12032" width="9.140625" style="181"/>
    <col min="12033" max="12033" width="4.7109375" style="181" bestFit="1" customWidth="1"/>
    <col min="12034" max="12034" width="19.7109375" style="181" customWidth="1"/>
    <col min="12035" max="12035" width="28.7109375" style="181" customWidth="1"/>
    <col min="12036" max="12036" width="33.42578125" style="181" customWidth="1"/>
    <col min="12037" max="12037" width="10.42578125" style="181" bestFit="1" customWidth="1"/>
    <col min="12038" max="12288" width="9.140625" style="181"/>
    <col min="12289" max="12289" width="4.7109375" style="181" bestFit="1" customWidth="1"/>
    <col min="12290" max="12290" width="19.7109375" style="181" customWidth="1"/>
    <col min="12291" max="12291" width="28.7109375" style="181" customWidth="1"/>
    <col min="12292" max="12292" width="33.42578125" style="181" customWidth="1"/>
    <col min="12293" max="12293" width="10.42578125" style="181" bestFit="1" customWidth="1"/>
    <col min="12294" max="12544" width="9.140625" style="181"/>
    <col min="12545" max="12545" width="4.7109375" style="181" bestFit="1" customWidth="1"/>
    <col min="12546" max="12546" width="19.7109375" style="181" customWidth="1"/>
    <col min="12547" max="12547" width="28.7109375" style="181" customWidth="1"/>
    <col min="12548" max="12548" width="33.42578125" style="181" customWidth="1"/>
    <col min="12549" max="12549" width="10.42578125" style="181" bestFit="1" customWidth="1"/>
    <col min="12550" max="12800" width="9.140625" style="181"/>
    <col min="12801" max="12801" width="4.7109375" style="181" bestFit="1" customWidth="1"/>
    <col min="12802" max="12802" width="19.7109375" style="181" customWidth="1"/>
    <col min="12803" max="12803" width="28.7109375" style="181" customWidth="1"/>
    <col min="12804" max="12804" width="33.42578125" style="181" customWidth="1"/>
    <col min="12805" max="12805" width="10.42578125" style="181" bestFit="1" customWidth="1"/>
    <col min="12806" max="13056" width="9.140625" style="181"/>
    <col min="13057" max="13057" width="4.7109375" style="181" bestFit="1" customWidth="1"/>
    <col min="13058" max="13058" width="19.7109375" style="181" customWidth="1"/>
    <col min="13059" max="13059" width="28.7109375" style="181" customWidth="1"/>
    <col min="13060" max="13060" width="33.42578125" style="181" customWidth="1"/>
    <col min="13061" max="13061" width="10.42578125" style="181" bestFit="1" customWidth="1"/>
    <col min="13062" max="13312" width="9.140625" style="181"/>
    <col min="13313" max="13313" width="4.7109375" style="181" bestFit="1" customWidth="1"/>
    <col min="13314" max="13314" width="19.7109375" style="181" customWidth="1"/>
    <col min="13315" max="13315" width="28.7109375" style="181" customWidth="1"/>
    <col min="13316" max="13316" width="33.42578125" style="181" customWidth="1"/>
    <col min="13317" max="13317" width="10.42578125" style="181" bestFit="1" customWidth="1"/>
    <col min="13318" max="13568" width="9.140625" style="181"/>
    <col min="13569" max="13569" width="4.7109375" style="181" bestFit="1" customWidth="1"/>
    <col min="13570" max="13570" width="19.7109375" style="181" customWidth="1"/>
    <col min="13571" max="13571" width="28.7109375" style="181" customWidth="1"/>
    <col min="13572" max="13572" width="33.42578125" style="181" customWidth="1"/>
    <col min="13573" max="13573" width="10.42578125" style="181" bestFit="1" customWidth="1"/>
    <col min="13574" max="13824" width="9.140625" style="181"/>
    <col min="13825" max="13825" width="4.7109375" style="181" bestFit="1" customWidth="1"/>
    <col min="13826" max="13826" width="19.7109375" style="181" customWidth="1"/>
    <col min="13827" max="13827" width="28.7109375" style="181" customWidth="1"/>
    <col min="13828" max="13828" width="33.42578125" style="181" customWidth="1"/>
    <col min="13829" max="13829" width="10.42578125" style="181" bestFit="1" customWidth="1"/>
    <col min="13830" max="14080" width="9.140625" style="181"/>
    <col min="14081" max="14081" width="4.7109375" style="181" bestFit="1" customWidth="1"/>
    <col min="14082" max="14082" width="19.7109375" style="181" customWidth="1"/>
    <col min="14083" max="14083" width="28.7109375" style="181" customWidth="1"/>
    <col min="14084" max="14084" width="33.42578125" style="181" customWidth="1"/>
    <col min="14085" max="14085" width="10.42578125" style="181" bestFit="1" customWidth="1"/>
    <col min="14086" max="14336" width="9.140625" style="181"/>
    <col min="14337" max="14337" width="4.7109375" style="181" bestFit="1" customWidth="1"/>
    <col min="14338" max="14338" width="19.7109375" style="181" customWidth="1"/>
    <col min="14339" max="14339" width="28.7109375" style="181" customWidth="1"/>
    <col min="14340" max="14340" width="33.42578125" style="181" customWidth="1"/>
    <col min="14341" max="14341" width="10.42578125" style="181" bestFit="1" customWidth="1"/>
    <col min="14342" max="14592" width="9.140625" style="181"/>
    <col min="14593" max="14593" width="4.7109375" style="181" bestFit="1" customWidth="1"/>
    <col min="14594" max="14594" width="19.7109375" style="181" customWidth="1"/>
    <col min="14595" max="14595" width="28.7109375" style="181" customWidth="1"/>
    <col min="14596" max="14596" width="33.42578125" style="181" customWidth="1"/>
    <col min="14597" max="14597" width="10.42578125" style="181" bestFit="1" customWidth="1"/>
    <col min="14598" max="14848" width="9.140625" style="181"/>
    <col min="14849" max="14849" width="4.7109375" style="181" bestFit="1" customWidth="1"/>
    <col min="14850" max="14850" width="19.7109375" style="181" customWidth="1"/>
    <col min="14851" max="14851" width="28.7109375" style="181" customWidth="1"/>
    <col min="14852" max="14852" width="33.42578125" style="181" customWidth="1"/>
    <col min="14853" max="14853" width="10.42578125" style="181" bestFit="1" customWidth="1"/>
    <col min="14854" max="15104" width="9.140625" style="181"/>
    <col min="15105" max="15105" width="4.7109375" style="181" bestFit="1" customWidth="1"/>
    <col min="15106" max="15106" width="19.7109375" style="181" customWidth="1"/>
    <col min="15107" max="15107" width="28.7109375" style="181" customWidth="1"/>
    <col min="15108" max="15108" width="33.42578125" style="181" customWidth="1"/>
    <col min="15109" max="15109" width="10.42578125" style="181" bestFit="1" customWidth="1"/>
    <col min="15110" max="15360" width="9.140625" style="181"/>
    <col min="15361" max="15361" width="4.7109375" style="181" bestFit="1" customWidth="1"/>
    <col min="15362" max="15362" width="19.7109375" style="181" customWidth="1"/>
    <col min="15363" max="15363" width="28.7109375" style="181" customWidth="1"/>
    <col min="15364" max="15364" width="33.42578125" style="181" customWidth="1"/>
    <col min="15365" max="15365" width="10.42578125" style="181" bestFit="1" customWidth="1"/>
    <col min="15366" max="15616" width="9.140625" style="181"/>
    <col min="15617" max="15617" width="4.7109375" style="181" bestFit="1" customWidth="1"/>
    <col min="15618" max="15618" width="19.7109375" style="181" customWidth="1"/>
    <col min="15619" max="15619" width="28.7109375" style="181" customWidth="1"/>
    <col min="15620" max="15620" width="33.42578125" style="181" customWidth="1"/>
    <col min="15621" max="15621" width="10.42578125" style="181" bestFit="1" customWidth="1"/>
    <col min="15622" max="15872" width="9.140625" style="181"/>
    <col min="15873" max="15873" width="4.7109375" style="181" bestFit="1" customWidth="1"/>
    <col min="15874" max="15874" width="19.7109375" style="181" customWidth="1"/>
    <col min="15875" max="15875" width="28.7109375" style="181" customWidth="1"/>
    <col min="15876" max="15876" width="33.42578125" style="181" customWidth="1"/>
    <col min="15877" max="15877" width="10.42578125" style="181" bestFit="1" customWidth="1"/>
    <col min="15878" max="16128" width="9.140625" style="181"/>
    <col min="16129" max="16129" width="4.7109375" style="181" bestFit="1" customWidth="1"/>
    <col min="16130" max="16130" width="19.7109375" style="181" customWidth="1"/>
    <col min="16131" max="16131" width="28.7109375" style="181" customWidth="1"/>
    <col min="16132" max="16132" width="33.42578125" style="181" customWidth="1"/>
    <col min="16133" max="16133" width="10.42578125" style="181" bestFit="1" customWidth="1"/>
    <col min="16134" max="16384" width="9.140625" style="181"/>
  </cols>
  <sheetData>
    <row r="1" spans="1:10" x14ac:dyDescent="0.2">
      <c r="A1" s="421" t="s">
        <v>12</v>
      </c>
      <c r="B1" s="421"/>
    </row>
    <row r="2" spans="1:10" s="182" customFormat="1" ht="26.25" customHeight="1" x14ac:dyDescent="0.25">
      <c r="A2" s="427" t="s">
        <v>99</v>
      </c>
      <c r="B2" s="427"/>
      <c r="C2" s="427"/>
      <c r="D2" s="427"/>
    </row>
    <row r="3" spans="1:10" x14ac:dyDescent="0.2">
      <c r="A3" s="428"/>
      <c r="B3" s="428"/>
      <c r="C3" s="428"/>
    </row>
    <row r="4" spans="1:10" ht="32.25" customHeight="1" x14ac:dyDescent="0.25">
      <c r="A4" s="429" t="s">
        <v>77</v>
      </c>
      <c r="B4" s="429"/>
      <c r="C4" s="429"/>
      <c r="D4" s="429"/>
      <c r="E4" s="183"/>
      <c r="F4" s="183"/>
      <c r="G4" s="183"/>
      <c r="H4" s="183"/>
      <c r="I4" s="183"/>
      <c r="J4" s="183"/>
    </row>
    <row r="6" spans="1:10" s="182" customFormat="1" ht="20.100000000000001" customHeight="1" x14ac:dyDescent="0.25">
      <c r="A6" s="422" t="s">
        <v>1</v>
      </c>
      <c r="B6" s="422"/>
      <c r="C6" s="430"/>
      <c r="D6" s="431"/>
      <c r="E6" s="184"/>
    </row>
    <row r="7" spans="1:10" s="182" customFormat="1" ht="20.100000000000001" customHeight="1" x14ac:dyDescent="0.25">
      <c r="A7" s="422" t="s">
        <v>2</v>
      </c>
      <c r="B7" s="422"/>
      <c r="C7" s="423"/>
      <c r="D7" s="424"/>
    </row>
    <row r="8" spans="1:10" ht="20.100000000000001" customHeight="1" x14ac:dyDescent="0.2">
      <c r="A8" s="421" t="s">
        <v>3</v>
      </c>
      <c r="B8" s="421"/>
      <c r="C8" s="423"/>
      <c r="D8" s="424"/>
    </row>
    <row r="9" spans="1:10" ht="20.100000000000001" customHeight="1" x14ac:dyDescent="0.2">
      <c r="A9" s="421" t="s">
        <v>4</v>
      </c>
      <c r="B9" s="421"/>
      <c r="C9" s="423"/>
      <c r="D9" s="424"/>
    </row>
    <row r="10" spans="1:10" x14ac:dyDescent="0.2">
      <c r="C10" s="185"/>
    </row>
    <row r="11" spans="1:10" s="186" customFormat="1" x14ac:dyDescent="0.25">
      <c r="A11" s="425" t="s">
        <v>19</v>
      </c>
      <c r="B11" s="425"/>
      <c r="C11" s="425"/>
      <c r="D11" s="425"/>
    </row>
    <row r="12" spans="1:10" ht="52.5" customHeight="1" x14ac:dyDescent="0.2">
      <c r="A12" s="182" t="s">
        <v>0</v>
      </c>
      <c r="B12" s="422" t="s">
        <v>78</v>
      </c>
      <c r="C12" s="422"/>
      <c r="D12" s="422"/>
    </row>
    <row r="13" spans="1:10" ht="39" customHeight="1" x14ac:dyDescent="0.2">
      <c r="A13" s="182" t="s">
        <v>0</v>
      </c>
      <c r="B13" s="422" t="s">
        <v>79</v>
      </c>
      <c r="C13" s="422"/>
      <c r="D13" s="422"/>
    </row>
    <row r="14" spans="1:10" ht="39.75" customHeight="1" x14ac:dyDescent="0.2">
      <c r="A14" s="182" t="s">
        <v>0</v>
      </c>
      <c r="B14" s="422" t="s">
        <v>80</v>
      </c>
      <c r="C14" s="422"/>
      <c r="D14" s="422"/>
    </row>
    <row r="16" spans="1:10" s="186" customFormat="1" x14ac:dyDescent="0.25">
      <c r="A16" s="186" t="s">
        <v>8</v>
      </c>
      <c r="B16" s="187"/>
    </row>
    <row r="17" spans="1:5" s="186" customFormat="1" x14ac:dyDescent="0.25">
      <c r="A17" s="186" t="s">
        <v>9</v>
      </c>
      <c r="B17" s="188"/>
    </row>
    <row r="18" spans="1:5" x14ac:dyDescent="0.2">
      <c r="D18" s="189"/>
    </row>
    <row r="19" spans="1:5" x14ac:dyDescent="0.2">
      <c r="C19" s="190" t="s">
        <v>81</v>
      </c>
      <c r="D19" s="187"/>
    </row>
    <row r="20" spans="1:5" ht="33.75" x14ac:dyDescent="0.2">
      <c r="C20" s="191"/>
      <c r="D20" s="263" t="s">
        <v>587</v>
      </c>
    </row>
    <row r="21" spans="1:5" s="191" customFormat="1" x14ac:dyDescent="0.2">
      <c r="A21" s="426" t="s">
        <v>10</v>
      </c>
      <c r="B21" s="426"/>
    </row>
    <row r="22" spans="1:5" s="195" customFormat="1" ht="12" customHeight="1" x14ac:dyDescent="0.2">
      <c r="A22" s="193"/>
      <c r="B22" s="421" t="s">
        <v>11</v>
      </c>
      <c r="C22" s="421"/>
      <c r="D22" s="192"/>
      <c r="E22" s="194"/>
    </row>
  </sheetData>
  <mergeCells count="18">
    <mergeCell ref="A1:B1"/>
    <mergeCell ref="A2:D2"/>
    <mergeCell ref="A3:C3"/>
    <mergeCell ref="A4:D4"/>
    <mergeCell ref="A6:B6"/>
    <mergeCell ref="C6:D6"/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</mergeCells>
  <conditionalFormatting sqref="A22">
    <cfRule type="containsBlanks" dxfId="268" priority="2">
      <formula>LEN(TRIM(A22))=0</formula>
    </cfRule>
  </conditionalFormatting>
  <conditionalFormatting sqref="C6:D9">
    <cfRule type="containsBlanks" dxfId="267" priority="4">
      <formula>LEN(TRIM(C6))=0</formula>
    </cfRule>
  </conditionalFormatting>
  <conditionalFormatting sqref="B16:B17">
    <cfRule type="containsBlanks" dxfId="266" priority="3">
      <formula>LEN(TRIM(B16))=0</formula>
    </cfRule>
  </conditionalFormatting>
  <conditionalFormatting sqref="D19">
    <cfRule type="containsBlanks" dxfId="265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4"/>
  <sheetViews>
    <sheetView showGridLines="0" zoomScale="90" zoomScaleNormal="90" workbookViewId="0">
      <selection activeCell="D19" sqref="D1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229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51.75" customHeight="1" x14ac:dyDescent="0.25">
      <c r="A8" s="66" t="s">
        <v>27</v>
      </c>
      <c r="B8" s="297" t="s">
        <v>230</v>
      </c>
      <c r="C8" s="46" t="s">
        <v>39</v>
      </c>
      <c r="D8" s="295">
        <v>60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37.5" customHeight="1" x14ac:dyDescent="0.25">
      <c r="A9" s="66">
        <v>2</v>
      </c>
      <c r="B9" s="298" t="s">
        <v>231</v>
      </c>
      <c r="C9" s="46" t="s">
        <v>39</v>
      </c>
      <c r="D9" s="299">
        <v>400</v>
      </c>
      <c r="E9" s="177"/>
      <c r="F9" s="237"/>
      <c r="G9" s="176">
        <f t="shared" ref="G9:G18" si="0">E9*F9</f>
        <v>0</v>
      </c>
      <c r="H9" s="179">
        <f t="shared" ref="H9:H18" si="1">E9+G9</f>
        <v>0</v>
      </c>
      <c r="I9" s="236">
        <f t="shared" ref="I9:I18" si="2">D9*E9</f>
        <v>0</v>
      </c>
      <c r="J9" s="180">
        <f t="shared" ref="J9:J18" si="3">F9*I9</f>
        <v>0</v>
      </c>
      <c r="K9" s="178">
        <f t="shared" ref="K9:K18" si="4">I9+J9</f>
        <v>0</v>
      </c>
    </row>
    <row r="10" spans="1:23" s="261" customFormat="1" ht="28.5" customHeight="1" x14ac:dyDescent="0.25">
      <c r="A10" s="66">
        <v>3</v>
      </c>
      <c r="B10" s="298" t="s">
        <v>233</v>
      </c>
      <c r="C10" s="46" t="s">
        <v>39</v>
      </c>
      <c r="D10" s="299">
        <v>110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98" t="s">
        <v>239</v>
      </c>
      <c r="C11" s="46" t="s">
        <v>39</v>
      </c>
      <c r="D11" s="299">
        <v>165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40.5" customHeight="1" x14ac:dyDescent="0.25">
      <c r="A12" s="66">
        <v>5</v>
      </c>
      <c r="B12" s="298" t="s">
        <v>240</v>
      </c>
      <c r="C12" s="46" t="s">
        <v>39</v>
      </c>
      <c r="D12" s="269">
        <v>600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298" t="s">
        <v>237</v>
      </c>
      <c r="C13" s="46" t="s">
        <v>39</v>
      </c>
      <c r="D13" s="312">
        <v>30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98" t="s">
        <v>232</v>
      </c>
      <c r="C14" s="46" t="s">
        <v>39</v>
      </c>
      <c r="D14" s="299">
        <v>20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x14ac:dyDescent="0.25">
      <c r="A15" s="66">
        <v>8</v>
      </c>
      <c r="B15" s="298" t="s">
        <v>238</v>
      </c>
      <c r="C15" s="46" t="s">
        <v>39</v>
      </c>
      <c r="D15" s="299">
        <v>13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261" customFormat="1" ht="28.5" customHeight="1" x14ac:dyDescent="0.25">
      <c r="A16" s="66">
        <v>9</v>
      </c>
      <c r="B16" s="280" t="s">
        <v>234</v>
      </c>
      <c r="C16" s="46" t="s">
        <v>39</v>
      </c>
      <c r="D16" s="299">
        <v>60</v>
      </c>
      <c r="E16" s="177"/>
      <c r="F16" s="237"/>
      <c r="G16" s="176">
        <f t="shared" si="0"/>
        <v>0</v>
      </c>
      <c r="H16" s="179">
        <f t="shared" si="1"/>
        <v>0</v>
      </c>
      <c r="I16" s="236">
        <f t="shared" si="2"/>
        <v>0</v>
      </c>
      <c r="J16" s="180">
        <f t="shared" si="3"/>
        <v>0</v>
      </c>
      <c r="K16" s="178">
        <f t="shared" si="4"/>
        <v>0</v>
      </c>
    </row>
    <row r="17" spans="1:11" s="261" customFormat="1" ht="28.5" customHeight="1" x14ac:dyDescent="0.25">
      <c r="A17" s="66">
        <v>10</v>
      </c>
      <c r="B17" s="280" t="s">
        <v>235</v>
      </c>
      <c r="C17" s="46" t="s">
        <v>39</v>
      </c>
      <c r="D17" s="299">
        <v>60</v>
      </c>
      <c r="E17" s="177"/>
      <c r="F17" s="237"/>
      <c r="G17" s="176">
        <f t="shared" ref="G17" si="5">E17*F17</f>
        <v>0</v>
      </c>
      <c r="H17" s="179">
        <f t="shared" ref="H17" si="6">E17+G17</f>
        <v>0</v>
      </c>
      <c r="I17" s="236">
        <f t="shared" ref="I17" si="7">D17*E17</f>
        <v>0</v>
      </c>
      <c r="J17" s="180">
        <f t="shared" ref="J17" si="8">F17*I17</f>
        <v>0</v>
      </c>
      <c r="K17" s="178">
        <f t="shared" ref="K17" si="9">I17+J17</f>
        <v>0</v>
      </c>
    </row>
    <row r="18" spans="1:11" s="261" customFormat="1" ht="28.5" customHeight="1" thickBot="1" x14ac:dyDescent="0.3">
      <c r="A18" s="66">
        <v>11</v>
      </c>
      <c r="B18" s="280" t="s">
        <v>236</v>
      </c>
      <c r="C18" s="46" t="s">
        <v>39</v>
      </c>
      <c r="D18" s="299">
        <v>60</v>
      </c>
      <c r="E18" s="177"/>
      <c r="F18" s="237"/>
      <c r="G18" s="176">
        <f t="shared" si="0"/>
        <v>0</v>
      </c>
      <c r="H18" s="179">
        <f t="shared" si="1"/>
        <v>0</v>
      </c>
      <c r="I18" s="236">
        <f t="shared" si="2"/>
        <v>0</v>
      </c>
      <c r="J18" s="180">
        <f t="shared" si="3"/>
        <v>0</v>
      </c>
      <c r="K18" s="178">
        <f t="shared" si="4"/>
        <v>0</v>
      </c>
    </row>
    <row r="19" spans="1:11" s="67" customFormat="1" ht="22.5" customHeight="1" thickBot="1" x14ac:dyDescent="0.3">
      <c r="A19" s="122"/>
      <c r="B19" s="122"/>
      <c r="C19" s="122"/>
      <c r="D19" s="148">
        <f>SUM(D8:D18)</f>
        <v>1578</v>
      </c>
      <c r="E19" s="483" t="s">
        <v>109</v>
      </c>
      <c r="F19" s="483"/>
      <c r="G19" s="483"/>
      <c r="H19" s="483"/>
      <c r="I19" s="153">
        <f>SUM(I8:I18)</f>
        <v>0</v>
      </c>
      <c r="J19" s="122"/>
      <c r="K19" s="141">
        <f>SUM(K8:K18)</f>
        <v>0</v>
      </c>
    </row>
    <row r="20" spans="1:11" s="55" customFormat="1" ht="11.25" customHeight="1" x14ac:dyDescent="0.2">
      <c r="A20" s="48"/>
      <c r="B20" s="49"/>
      <c r="C20" s="50"/>
      <c r="D20" s="51"/>
      <c r="E20" s="52"/>
      <c r="F20" s="52"/>
      <c r="G20" s="53"/>
      <c r="H20" s="53"/>
      <c r="I20" s="52"/>
      <c r="J20" s="52"/>
      <c r="K20" s="54"/>
    </row>
    <row r="21" spans="1:11" s="19" customFormat="1" ht="19.5" customHeight="1" x14ac:dyDescent="0.25">
      <c r="A21" s="451" t="s">
        <v>38</v>
      </c>
      <c r="B21" s="451"/>
      <c r="C21" s="451"/>
      <c r="D21" s="451"/>
      <c r="E21" s="451"/>
      <c r="F21" s="451"/>
      <c r="G21" s="451"/>
    </row>
    <row r="22" spans="1:11" s="19" customFormat="1" ht="9" customHeight="1" x14ac:dyDescent="0.25">
      <c r="A22" s="260"/>
      <c r="B22" s="260"/>
      <c r="C22" s="260"/>
      <c r="D22" s="151"/>
      <c r="E22" s="260"/>
      <c r="F22" s="260"/>
      <c r="G22" s="260"/>
    </row>
    <row r="23" spans="1:11" s="56" customFormat="1" ht="15.75" customHeight="1" x14ac:dyDescent="0.25">
      <c r="A23" s="452" t="s">
        <v>1</v>
      </c>
      <c r="B23" s="452"/>
      <c r="C23" s="484" t="str">
        <f>IF('Príloha č. 1'!$C$6="","",'Príloha č. 1'!$C$6)</f>
        <v/>
      </c>
      <c r="D23" s="484"/>
      <c r="E23" s="484"/>
      <c r="F23" s="484"/>
      <c r="G23" s="484"/>
    </row>
    <row r="24" spans="1:11" s="56" customFormat="1" ht="15.75" customHeight="1" x14ac:dyDescent="0.25">
      <c r="A24" s="432" t="s">
        <v>2</v>
      </c>
      <c r="B24" s="432"/>
      <c r="C24" s="485" t="str">
        <f>IF('Príloha č. 1'!$C$7="","",'Príloha č. 1'!$C$7)</f>
        <v/>
      </c>
      <c r="D24" s="485"/>
      <c r="E24" s="485"/>
      <c r="F24" s="485"/>
      <c r="G24" s="485"/>
    </row>
    <row r="25" spans="1:11" s="56" customFormat="1" ht="15.75" customHeight="1" x14ac:dyDescent="0.25">
      <c r="A25" s="432" t="s">
        <v>3</v>
      </c>
      <c r="B25" s="432"/>
      <c r="C25" s="486" t="str">
        <f>IF('Príloha č. 1'!C8:D8="","",'Príloha č. 1'!C8:D8)</f>
        <v/>
      </c>
      <c r="D25" s="486"/>
      <c r="E25" s="486"/>
      <c r="F25" s="486"/>
      <c r="G25" s="486"/>
    </row>
    <row r="26" spans="1:11" s="56" customFormat="1" ht="15.75" customHeight="1" x14ac:dyDescent="0.25">
      <c r="A26" s="432" t="s">
        <v>4</v>
      </c>
      <c r="B26" s="432"/>
      <c r="C26" s="486" t="str">
        <f>IF('Príloha č. 1'!C9:D9="","",'Príloha č. 1'!C9:D9)</f>
        <v/>
      </c>
      <c r="D26" s="486"/>
      <c r="E26" s="486"/>
      <c r="F26" s="486"/>
      <c r="G26" s="486"/>
    </row>
    <row r="29" spans="1:11" ht="15.75" customHeight="1" x14ac:dyDescent="0.2">
      <c r="A29" s="36" t="s">
        <v>8</v>
      </c>
      <c r="B29" s="119" t="str">
        <f>IF('Príloha č. 1'!B23:B23="","",'Príloha č. 1'!B23:B23)</f>
        <v/>
      </c>
    </row>
    <row r="30" spans="1:11" ht="15.75" customHeight="1" x14ac:dyDescent="0.2">
      <c r="A30" s="36" t="s">
        <v>9</v>
      </c>
      <c r="B30" s="28" t="str">
        <f>IF('Príloha č. 1'!B24:B24="","",'Príloha č. 1'!B24:B24)</f>
        <v/>
      </c>
    </row>
    <row r="31" spans="1:11" ht="12.75" customHeight="1" x14ac:dyDescent="0.2">
      <c r="F31" s="154"/>
      <c r="G31" s="154"/>
      <c r="H31" s="154"/>
      <c r="I31" s="118"/>
      <c r="J31" s="118"/>
      <c r="K31" s="118"/>
    </row>
    <row r="32" spans="1:11" ht="33.75" customHeight="1" x14ac:dyDescent="0.2">
      <c r="F32" s="487" t="s">
        <v>575</v>
      </c>
      <c r="G32" s="487"/>
      <c r="H32" s="487"/>
      <c r="I32" s="482"/>
      <c r="J32" s="482"/>
      <c r="K32" s="482"/>
    </row>
    <row r="33" spans="1:4" s="58" customFormat="1" ht="11.25" x14ac:dyDescent="0.2">
      <c r="A33" s="434" t="s">
        <v>10</v>
      </c>
      <c r="B33" s="434"/>
      <c r="D33" s="152"/>
    </row>
    <row r="34" spans="1:4" s="63" customFormat="1" ht="12" customHeight="1" x14ac:dyDescent="0.2">
      <c r="A34" s="59"/>
      <c r="B34" s="60" t="s">
        <v>11</v>
      </c>
      <c r="C34" s="61"/>
      <c r="D34" s="62"/>
    </row>
  </sheetData>
  <mergeCells count="23">
    <mergeCell ref="A33:B33"/>
    <mergeCell ref="A25:B25"/>
    <mergeCell ref="C25:G25"/>
    <mergeCell ref="A26:B26"/>
    <mergeCell ref="C26:G26"/>
    <mergeCell ref="F32:H32"/>
    <mergeCell ref="I32:K32"/>
    <mergeCell ref="E19:H19"/>
    <mergeCell ref="A21:G21"/>
    <mergeCell ref="A23:B23"/>
    <mergeCell ref="C23:G23"/>
    <mergeCell ref="A24:B24"/>
    <mergeCell ref="C24:G2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20:J20">
    <cfRule type="cellIs" dxfId="98" priority="4" operator="greaterThan">
      <formula>2560820</formula>
    </cfRule>
  </conditionalFormatting>
  <conditionalFormatting sqref="B29:B30">
    <cfRule type="containsBlanks" dxfId="97" priority="3">
      <formula>LEN(TRIM(B29))=0</formula>
    </cfRule>
  </conditionalFormatting>
  <conditionalFormatting sqref="E20:F20">
    <cfRule type="cellIs" dxfId="96" priority="2" operator="greaterThan">
      <formula>2560820</formula>
    </cfRule>
  </conditionalFormatting>
  <conditionalFormatting sqref="C23:G26">
    <cfRule type="containsBlanks" dxfId="95" priority="1">
      <formula>LEN(TRIM(C23))=0</formula>
    </cfRule>
  </conditionalFormatting>
  <pageMargins left="0.78740157480314965" right="0.78740157480314965" top="0.98425196850393704" bottom="0.39370078740157483" header="0.51181102362204722" footer="0.59055118110236227"/>
  <pageSetup paperSize="9" scale="65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1"/>
  <sheetViews>
    <sheetView showGridLines="0" zoomScale="90" zoomScaleNormal="90" workbookViewId="0">
      <selection activeCell="D16" sqref="D1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241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2" t="s">
        <v>242</v>
      </c>
      <c r="C8" s="46" t="s">
        <v>39</v>
      </c>
      <c r="D8" s="293">
        <v>15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82" t="s">
        <v>243</v>
      </c>
      <c r="C9" s="46" t="s">
        <v>39</v>
      </c>
      <c r="D9" s="300">
        <v>300</v>
      </c>
      <c r="E9" s="177"/>
      <c r="F9" s="237"/>
      <c r="G9" s="176">
        <f t="shared" ref="G9:G15" si="0">E9*F9</f>
        <v>0</v>
      </c>
      <c r="H9" s="179">
        <f t="shared" ref="H9:H15" si="1">E9+G9</f>
        <v>0</v>
      </c>
      <c r="I9" s="236">
        <f t="shared" ref="I9:I15" si="2">D9*E9</f>
        <v>0</v>
      </c>
      <c r="J9" s="180">
        <f t="shared" ref="J9:J15" si="3">F9*I9</f>
        <v>0</v>
      </c>
      <c r="K9" s="178">
        <f t="shared" ref="K9:K15" si="4">I9+J9</f>
        <v>0</v>
      </c>
    </row>
    <row r="10" spans="1:23" s="261" customFormat="1" ht="28.5" customHeight="1" x14ac:dyDescent="0.25">
      <c r="A10" s="66">
        <v>3</v>
      </c>
      <c r="B10" s="282" t="s">
        <v>244</v>
      </c>
      <c r="C10" s="46" t="s">
        <v>39</v>
      </c>
      <c r="D10" s="300">
        <v>120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2" t="s">
        <v>245</v>
      </c>
      <c r="C11" s="46" t="s">
        <v>39</v>
      </c>
      <c r="D11" s="300">
        <v>300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282" t="s">
        <v>246</v>
      </c>
      <c r="C12" s="46" t="s">
        <v>39</v>
      </c>
      <c r="D12" s="300">
        <v>60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282" t="s">
        <v>247</v>
      </c>
      <c r="C13" s="46" t="s">
        <v>39</v>
      </c>
      <c r="D13" s="300">
        <v>400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282" t="s">
        <v>248</v>
      </c>
      <c r="C14" s="46" t="s">
        <v>39</v>
      </c>
      <c r="D14" s="300">
        <v>450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thickBot="1" x14ac:dyDescent="0.3">
      <c r="A15" s="66">
        <v>8</v>
      </c>
      <c r="B15" s="284" t="s">
        <v>249</v>
      </c>
      <c r="C15" s="46" t="s">
        <v>39</v>
      </c>
      <c r="D15" s="270">
        <v>60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67" customFormat="1" ht="22.5" customHeight="1" thickBot="1" x14ac:dyDescent="0.3">
      <c r="A16" s="122"/>
      <c r="B16" s="122"/>
      <c r="C16" s="122"/>
      <c r="D16" s="148">
        <f>SUM(D8:D15)</f>
        <v>1705</v>
      </c>
      <c r="E16" s="483" t="s">
        <v>113</v>
      </c>
      <c r="F16" s="483"/>
      <c r="G16" s="483"/>
      <c r="H16" s="483"/>
      <c r="I16" s="153">
        <f>SUM(I8:I15)</f>
        <v>0</v>
      </c>
      <c r="J16" s="122"/>
      <c r="K16" s="141">
        <f>SUM(K8:K15)</f>
        <v>0</v>
      </c>
    </row>
    <row r="17" spans="1:11" s="55" customFormat="1" ht="11.25" customHeight="1" x14ac:dyDescent="0.2">
      <c r="A17" s="48"/>
      <c r="B17" s="49"/>
      <c r="C17" s="50"/>
      <c r="D17" s="51"/>
      <c r="E17" s="52"/>
      <c r="F17" s="52"/>
      <c r="G17" s="53"/>
      <c r="H17" s="53"/>
      <c r="I17" s="52"/>
      <c r="J17" s="52"/>
      <c r="K17" s="54"/>
    </row>
    <row r="18" spans="1:11" s="19" customFormat="1" ht="19.5" customHeight="1" x14ac:dyDescent="0.25">
      <c r="A18" s="451" t="s">
        <v>38</v>
      </c>
      <c r="B18" s="451"/>
      <c r="C18" s="451"/>
      <c r="D18" s="451"/>
      <c r="E18" s="451"/>
      <c r="F18" s="451"/>
      <c r="G18" s="451"/>
    </row>
    <row r="19" spans="1:11" s="19" customFormat="1" ht="9" customHeight="1" x14ac:dyDescent="0.25">
      <c r="A19" s="260"/>
      <c r="B19" s="260"/>
      <c r="C19" s="260"/>
      <c r="D19" s="151"/>
      <c r="E19" s="260"/>
      <c r="F19" s="260"/>
      <c r="G19" s="260"/>
    </row>
    <row r="20" spans="1:11" s="56" customFormat="1" ht="15.75" customHeight="1" x14ac:dyDescent="0.25">
      <c r="A20" s="452" t="s">
        <v>1</v>
      </c>
      <c r="B20" s="452"/>
      <c r="C20" s="484" t="str">
        <f>IF('Príloha č. 1'!$C$6="","",'Príloha č. 1'!$C$6)</f>
        <v/>
      </c>
      <c r="D20" s="484"/>
      <c r="E20" s="484"/>
      <c r="F20" s="484"/>
      <c r="G20" s="484"/>
    </row>
    <row r="21" spans="1:11" s="56" customFormat="1" ht="15.75" customHeight="1" x14ac:dyDescent="0.25">
      <c r="A21" s="432" t="s">
        <v>2</v>
      </c>
      <c r="B21" s="432"/>
      <c r="C21" s="485" t="str">
        <f>IF('Príloha č. 1'!$C$7="","",'Príloha č. 1'!$C$7)</f>
        <v/>
      </c>
      <c r="D21" s="485"/>
      <c r="E21" s="485"/>
      <c r="F21" s="485"/>
      <c r="G21" s="485"/>
    </row>
    <row r="22" spans="1:11" s="56" customFormat="1" ht="15.75" customHeight="1" x14ac:dyDescent="0.25">
      <c r="A22" s="432" t="s">
        <v>3</v>
      </c>
      <c r="B22" s="432"/>
      <c r="C22" s="486" t="str">
        <f>IF('Príloha č. 1'!C8:D8="","",'Príloha č. 1'!C8:D8)</f>
        <v/>
      </c>
      <c r="D22" s="486"/>
      <c r="E22" s="486"/>
      <c r="F22" s="486"/>
      <c r="G22" s="486"/>
    </row>
    <row r="23" spans="1:11" s="56" customFormat="1" ht="15.75" customHeight="1" x14ac:dyDescent="0.25">
      <c r="A23" s="432" t="s">
        <v>4</v>
      </c>
      <c r="B23" s="432"/>
      <c r="C23" s="486" t="str">
        <f>IF('Príloha č. 1'!C9:D9="","",'Príloha č. 1'!C9:D9)</f>
        <v/>
      </c>
      <c r="D23" s="486"/>
      <c r="E23" s="486"/>
      <c r="F23" s="486"/>
      <c r="G23" s="486"/>
    </row>
    <row r="26" spans="1:11" ht="15.75" customHeight="1" x14ac:dyDescent="0.2">
      <c r="A26" s="36" t="s">
        <v>8</v>
      </c>
      <c r="B26" s="119" t="str">
        <f>IF('Príloha č. 1'!B23:B23="","",'Príloha č. 1'!B23:B23)</f>
        <v/>
      </c>
    </row>
    <row r="27" spans="1:11" ht="15.75" customHeight="1" x14ac:dyDescent="0.2">
      <c r="A27" s="36" t="s">
        <v>9</v>
      </c>
      <c r="B27" s="28" t="str">
        <f>IF('Príloha č. 1'!B24:B24="","",'Príloha č. 1'!B24:B24)</f>
        <v/>
      </c>
    </row>
    <row r="28" spans="1:11" ht="12.75" customHeight="1" x14ac:dyDescent="0.2">
      <c r="F28" s="154"/>
      <c r="G28" s="154"/>
      <c r="H28" s="154"/>
      <c r="I28" s="118"/>
      <c r="J28" s="118"/>
      <c r="K28" s="118"/>
    </row>
    <row r="29" spans="1:11" ht="33.75" customHeight="1" x14ac:dyDescent="0.2">
      <c r="F29" s="487" t="s">
        <v>575</v>
      </c>
      <c r="G29" s="487"/>
      <c r="H29" s="487"/>
      <c r="I29" s="482"/>
      <c r="J29" s="482"/>
      <c r="K29" s="482"/>
    </row>
    <row r="30" spans="1:11" s="58" customFormat="1" ht="11.25" x14ac:dyDescent="0.2">
      <c r="A30" s="434" t="s">
        <v>10</v>
      </c>
      <c r="B30" s="434"/>
      <c r="D30" s="152"/>
    </row>
    <row r="31" spans="1:11" s="63" customFormat="1" ht="12" customHeight="1" x14ac:dyDescent="0.2">
      <c r="A31" s="59"/>
      <c r="B31" s="60" t="s">
        <v>11</v>
      </c>
      <c r="C31" s="61"/>
      <c r="D31" s="62"/>
    </row>
  </sheetData>
  <mergeCells count="23">
    <mergeCell ref="A30:B30"/>
    <mergeCell ref="A22:B22"/>
    <mergeCell ref="C22:G22"/>
    <mergeCell ref="A23:B23"/>
    <mergeCell ref="C23:G23"/>
    <mergeCell ref="F29:H29"/>
    <mergeCell ref="I29:K29"/>
    <mergeCell ref="E16:H16"/>
    <mergeCell ref="A18:G18"/>
    <mergeCell ref="A20:B20"/>
    <mergeCell ref="C20:G20"/>
    <mergeCell ref="A21:B21"/>
    <mergeCell ref="C21:G21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7:J17">
    <cfRule type="cellIs" dxfId="94" priority="4" operator="greaterThan">
      <formula>2560820</formula>
    </cfRule>
  </conditionalFormatting>
  <conditionalFormatting sqref="B26:B27">
    <cfRule type="containsBlanks" dxfId="93" priority="3">
      <formula>LEN(TRIM(B26))=0</formula>
    </cfRule>
  </conditionalFormatting>
  <conditionalFormatting sqref="E17:F17">
    <cfRule type="cellIs" dxfId="92" priority="2" operator="greaterThan">
      <formula>2560820</formula>
    </cfRule>
  </conditionalFormatting>
  <conditionalFormatting sqref="C20:G23">
    <cfRule type="containsBlanks" dxfId="91" priority="1">
      <formula>LEN(TRIM(C20))=0</formula>
    </cfRule>
  </conditionalFormatting>
  <pageMargins left="0.78740157480314965" right="0.78740157480314965" top="0.98425196850393704" bottom="0.39370078740157483" header="0.51181102362204722" footer="0.59055118110236227"/>
  <pageSetup paperSize="9" scale="76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8"/>
  <sheetViews>
    <sheetView showGridLines="0" zoomScale="90" zoomScaleNormal="90" workbookViewId="0">
      <selection activeCell="D13" sqref="D1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250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2" t="s">
        <v>251</v>
      </c>
      <c r="C8" s="46" t="s">
        <v>39</v>
      </c>
      <c r="D8" s="300">
        <v>200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82" t="s">
        <v>252</v>
      </c>
      <c r="C9" s="46" t="s">
        <v>39</v>
      </c>
      <c r="D9" s="300">
        <v>300</v>
      </c>
      <c r="E9" s="177"/>
      <c r="F9" s="237"/>
      <c r="G9" s="176">
        <f t="shared" ref="G9:G12" si="0">E9*F9</f>
        <v>0</v>
      </c>
      <c r="H9" s="179">
        <f t="shared" ref="H9:H12" si="1">E9+G9</f>
        <v>0</v>
      </c>
      <c r="I9" s="236">
        <f t="shared" ref="I9:I12" si="2">D9*E9</f>
        <v>0</v>
      </c>
      <c r="J9" s="180">
        <f t="shared" ref="J9:J12" si="3">F9*I9</f>
        <v>0</v>
      </c>
      <c r="K9" s="178">
        <f t="shared" ref="K9:K12" si="4">I9+J9</f>
        <v>0</v>
      </c>
    </row>
    <row r="10" spans="1:23" s="261" customFormat="1" ht="28.5" customHeight="1" x14ac:dyDescent="0.25">
      <c r="A10" s="66">
        <v>3</v>
      </c>
      <c r="B10" s="282" t="s">
        <v>633</v>
      </c>
      <c r="C10" s="46" t="s">
        <v>39</v>
      </c>
      <c r="D10" s="300">
        <v>700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2" t="s">
        <v>634</v>
      </c>
      <c r="C11" s="46" t="s">
        <v>39</v>
      </c>
      <c r="D11" s="300">
        <v>600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thickBot="1" x14ac:dyDescent="0.3">
      <c r="A12" s="66">
        <v>5</v>
      </c>
      <c r="B12" s="284" t="s">
        <v>253</v>
      </c>
      <c r="C12" s="46" t="s">
        <v>39</v>
      </c>
      <c r="D12" s="270">
        <v>800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67" customFormat="1" ht="22.5" customHeight="1" thickBot="1" x14ac:dyDescent="0.3">
      <c r="A13" s="122"/>
      <c r="B13" s="122"/>
      <c r="C13" s="122"/>
      <c r="D13" s="148">
        <f>SUM(D8:D12)</f>
        <v>2600</v>
      </c>
      <c r="E13" s="483" t="s">
        <v>110</v>
      </c>
      <c r="F13" s="483"/>
      <c r="G13" s="483"/>
      <c r="H13" s="483"/>
      <c r="I13" s="153">
        <f>SUM(I8:I12)</f>
        <v>0</v>
      </c>
      <c r="J13" s="122"/>
      <c r="K13" s="141">
        <f>SUM(K8:K12)</f>
        <v>0</v>
      </c>
    </row>
    <row r="14" spans="1:23" s="55" customFormat="1" ht="11.25" customHeight="1" x14ac:dyDescent="0.2">
      <c r="A14" s="48"/>
      <c r="B14" s="49"/>
      <c r="C14" s="50"/>
      <c r="D14" s="51"/>
      <c r="E14" s="52"/>
      <c r="F14" s="52"/>
      <c r="G14" s="53"/>
      <c r="H14" s="53"/>
      <c r="I14" s="52"/>
      <c r="J14" s="52"/>
      <c r="K14" s="54"/>
    </row>
    <row r="15" spans="1:23" s="19" customFormat="1" ht="19.5" customHeight="1" x14ac:dyDescent="0.25">
      <c r="A15" s="451" t="s">
        <v>38</v>
      </c>
      <c r="B15" s="451"/>
      <c r="C15" s="451"/>
      <c r="D15" s="451"/>
      <c r="E15" s="451"/>
      <c r="F15" s="451"/>
      <c r="G15" s="451"/>
    </row>
    <row r="16" spans="1:23" s="19" customFormat="1" ht="9" customHeight="1" x14ac:dyDescent="0.25">
      <c r="A16" s="260"/>
      <c r="B16" s="260"/>
      <c r="C16" s="260"/>
      <c r="D16" s="151"/>
      <c r="E16" s="260"/>
      <c r="F16" s="260"/>
      <c r="G16" s="260"/>
    </row>
    <row r="17" spans="1:11" s="56" customFormat="1" ht="15.75" customHeight="1" x14ac:dyDescent="0.25">
      <c r="A17" s="452" t="s">
        <v>1</v>
      </c>
      <c r="B17" s="452"/>
      <c r="C17" s="484" t="str">
        <f>IF('Príloha č. 1'!$C$6="","",'Príloha č. 1'!$C$6)</f>
        <v/>
      </c>
      <c r="D17" s="484"/>
      <c r="E17" s="484"/>
      <c r="F17" s="484"/>
      <c r="G17" s="484"/>
    </row>
    <row r="18" spans="1:11" s="56" customFormat="1" ht="15.75" customHeight="1" x14ac:dyDescent="0.25">
      <c r="A18" s="432" t="s">
        <v>2</v>
      </c>
      <c r="B18" s="432"/>
      <c r="C18" s="485" t="str">
        <f>IF('Príloha č. 1'!$C$7="","",'Príloha č. 1'!$C$7)</f>
        <v/>
      </c>
      <c r="D18" s="485"/>
      <c r="E18" s="485"/>
      <c r="F18" s="485"/>
      <c r="G18" s="485"/>
    </row>
    <row r="19" spans="1:11" s="56" customFormat="1" ht="15.75" customHeight="1" x14ac:dyDescent="0.25">
      <c r="A19" s="432" t="s">
        <v>3</v>
      </c>
      <c r="B19" s="432"/>
      <c r="C19" s="486" t="str">
        <f>IF('Príloha č. 1'!C8:D8="","",'Príloha č. 1'!C8:D8)</f>
        <v/>
      </c>
      <c r="D19" s="486"/>
      <c r="E19" s="486"/>
      <c r="F19" s="486"/>
      <c r="G19" s="486"/>
    </row>
    <row r="20" spans="1:11" s="56" customFormat="1" ht="15.75" customHeight="1" x14ac:dyDescent="0.25">
      <c r="A20" s="432" t="s">
        <v>4</v>
      </c>
      <c r="B20" s="432"/>
      <c r="C20" s="486" t="str">
        <f>IF('Príloha č. 1'!C9:D9="","",'Príloha č. 1'!C9:D9)</f>
        <v/>
      </c>
      <c r="D20" s="486"/>
      <c r="E20" s="486"/>
      <c r="F20" s="486"/>
      <c r="G20" s="486"/>
    </row>
    <row r="23" spans="1:11" ht="15.75" customHeight="1" x14ac:dyDescent="0.2">
      <c r="A23" s="36" t="s">
        <v>8</v>
      </c>
      <c r="B23" s="119" t="str">
        <f>IF('Príloha č. 1'!B23:B23="","",'Príloha č. 1'!B23:B23)</f>
        <v/>
      </c>
    </row>
    <row r="24" spans="1:11" ht="15.75" customHeight="1" x14ac:dyDescent="0.2">
      <c r="A24" s="36" t="s">
        <v>9</v>
      </c>
      <c r="B24" s="28" t="str">
        <f>IF('Príloha č. 1'!B24:B24="","",'Príloha č. 1'!B24:B24)</f>
        <v/>
      </c>
    </row>
    <row r="25" spans="1:11" ht="12.75" customHeight="1" x14ac:dyDescent="0.2">
      <c r="F25" s="154"/>
      <c r="G25" s="154"/>
      <c r="H25" s="154"/>
      <c r="I25" s="118"/>
      <c r="J25" s="118"/>
      <c r="K25" s="118"/>
    </row>
    <row r="26" spans="1:11" ht="33.75" customHeight="1" x14ac:dyDescent="0.2">
      <c r="F26" s="487" t="s">
        <v>575</v>
      </c>
      <c r="G26" s="487"/>
      <c r="H26" s="487"/>
      <c r="I26" s="482"/>
      <c r="J26" s="482"/>
      <c r="K26" s="482"/>
    </row>
    <row r="27" spans="1:11" s="58" customFormat="1" ht="11.25" x14ac:dyDescent="0.2">
      <c r="A27" s="434" t="s">
        <v>10</v>
      </c>
      <c r="B27" s="434"/>
      <c r="D27" s="152"/>
    </row>
    <row r="28" spans="1:11" s="63" customFormat="1" ht="12" customHeight="1" x14ac:dyDescent="0.2">
      <c r="A28" s="59"/>
      <c r="B28" s="60" t="s">
        <v>11</v>
      </c>
      <c r="C28" s="61"/>
      <c r="D28" s="62"/>
    </row>
  </sheetData>
  <mergeCells count="23">
    <mergeCell ref="A27:B27"/>
    <mergeCell ref="A19:B19"/>
    <mergeCell ref="C19:G19"/>
    <mergeCell ref="A20:B20"/>
    <mergeCell ref="C20:G20"/>
    <mergeCell ref="F26:H26"/>
    <mergeCell ref="I26:K26"/>
    <mergeCell ref="E13:H13"/>
    <mergeCell ref="A15:G15"/>
    <mergeCell ref="A17:B17"/>
    <mergeCell ref="C17:G17"/>
    <mergeCell ref="A18:B18"/>
    <mergeCell ref="C18:G18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4:J14">
    <cfRule type="cellIs" dxfId="90" priority="4" operator="greaterThan">
      <formula>2560820</formula>
    </cfRule>
  </conditionalFormatting>
  <conditionalFormatting sqref="B23:B24">
    <cfRule type="containsBlanks" dxfId="89" priority="3">
      <formula>LEN(TRIM(B23))=0</formula>
    </cfRule>
  </conditionalFormatting>
  <conditionalFormatting sqref="E14:F14">
    <cfRule type="cellIs" dxfId="88" priority="2" operator="greaterThan">
      <formula>2560820</formula>
    </cfRule>
  </conditionalFormatting>
  <conditionalFormatting sqref="C17:G20">
    <cfRule type="containsBlanks" dxfId="87" priority="1">
      <formula>LEN(TRIM(C17))=0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D10" sqref="D1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254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7" customHeight="1" x14ac:dyDescent="0.25">
      <c r="A8" s="66" t="s">
        <v>27</v>
      </c>
      <c r="B8" s="282" t="s">
        <v>256</v>
      </c>
      <c r="C8" s="46" t="s">
        <v>39</v>
      </c>
      <c r="D8" s="300">
        <v>500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9.25" customHeight="1" thickBot="1" x14ac:dyDescent="0.3">
      <c r="A9" s="66">
        <v>2</v>
      </c>
      <c r="B9" s="284" t="s">
        <v>257</v>
      </c>
      <c r="C9" s="46" t="s">
        <v>39</v>
      </c>
      <c r="D9" s="270">
        <v>180</v>
      </c>
      <c r="E9" s="177"/>
      <c r="F9" s="237"/>
      <c r="G9" s="176">
        <f t="shared" ref="G9" si="0">E9*F9</f>
        <v>0</v>
      </c>
      <c r="H9" s="179">
        <f t="shared" ref="H9" si="1">E9+G9</f>
        <v>0</v>
      </c>
      <c r="I9" s="236">
        <f t="shared" ref="I9" si="2">D9*E9</f>
        <v>0</v>
      </c>
      <c r="J9" s="180">
        <f t="shared" ref="J9" si="3">F9*I9</f>
        <v>0</v>
      </c>
      <c r="K9" s="178">
        <f t="shared" ref="K9" si="4">I9+J9</f>
        <v>0</v>
      </c>
    </row>
    <row r="10" spans="1:23" s="67" customFormat="1" ht="22.5" customHeight="1" thickBot="1" x14ac:dyDescent="0.3">
      <c r="A10" s="122"/>
      <c r="B10" s="122"/>
      <c r="C10" s="122"/>
      <c r="D10" s="148">
        <f>SUM(D8:D9)</f>
        <v>680</v>
      </c>
      <c r="E10" s="483" t="s">
        <v>255</v>
      </c>
      <c r="F10" s="483"/>
      <c r="G10" s="483"/>
      <c r="H10" s="483"/>
      <c r="I10" s="153">
        <f>SUM(I8:I9)</f>
        <v>0</v>
      </c>
      <c r="J10" s="122"/>
      <c r="K10" s="141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451" t="s">
        <v>38</v>
      </c>
      <c r="B12" s="451"/>
      <c r="C12" s="451"/>
      <c r="D12" s="451"/>
      <c r="E12" s="451"/>
      <c r="F12" s="451"/>
      <c r="G12" s="451"/>
    </row>
    <row r="13" spans="1:23" s="19" customFormat="1" ht="9" customHeight="1" x14ac:dyDescent="0.25">
      <c r="A13" s="260"/>
      <c r="B13" s="260"/>
      <c r="C13" s="260"/>
      <c r="D13" s="151"/>
      <c r="E13" s="260"/>
      <c r="F13" s="260"/>
      <c r="G13" s="260"/>
    </row>
    <row r="14" spans="1:23" s="56" customFormat="1" ht="15.75" customHeight="1" x14ac:dyDescent="0.25">
      <c r="A14" s="452" t="s">
        <v>1</v>
      </c>
      <c r="B14" s="452"/>
      <c r="C14" s="484" t="str">
        <f>IF('Príloha č. 1'!$C$6="","",'Príloha č. 1'!$C$6)</f>
        <v/>
      </c>
      <c r="D14" s="484"/>
      <c r="E14" s="484"/>
      <c r="F14" s="484"/>
      <c r="G14" s="484"/>
    </row>
    <row r="15" spans="1:23" s="56" customFormat="1" ht="15.75" customHeight="1" x14ac:dyDescent="0.25">
      <c r="A15" s="432" t="s">
        <v>2</v>
      </c>
      <c r="B15" s="432"/>
      <c r="C15" s="485" t="str">
        <f>IF('Príloha č. 1'!$C$7="","",'Príloha č. 1'!$C$7)</f>
        <v/>
      </c>
      <c r="D15" s="485"/>
      <c r="E15" s="485"/>
      <c r="F15" s="485"/>
      <c r="G15" s="485"/>
    </row>
    <row r="16" spans="1:23" s="56" customFormat="1" ht="15.75" customHeight="1" x14ac:dyDescent="0.25">
      <c r="A16" s="432" t="s">
        <v>3</v>
      </c>
      <c r="B16" s="432"/>
      <c r="C16" s="486" t="str">
        <f>IF('Príloha č. 1'!C8:D8="","",'Príloha č. 1'!C8:D8)</f>
        <v/>
      </c>
      <c r="D16" s="486"/>
      <c r="E16" s="486"/>
      <c r="F16" s="486"/>
      <c r="G16" s="486"/>
    </row>
    <row r="17" spans="1:11" s="56" customFormat="1" ht="15.75" customHeight="1" x14ac:dyDescent="0.25">
      <c r="A17" s="432" t="s">
        <v>4</v>
      </c>
      <c r="B17" s="432"/>
      <c r="C17" s="486" t="str">
        <f>IF('Príloha č. 1'!C9:D9="","",'Príloha č. 1'!C9:D9)</f>
        <v/>
      </c>
      <c r="D17" s="486"/>
      <c r="E17" s="486"/>
      <c r="F17" s="486"/>
      <c r="G17" s="486"/>
    </row>
    <row r="20" spans="1:11" ht="15.75" customHeight="1" x14ac:dyDescent="0.2">
      <c r="A20" s="36" t="s">
        <v>8</v>
      </c>
      <c r="B20" s="119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54"/>
      <c r="G22" s="154"/>
      <c r="H22" s="154"/>
      <c r="I22" s="118"/>
      <c r="J22" s="118"/>
      <c r="K22" s="118"/>
    </row>
    <row r="23" spans="1:11" ht="33.75" customHeight="1" x14ac:dyDescent="0.2">
      <c r="F23" s="487" t="s">
        <v>575</v>
      </c>
      <c r="G23" s="487"/>
      <c r="H23" s="487"/>
      <c r="I23" s="482"/>
      <c r="J23" s="482"/>
      <c r="K23" s="482"/>
    </row>
    <row r="24" spans="1:11" s="58" customFormat="1" ht="11.25" x14ac:dyDescent="0.2">
      <c r="A24" s="434" t="s">
        <v>10</v>
      </c>
      <c r="B24" s="434"/>
      <c r="D24" s="152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24:B24"/>
    <mergeCell ref="A16:B16"/>
    <mergeCell ref="C16:G16"/>
    <mergeCell ref="A17:B17"/>
    <mergeCell ref="C17:G17"/>
    <mergeCell ref="F23:H23"/>
    <mergeCell ref="I23:K23"/>
    <mergeCell ref="E10:H10"/>
    <mergeCell ref="A12:G12"/>
    <mergeCell ref="A14:B14"/>
    <mergeCell ref="C14:G14"/>
    <mergeCell ref="A15:B15"/>
    <mergeCell ref="C15:G15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1:J11">
    <cfRule type="cellIs" dxfId="86" priority="4" operator="greaterThan">
      <formula>2560820</formula>
    </cfRule>
  </conditionalFormatting>
  <conditionalFormatting sqref="B20:B21">
    <cfRule type="containsBlanks" dxfId="85" priority="3">
      <formula>LEN(TRIM(B20))=0</formula>
    </cfRule>
  </conditionalFormatting>
  <conditionalFormatting sqref="E11:F11">
    <cfRule type="cellIs" dxfId="84" priority="2" operator="greaterThan">
      <formula>2560820</formula>
    </cfRule>
  </conditionalFormatting>
  <conditionalFormatting sqref="C14:G17">
    <cfRule type="containsBlanks" dxfId="83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31"/>
  <sheetViews>
    <sheetView showGridLines="0" zoomScale="90" zoomScaleNormal="90" workbookViewId="0">
      <selection activeCell="A3" sqref="A3:K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258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301" t="s">
        <v>263</v>
      </c>
      <c r="C8" s="46" t="s">
        <v>39</v>
      </c>
      <c r="D8" s="269">
        <v>1800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301" t="s">
        <v>264</v>
      </c>
      <c r="C9" s="46" t="s">
        <v>39</v>
      </c>
      <c r="D9" s="303">
        <v>180</v>
      </c>
      <c r="E9" s="177"/>
      <c r="F9" s="237"/>
      <c r="G9" s="176">
        <f t="shared" ref="G9:G15" si="0">E9*F9</f>
        <v>0</v>
      </c>
      <c r="H9" s="179">
        <f t="shared" ref="H9:H15" si="1">E9+G9</f>
        <v>0</v>
      </c>
      <c r="I9" s="236">
        <f t="shared" ref="I9:I15" si="2">D9*E9</f>
        <v>0</v>
      </c>
      <c r="J9" s="180">
        <f t="shared" ref="J9:J15" si="3">F9*I9</f>
        <v>0</v>
      </c>
      <c r="K9" s="178">
        <f t="shared" ref="K9:K15" si="4">I9+J9</f>
        <v>0</v>
      </c>
    </row>
    <row r="10" spans="1:23" s="261" customFormat="1" ht="28.5" customHeight="1" x14ac:dyDescent="0.25">
      <c r="A10" s="66">
        <v>3</v>
      </c>
      <c r="B10" s="301" t="s">
        <v>265</v>
      </c>
      <c r="C10" s="46" t="s">
        <v>39</v>
      </c>
      <c r="D10" s="303">
        <v>150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42" customHeight="1" x14ac:dyDescent="0.25">
      <c r="A11" s="66">
        <v>4</v>
      </c>
      <c r="B11" s="281" t="s">
        <v>266</v>
      </c>
      <c r="C11" s="46" t="s">
        <v>39</v>
      </c>
      <c r="D11" s="303">
        <v>20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x14ac:dyDescent="0.25">
      <c r="A12" s="66">
        <v>5</v>
      </c>
      <c r="B12" s="301" t="s">
        <v>260</v>
      </c>
      <c r="C12" s="46" t="s">
        <v>39</v>
      </c>
      <c r="D12" s="303">
        <v>1400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261" customFormat="1" ht="28.5" customHeight="1" x14ac:dyDescent="0.25">
      <c r="A13" s="66">
        <v>6</v>
      </c>
      <c r="B13" s="301" t="s">
        <v>262</v>
      </c>
      <c r="C13" s="46" t="s">
        <v>39</v>
      </c>
      <c r="D13" s="303">
        <v>7500</v>
      </c>
      <c r="E13" s="177"/>
      <c r="F13" s="237"/>
      <c r="G13" s="176">
        <f t="shared" si="0"/>
        <v>0</v>
      </c>
      <c r="H13" s="179">
        <f t="shared" si="1"/>
        <v>0</v>
      </c>
      <c r="I13" s="236">
        <f t="shared" si="2"/>
        <v>0</v>
      </c>
      <c r="J13" s="180">
        <f t="shared" si="3"/>
        <v>0</v>
      </c>
      <c r="K13" s="178">
        <f t="shared" si="4"/>
        <v>0</v>
      </c>
    </row>
    <row r="14" spans="1:23" s="261" customFormat="1" ht="28.5" customHeight="1" x14ac:dyDescent="0.25">
      <c r="A14" s="66">
        <v>7</v>
      </c>
      <c r="B14" s="302" t="s">
        <v>261</v>
      </c>
      <c r="C14" s="46" t="s">
        <v>39</v>
      </c>
      <c r="D14" s="303">
        <v>2600</v>
      </c>
      <c r="E14" s="177"/>
      <c r="F14" s="237"/>
      <c r="G14" s="176">
        <f t="shared" si="0"/>
        <v>0</v>
      </c>
      <c r="H14" s="179">
        <f t="shared" si="1"/>
        <v>0</v>
      </c>
      <c r="I14" s="236">
        <f t="shared" si="2"/>
        <v>0</v>
      </c>
      <c r="J14" s="180">
        <f t="shared" si="3"/>
        <v>0</v>
      </c>
      <c r="K14" s="178">
        <f t="shared" si="4"/>
        <v>0</v>
      </c>
    </row>
    <row r="15" spans="1:23" s="261" customFormat="1" ht="28.5" customHeight="1" thickBot="1" x14ac:dyDescent="0.3">
      <c r="A15" s="66">
        <v>8</v>
      </c>
      <c r="B15" s="304" t="s">
        <v>671</v>
      </c>
      <c r="C15" s="46" t="s">
        <v>39</v>
      </c>
      <c r="D15" s="305">
        <v>180</v>
      </c>
      <c r="E15" s="177"/>
      <c r="F15" s="237"/>
      <c r="G15" s="176">
        <f t="shared" si="0"/>
        <v>0</v>
      </c>
      <c r="H15" s="179">
        <f t="shared" si="1"/>
        <v>0</v>
      </c>
      <c r="I15" s="236">
        <f t="shared" si="2"/>
        <v>0</v>
      </c>
      <c r="J15" s="180">
        <f t="shared" si="3"/>
        <v>0</v>
      </c>
      <c r="K15" s="178">
        <f t="shared" si="4"/>
        <v>0</v>
      </c>
    </row>
    <row r="16" spans="1:23" s="67" customFormat="1" ht="22.5" customHeight="1" thickBot="1" x14ac:dyDescent="0.3">
      <c r="A16" s="122"/>
      <c r="B16" s="122"/>
      <c r="C16" s="122"/>
      <c r="D16" s="148">
        <f>SUM(D8:D15)</f>
        <v>13830</v>
      </c>
      <c r="E16" s="483" t="s">
        <v>259</v>
      </c>
      <c r="F16" s="483"/>
      <c r="G16" s="483"/>
      <c r="H16" s="483"/>
      <c r="I16" s="153">
        <f>SUM(I8:I15)</f>
        <v>0</v>
      </c>
      <c r="J16" s="122"/>
      <c r="K16" s="141">
        <f>SUM(K8:K15)</f>
        <v>0</v>
      </c>
    </row>
    <row r="17" spans="1:11" s="55" customFormat="1" ht="11.25" customHeight="1" x14ac:dyDescent="0.2">
      <c r="A17" s="48"/>
      <c r="B17" s="49"/>
      <c r="C17" s="50"/>
      <c r="D17" s="51"/>
      <c r="E17" s="52"/>
      <c r="F17" s="52"/>
      <c r="G17" s="53"/>
      <c r="H17" s="53"/>
      <c r="I17" s="52"/>
      <c r="J17" s="52"/>
      <c r="K17" s="54"/>
    </row>
    <row r="18" spans="1:11" s="19" customFormat="1" ht="19.5" customHeight="1" x14ac:dyDescent="0.25">
      <c r="A18" s="451" t="s">
        <v>38</v>
      </c>
      <c r="B18" s="451"/>
      <c r="C18" s="451"/>
      <c r="D18" s="451"/>
      <c r="E18" s="451"/>
      <c r="F18" s="451"/>
      <c r="G18" s="451"/>
    </row>
    <row r="19" spans="1:11" s="19" customFormat="1" ht="9" customHeight="1" x14ac:dyDescent="0.25">
      <c r="A19" s="260"/>
      <c r="B19" s="260"/>
      <c r="C19" s="260"/>
      <c r="D19" s="151"/>
      <c r="E19" s="260"/>
      <c r="F19" s="260"/>
      <c r="G19" s="260"/>
    </row>
    <row r="20" spans="1:11" s="56" customFormat="1" ht="15.75" customHeight="1" x14ac:dyDescent="0.25">
      <c r="A20" s="452" t="s">
        <v>1</v>
      </c>
      <c r="B20" s="452"/>
      <c r="C20" s="484" t="str">
        <f>IF('Príloha č. 1'!$C$6="","",'Príloha č. 1'!$C$6)</f>
        <v/>
      </c>
      <c r="D20" s="484"/>
      <c r="E20" s="484"/>
      <c r="F20" s="484"/>
      <c r="G20" s="484"/>
    </row>
    <row r="21" spans="1:11" s="56" customFormat="1" ht="15.75" customHeight="1" x14ac:dyDescent="0.25">
      <c r="A21" s="432" t="s">
        <v>2</v>
      </c>
      <c r="B21" s="432"/>
      <c r="C21" s="485" t="str">
        <f>IF('Príloha č. 1'!$C$7="","",'Príloha č. 1'!$C$7)</f>
        <v/>
      </c>
      <c r="D21" s="485"/>
      <c r="E21" s="485"/>
      <c r="F21" s="485"/>
      <c r="G21" s="485"/>
    </row>
    <row r="22" spans="1:11" s="56" customFormat="1" ht="15.75" customHeight="1" x14ac:dyDescent="0.25">
      <c r="A22" s="432" t="s">
        <v>3</v>
      </c>
      <c r="B22" s="432"/>
      <c r="C22" s="486" t="str">
        <f>IF('Príloha č. 1'!C8:D8="","",'Príloha č. 1'!C8:D8)</f>
        <v/>
      </c>
      <c r="D22" s="486"/>
      <c r="E22" s="486"/>
      <c r="F22" s="486"/>
      <c r="G22" s="486"/>
    </row>
    <row r="23" spans="1:11" s="56" customFormat="1" ht="15.75" customHeight="1" x14ac:dyDescent="0.25">
      <c r="A23" s="432" t="s">
        <v>4</v>
      </c>
      <c r="B23" s="432"/>
      <c r="C23" s="486" t="str">
        <f>IF('Príloha č. 1'!C9:D9="","",'Príloha č. 1'!C9:D9)</f>
        <v/>
      </c>
      <c r="D23" s="486"/>
      <c r="E23" s="486"/>
      <c r="F23" s="486"/>
      <c r="G23" s="486"/>
    </row>
    <row r="26" spans="1:11" ht="15.75" customHeight="1" x14ac:dyDescent="0.2">
      <c r="A26" s="36" t="s">
        <v>8</v>
      </c>
      <c r="B26" s="119" t="str">
        <f>IF('Príloha č. 1'!B23:B23="","",'Príloha č. 1'!B23:B23)</f>
        <v/>
      </c>
    </row>
    <row r="27" spans="1:11" ht="15.75" customHeight="1" x14ac:dyDescent="0.2">
      <c r="A27" s="36" t="s">
        <v>9</v>
      </c>
      <c r="B27" s="28" t="str">
        <f>IF('Príloha č. 1'!B24:B24="","",'Príloha č. 1'!B24:B24)</f>
        <v/>
      </c>
    </row>
    <row r="28" spans="1:11" ht="12.75" customHeight="1" x14ac:dyDescent="0.2">
      <c r="F28" s="154"/>
      <c r="G28" s="154"/>
      <c r="H28" s="154"/>
      <c r="I28" s="118"/>
      <c r="J28" s="118"/>
      <c r="K28" s="118"/>
    </row>
    <row r="29" spans="1:11" ht="33.75" customHeight="1" x14ac:dyDescent="0.2">
      <c r="F29" s="487" t="s">
        <v>575</v>
      </c>
      <c r="G29" s="487"/>
      <c r="H29" s="487"/>
      <c r="I29" s="482"/>
      <c r="J29" s="482"/>
      <c r="K29" s="482"/>
    </row>
    <row r="30" spans="1:11" s="58" customFormat="1" ht="11.25" x14ac:dyDescent="0.2">
      <c r="A30" s="434" t="s">
        <v>10</v>
      </c>
      <c r="B30" s="434"/>
      <c r="D30" s="152"/>
    </row>
    <row r="31" spans="1:11" s="63" customFormat="1" ht="12" customHeight="1" x14ac:dyDescent="0.2">
      <c r="A31" s="59"/>
      <c r="B31" s="60" t="s">
        <v>11</v>
      </c>
      <c r="C31" s="61"/>
      <c r="D31" s="62"/>
    </row>
  </sheetData>
  <mergeCells count="23">
    <mergeCell ref="A30:B30"/>
    <mergeCell ref="A22:B22"/>
    <mergeCell ref="C22:G22"/>
    <mergeCell ref="A23:B23"/>
    <mergeCell ref="C23:G23"/>
    <mergeCell ref="F29:H29"/>
    <mergeCell ref="I29:K29"/>
    <mergeCell ref="E16:H16"/>
    <mergeCell ref="A18:G18"/>
    <mergeCell ref="A20:B20"/>
    <mergeCell ref="C20:G20"/>
    <mergeCell ref="A21:B21"/>
    <mergeCell ref="C21:G21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7:J17">
    <cfRule type="cellIs" dxfId="82" priority="13" operator="greaterThan">
      <formula>2560820</formula>
    </cfRule>
  </conditionalFormatting>
  <conditionalFormatting sqref="B26:B27">
    <cfRule type="containsBlanks" dxfId="81" priority="12">
      <formula>LEN(TRIM(B26))=0</formula>
    </cfRule>
  </conditionalFormatting>
  <conditionalFormatting sqref="E17:F17">
    <cfRule type="cellIs" dxfId="80" priority="11" operator="greaterThan">
      <formula>2560820</formula>
    </cfRule>
  </conditionalFormatting>
  <conditionalFormatting sqref="C20:G23">
    <cfRule type="containsBlanks" dxfId="79" priority="10">
      <formula>LEN(TRIM(C20))=0</formula>
    </cfRule>
  </conditionalFormatting>
  <conditionalFormatting sqref="B12">
    <cfRule type="containsBlanks" dxfId="78" priority="4">
      <formula>LEN(TRIM(B12))=0</formula>
    </cfRule>
  </conditionalFormatting>
  <conditionalFormatting sqref="B13">
    <cfRule type="containsBlanks" dxfId="77" priority="3">
      <formula>LEN(TRIM(B13))=0</formula>
    </cfRule>
  </conditionalFormatting>
  <conditionalFormatting sqref="B8:B10">
    <cfRule type="containsBlanks" dxfId="76" priority="5">
      <formula>LEN(TRIM(B8))=0</formula>
    </cfRule>
  </conditionalFormatting>
  <conditionalFormatting sqref="B14">
    <cfRule type="containsBlanks" dxfId="75" priority="2">
      <formula>LEN(TRIM(B14))=0</formula>
    </cfRule>
  </conditionalFormatting>
  <conditionalFormatting sqref="B15">
    <cfRule type="containsBlanks" dxfId="74" priority="1">
      <formula>LEN(TRIM(B15))=0</formula>
    </cfRule>
  </conditionalFormatting>
  <pageMargins left="0.78740157480314965" right="0.78740157480314965" top="0.98425196850393704" bottom="0.39370078740157483" header="0.51181102362204722" footer="0.59055118110236227"/>
  <pageSetup paperSize="9" scale="76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K22" sqref="K22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566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0" t="s">
        <v>269</v>
      </c>
      <c r="C8" s="46" t="s">
        <v>39</v>
      </c>
      <c r="D8" s="269">
        <v>12000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thickBot="1" x14ac:dyDescent="0.3">
      <c r="A9" s="66">
        <v>2</v>
      </c>
      <c r="B9" s="283" t="s">
        <v>270</v>
      </c>
      <c r="C9" s="46" t="s">
        <v>39</v>
      </c>
      <c r="D9" s="278">
        <v>1200</v>
      </c>
      <c r="E9" s="177"/>
      <c r="F9" s="237"/>
      <c r="G9" s="176">
        <f t="shared" ref="G9" si="0">E9*F9</f>
        <v>0</v>
      </c>
      <c r="H9" s="179">
        <f t="shared" ref="H9" si="1">E9+G9</f>
        <v>0</v>
      </c>
      <c r="I9" s="236">
        <f t="shared" ref="I9" si="2">D9*E9</f>
        <v>0</v>
      </c>
      <c r="J9" s="180">
        <f t="shared" ref="J9" si="3">F9*I9</f>
        <v>0</v>
      </c>
      <c r="K9" s="178">
        <f t="shared" ref="K9" si="4">I9+J9</f>
        <v>0</v>
      </c>
    </row>
    <row r="10" spans="1:23" s="67" customFormat="1" ht="22.5" customHeight="1" thickBot="1" x14ac:dyDescent="0.3">
      <c r="A10" s="122"/>
      <c r="B10" s="122"/>
      <c r="C10" s="122"/>
      <c r="D10" s="148">
        <f>SUM(D8:D9)</f>
        <v>13200</v>
      </c>
      <c r="E10" s="483" t="s">
        <v>268</v>
      </c>
      <c r="F10" s="483"/>
      <c r="G10" s="483"/>
      <c r="H10" s="483"/>
      <c r="I10" s="153">
        <f>SUM(I8:I9)</f>
        <v>0</v>
      </c>
      <c r="J10" s="122"/>
      <c r="K10" s="141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451" t="s">
        <v>38</v>
      </c>
      <c r="B12" s="451"/>
      <c r="C12" s="451"/>
      <c r="D12" s="451"/>
      <c r="E12" s="451"/>
      <c r="F12" s="451"/>
      <c r="G12" s="451"/>
    </row>
    <row r="13" spans="1:23" s="19" customFormat="1" ht="9" customHeight="1" x14ac:dyDescent="0.25">
      <c r="A13" s="260"/>
      <c r="B13" s="260"/>
      <c r="C13" s="260"/>
      <c r="D13" s="151"/>
      <c r="E13" s="260"/>
      <c r="F13" s="260"/>
      <c r="G13" s="260"/>
    </row>
    <row r="14" spans="1:23" s="56" customFormat="1" ht="15.75" customHeight="1" x14ac:dyDescent="0.25">
      <c r="A14" s="452" t="s">
        <v>1</v>
      </c>
      <c r="B14" s="452"/>
      <c r="C14" s="484" t="str">
        <f>IF('Príloha č. 1'!$C$6="","",'Príloha č. 1'!$C$6)</f>
        <v/>
      </c>
      <c r="D14" s="484"/>
      <c r="E14" s="484"/>
      <c r="F14" s="484"/>
      <c r="G14" s="484"/>
    </row>
    <row r="15" spans="1:23" s="56" customFormat="1" ht="15.75" customHeight="1" x14ac:dyDescent="0.25">
      <c r="A15" s="432" t="s">
        <v>2</v>
      </c>
      <c r="B15" s="432"/>
      <c r="C15" s="485" t="str">
        <f>IF('Príloha č. 1'!$C$7="","",'Príloha č. 1'!$C$7)</f>
        <v/>
      </c>
      <c r="D15" s="485"/>
      <c r="E15" s="485"/>
      <c r="F15" s="485"/>
      <c r="G15" s="485"/>
    </row>
    <row r="16" spans="1:23" s="56" customFormat="1" ht="15.75" customHeight="1" x14ac:dyDescent="0.25">
      <c r="A16" s="432" t="s">
        <v>3</v>
      </c>
      <c r="B16" s="432"/>
      <c r="C16" s="486" t="str">
        <f>IF('Príloha č. 1'!C8:D8="","",'Príloha č. 1'!C8:D8)</f>
        <v/>
      </c>
      <c r="D16" s="486"/>
      <c r="E16" s="486"/>
      <c r="F16" s="486"/>
      <c r="G16" s="486"/>
    </row>
    <row r="17" spans="1:11" s="56" customFormat="1" ht="15.75" customHeight="1" x14ac:dyDescent="0.25">
      <c r="A17" s="432" t="s">
        <v>4</v>
      </c>
      <c r="B17" s="432"/>
      <c r="C17" s="486" t="str">
        <f>IF('Príloha č. 1'!C9:D9="","",'Príloha č. 1'!C9:D9)</f>
        <v/>
      </c>
      <c r="D17" s="486"/>
      <c r="E17" s="486"/>
      <c r="F17" s="486"/>
      <c r="G17" s="486"/>
    </row>
    <row r="20" spans="1:11" ht="15.75" customHeight="1" x14ac:dyDescent="0.2">
      <c r="A20" s="36" t="s">
        <v>8</v>
      </c>
      <c r="B20" s="119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54"/>
      <c r="G22" s="154"/>
      <c r="H22" s="154"/>
      <c r="I22" s="118"/>
      <c r="J22" s="118"/>
      <c r="K22" s="118"/>
    </row>
    <row r="23" spans="1:11" ht="33.75" customHeight="1" x14ac:dyDescent="0.2">
      <c r="F23" s="487" t="s">
        <v>575</v>
      </c>
      <c r="G23" s="487"/>
      <c r="H23" s="487"/>
      <c r="I23" s="482"/>
      <c r="J23" s="482"/>
      <c r="K23" s="482"/>
    </row>
    <row r="24" spans="1:11" s="58" customFormat="1" ht="11.25" x14ac:dyDescent="0.2">
      <c r="A24" s="434" t="s">
        <v>10</v>
      </c>
      <c r="B24" s="434"/>
      <c r="D24" s="152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24:B24"/>
    <mergeCell ref="A16:B16"/>
    <mergeCell ref="C16:G16"/>
    <mergeCell ref="A17:B17"/>
    <mergeCell ref="C17:G17"/>
    <mergeCell ref="F23:H23"/>
    <mergeCell ref="I23:K23"/>
    <mergeCell ref="E10:H10"/>
    <mergeCell ref="A12:G12"/>
    <mergeCell ref="A14:B14"/>
    <mergeCell ref="C14:G14"/>
    <mergeCell ref="A15:B15"/>
    <mergeCell ref="C15:G15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1:J11">
    <cfRule type="cellIs" dxfId="73" priority="4" operator="greaterThan">
      <formula>2560820</formula>
    </cfRule>
  </conditionalFormatting>
  <conditionalFormatting sqref="B20:B21">
    <cfRule type="containsBlanks" dxfId="72" priority="3">
      <formula>LEN(TRIM(B20))=0</formula>
    </cfRule>
  </conditionalFormatting>
  <conditionalFormatting sqref="E11:F11">
    <cfRule type="cellIs" dxfId="71" priority="2" operator="greaterThan">
      <formula>2560820</formula>
    </cfRule>
  </conditionalFormatting>
  <conditionalFormatting sqref="C14:G17">
    <cfRule type="containsBlanks" dxfId="70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K28" sqref="K28:L2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271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42.75" customHeight="1" thickBot="1" x14ac:dyDescent="0.3">
      <c r="A8" s="66" t="s">
        <v>27</v>
      </c>
      <c r="B8" s="283" t="s">
        <v>273</v>
      </c>
      <c r="C8" s="46" t="s">
        <v>39</v>
      </c>
      <c r="D8" s="269">
        <v>45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67" customFormat="1" ht="22.5" customHeight="1" thickBot="1" x14ac:dyDescent="0.3">
      <c r="A9" s="122"/>
      <c r="B9" s="122"/>
      <c r="C9" s="122"/>
      <c r="D9" s="148">
        <f>SUM(D8:D8)</f>
        <v>45</v>
      </c>
      <c r="E9" s="483" t="s">
        <v>272</v>
      </c>
      <c r="F9" s="483"/>
      <c r="G9" s="483"/>
      <c r="H9" s="483"/>
      <c r="I9" s="153">
        <f>SUM(I8:I8)</f>
        <v>0</v>
      </c>
      <c r="J9" s="122"/>
      <c r="K9" s="14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451" t="s">
        <v>38</v>
      </c>
      <c r="B11" s="451"/>
      <c r="C11" s="451"/>
      <c r="D11" s="451"/>
      <c r="E11" s="451"/>
      <c r="F11" s="451"/>
      <c r="G11" s="451"/>
    </row>
    <row r="12" spans="1:23" s="19" customFormat="1" ht="9" customHeight="1" x14ac:dyDescent="0.25">
      <c r="A12" s="260"/>
      <c r="B12" s="260"/>
      <c r="C12" s="260"/>
      <c r="D12" s="151"/>
      <c r="E12" s="260"/>
      <c r="F12" s="260"/>
      <c r="G12" s="260"/>
    </row>
    <row r="13" spans="1:23" s="56" customFormat="1" ht="15.75" customHeight="1" x14ac:dyDescent="0.25">
      <c r="A13" s="452" t="s">
        <v>1</v>
      </c>
      <c r="B13" s="452"/>
      <c r="C13" s="484" t="str">
        <f>IF('Príloha č. 1'!$C$6="","",'Príloha č. 1'!$C$6)</f>
        <v/>
      </c>
      <c r="D13" s="484"/>
      <c r="E13" s="484"/>
      <c r="F13" s="484"/>
      <c r="G13" s="484"/>
    </row>
    <row r="14" spans="1:23" s="56" customFormat="1" ht="15.75" customHeight="1" x14ac:dyDescent="0.25">
      <c r="A14" s="432" t="s">
        <v>2</v>
      </c>
      <c r="B14" s="432"/>
      <c r="C14" s="485" t="str">
        <f>IF('Príloha č. 1'!$C$7="","",'Príloha č. 1'!$C$7)</f>
        <v/>
      </c>
      <c r="D14" s="485"/>
      <c r="E14" s="485"/>
      <c r="F14" s="485"/>
      <c r="G14" s="485"/>
    </row>
    <row r="15" spans="1:23" s="56" customFormat="1" ht="15.75" customHeight="1" x14ac:dyDescent="0.25">
      <c r="A15" s="432" t="s">
        <v>3</v>
      </c>
      <c r="B15" s="432"/>
      <c r="C15" s="486" t="str">
        <f>IF('Príloha č. 1'!C8:D8="","",'Príloha č. 1'!C8:D8)</f>
        <v/>
      </c>
      <c r="D15" s="486"/>
      <c r="E15" s="486"/>
      <c r="F15" s="486"/>
      <c r="G15" s="486"/>
    </row>
    <row r="16" spans="1:23" s="56" customFormat="1" ht="15.75" customHeight="1" x14ac:dyDescent="0.25">
      <c r="A16" s="432" t="s">
        <v>4</v>
      </c>
      <c r="B16" s="432"/>
      <c r="C16" s="486" t="str">
        <f>IF('Príloha č. 1'!C9:D9="","",'Príloha č. 1'!C9:D9)</f>
        <v/>
      </c>
      <c r="D16" s="486"/>
      <c r="E16" s="486"/>
      <c r="F16" s="486"/>
      <c r="G16" s="486"/>
    </row>
    <row r="19" spans="1:11" ht="15.75" customHeight="1" x14ac:dyDescent="0.2">
      <c r="A19" s="36" t="s">
        <v>8</v>
      </c>
      <c r="B19" s="119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4"/>
      <c r="G21" s="154"/>
      <c r="H21" s="154"/>
      <c r="I21" s="118"/>
      <c r="J21" s="118"/>
      <c r="K21" s="118"/>
    </row>
    <row r="22" spans="1:11" ht="33.75" customHeight="1" x14ac:dyDescent="0.2">
      <c r="F22" s="487" t="s">
        <v>575</v>
      </c>
      <c r="G22" s="487"/>
      <c r="H22" s="487"/>
      <c r="I22" s="482"/>
      <c r="J22" s="482"/>
      <c r="K22" s="482"/>
    </row>
    <row r="23" spans="1:11" s="58" customFormat="1" ht="11.25" x14ac:dyDescent="0.2">
      <c r="A23" s="434" t="s">
        <v>10</v>
      </c>
      <c r="B23" s="434"/>
      <c r="D23" s="152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69" priority="4" operator="greaterThan">
      <formula>2560820</formula>
    </cfRule>
  </conditionalFormatting>
  <conditionalFormatting sqref="B19:B20">
    <cfRule type="containsBlanks" dxfId="68" priority="3">
      <formula>LEN(TRIM(B19))=0</formula>
    </cfRule>
  </conditionalFormatting>
  <conditionalFormatting sqref="E10:F10">
    <cfRule type="cellIs" dxfId="67" priority="2" operator="greaterThan">
      <formula>2560820</formula>
    </cfRule>
  </conditionalFormatting>
  <conditionalFormatting sqref="C13:G16">
    <cfRule type="containsBlanks" dxfId="66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8"/>
  <sheetViews>
    <sheetView showGridLines="0" zoomScale="90" zoomScaleNormal="90" workbookViewId="0">
      <selection activeCell="D13" sqref="D1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274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7.75" customHeight="1" x14ac:dyDescent="0.25">
      <c r="A8" s="66" t="s">
        <v>27</v>
      </c>
      <c r="B8" s="272" t="s">
        <v>276</v>
      </c>
      <c r="C8" s="46" t="s">
        <v>39</v>
      </c>
      <c r="D8" s="300">
        <v>70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38.25" customHeight="1" x14ac:dyDescent="0.25">
      <c r="A9" s="66">
        <v>2</v>
      </c>
      <c r="B9" s="362" t="s">
        <v>279</v>
      </c>
      <c r="C9" s="46" t="s">
        <v>39</v>
      </c>
      <c r="D9" s="269">
        <v>50</v>
      </c>
      <c r="E9" s="177"/>
      <c r="F9" s="237"/>
      <c r="G9" s="176">
        <f t="shared" ref="G9:G12" si="0">E9*F9</f>
        <v>0</v>
      </c>
      <c r="H9" s="179">
        <f t="shared" ref="H9:H12" si="1">E9+G9</f>
        <v>0</v>
      </c>
      <c r="I9" s="236">
        <f t="shared" ref="I9:I12" si="2">D9*E9</f>
        <v>0</v>
      </c>
      <c r="J9" s="180">
        <f t="shared" ref="J9:J12" si="3">F9*I9</f>
        <v>0</v>
      </c>
      <c r="K9" s="178">
        <f t="shared" ref="K9:K12" si="4">I9+J9</f>
        <v>0</v>
      </c>
    </row>
    <row r="10" spans="1:23" s="261" customFormat="1" ht="24.75" customHeight="1" x14ac:dyDescent="0.25">
      <c r="A10" s="66">
        <v>3</v>
      </c>
      <c r="B10" s="363" t="s">
        <v>277</v>
      </c>
      <c r="C10" s="46" t="s">
        <v>39</v>
      </c>
      <c r="D10" s="269">
        <v>60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9.25" customHeight="1" x14ac:dyDescent="0.25">
      <c r="A11" s="66">
        <v>4</v>
      </c>
      <c r="B11" s="362" t="s">
        <v>280</v>
      </c>
      <c r="C11" s="46" t="s">
        <v>39</v>
      </c>
      <c r="D11" s="274">
        <v>40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9.25" customHeight="1" thickBot="1" x14ac:dyDescent="0.3">
      <c r="A12" s="66">
        <v>5</v>
      </c>
      <c r="B12" s="291" t="s">
        <v>278</v>
      </c>
      <c r="C12" s="46" t="s">
        <v>39</v>
      </c>
      <c r="D12" s="278">
        <v>100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67" customFormat="1" ht="22.5" customHeight="1" thickBot="1" x14ac:dyDescent="0.3">
      <c r="A13" s="122"/>
      <c r="B13" s="122"/>
      <c r="C13" s="122"/>
      <c r="D13" s="148">
        <f>SUM(D8:D12)</f>
        <v>320</v>
      </c>
      <c r="E13" s="483" t="s">
        <v>275</v>
      </c>
      <c r="F13" s="483"/>
      <c r="G13" s="483"/>
      <c r="H13" s="483"/>
      <c r="I13" s="153">
        <f>SUM(I8:I12)</f>
        <v>0</v>
      </c>
      <c r="J13" s="122"/>
      <c r="K13" s="141">
        <f>SUM(K8:K12)</f>
        <v>0</v>
      </c>
    </row>
    <row r="14" spans="1:23" s="55" customFormat="1" ht="11.25" customHeight="1" x14ac:dyDescent="0.2">
      <c r="A14" s="48"/>
      <c r="B14" s="49"/>
      <c r="C14" s="50"/>
      <c r="D14" s="51"/>
      <c r="E14" s="52"/>
      <c r="F14" s="52"/>
      <c r="G14" s="53"/>
      <c r="H14" s="53"/>
      <c r="I14" s="52"/>
      <c r="J14" s="52"/>
      <c r="K14" s="54"/>
    </row>
    <row r="15" spans="1:23" s="19" customFormat="1" ht="19.5" customHeight="1" x14ac:dyDescent="0.25">
      <c r="A15" s="451" t="s">
        <v>38</v>
      </c>
      <c r="B15" s="451"/>
      <c r="C15" s="451"/>
      <c r="D15" s="451"/>
      <c r="E15" s="451"/>
      <c r="F15" s="451"/>
      <c r="G15" s="451"/>
    </row>
    <row r="16" spans="1:23" s="19" customFormat="1" ht="9" customHeight="1" x14ac:dyDescent="0.25">
      <c r="A16" s="260"/>
      <c r="B16" s="260"/>
      <c r="C16" s="260"/>
      <c r="D16" s="151"/>
      <c r="E16" s="260"/>
      <c r="F16" s="260"/>
      <c r="G16" s="260"/>
    </row>
    <row r="17" spans="1:11" s="56" customFormat="1" ht="15.75" customHeight="1" x14ac:dyDescent="0.25">
      <c r="A17" s="452" t="s">
        <v>1</v>
      </c>
      <c r="B17" s="452"/>
      <c r="C17" s="484" t="str">
        <f>IF('Príloha č. 1'!$C$6="","",'Príloha č. 1'!$C$6)</f>
        <v/>
      </c>
      <c r="D17" s="484"/>
      <c r="E17" s="484"/>
      <c r="F17" s="484"/>
      <c r="G17" s="484"/>
    </row>
    <row r="18" spans="1:11" s="56" customFormat="1" ht="15.75" customHeight="1" x14ac:dyDescent="0.25">
      <c r="A18" s="432" t="s">
        <v>2</v>
      </c>
      <c r="B18" s="432"/>
      <c r="C18" s="485" t="str">
        <f>IF('Príloha č. 1'!$C$7="","",'Príloha č. 1'!$C$7)</f>
        <v/>
      </c>
      <c r="D18" s="485"/>
      <c r="E18" s="485"/>
      <c r="F18" s="485"/>
      <c r="G18" s="485"/>
    </row>
    <row r="19" spans="1:11" s="56" customFormat="1" ht="15.75" customHeight="1" x14ac:dyDescent="0.25">
      <c r="A19" s="432" t="s">
        <v>3</v>
      </c>
      <c r="B19" s="432"/>
      <c r="C19" s="486" t="str">
        <f>IF('Príloha č. 1'!C8:D8="","",'Príloha č. 1'!C8:D8)</f>
        <v/>
      </c>
      <c r="D19" s="486"/>
      <c r="E19" s="486"/>
      <c r="F19" s="486"/>
      <c r="G19" s="486"/>
    </row>
    <row r="20" spans="1:11" s="56" customFormat="1" ht="15.75" customHeight="1" x14ac:dyDescent="0.25">
      <c r="A20" s="432" t="s">
        <v>4</v>
      </c>
      <c r="B20" s="432"/>
      <c r="C20" s="486" t="str">
        <f>IF('Príloha č. 1'!C9:D9="","",'Príloha č. 1'!C9:D9)</f>
        <v/>
      </c>
      <c r="D20" s="486"/>
      <c r="E20" s="486"/>
      <c r="F20" s="486"/>
      <c r="G20" s="486"/>
    </row>
    <row r="23" spans="1:11" ht="15.75" customHeight="1" x14ac:dyDescent="0.2">
      <c r="A23" s="36" t="s">
        <v>8</v>
      </c>
      <c r="B23" s="119" t="str">
        <f>IF('Príloha č. 1'!B23:B23="","",'Príloha č. 1'!B23:B23)</f>
        <v/>
      </c>
    </row>
    <row r="24" spans="1:11" ht="15.75" customHeight="1" x14ac:dyDescent="0.2">
      <c r="A24" s="36" t="s">
        <v>9</v>
      </c>
      <c r="B24" s="28" t="str">
        <f>IF('Príloha č. 1'!B24:B24="","",'Príloha č. 1'!B24:B24)</f>
        <v/>
      </c>
    </row>
    <row r="25" spans="1:11" ht="12.75" customHeight="1" x14ac:dyDescent="0.2">
      <c r="F25" s="154"/>
      <c r="G25" s="154"/>
      <c r="H25" s="154"/>
      <c r="I25" s="118"/>
      <c r="J25" s="118"/>
      <c r="K25" s="118"/>
    </row>
    <row r="26" spans="1:11" ht="33.75" customHeight="1" x14ac:dyDescent="0.2">
      <c r="F26" s="487" t="s">
        <v>575</v>
      </c>
      <c r="G26" s="487"/>
      <c r="H26" s="487"/>
      <c r="I26" s="482"/>
      <c r="J26" s="482"/>
      <c r="K26" s="482"/>
    </row>
    <row r="27" spans="1:11" s="58" customFormat="1" ht="11.25" x14ac:dyDescent="0.2">
      <c r="A27" s="434" t="s">
        <v>10</v>
      </c>
      <c r="B27" s="434"/>
      <c r="D27" s="152"/>
    </row>
    <row r="28" spans="1:11" s="63" customFormat="1" ht="12" customHeight="1" x14ac:dyDescent="0.2">
      <c r="A28" s="59"/>
      <c r="B28" s="60" t="s">
        <v>11</v>
      </c>
      <c r="C28" s="61"/>
      <c r="D28" s="62"/>
    </row>
  </sheetData>
  <mergeCells count="23">
    <mergeCell ref="A27:B27"/>
    <mergeCell ref="A19:B19"/>
    <mergeCell ref="C19:G19"/>
    <mergeCell ref="A20:B20"/>
    <mergeCell ref="C20:G20"/>
    <mergeCell ref="F26:H26"/>
    <mergeCell ref="I26:K26"/>
    <mergeCell ref="E13:H13"/>
    <mergeCell ref="A15:G15"/>
    <mergeCell ref="A17:B17"/>
    <mergeCell ref="C17:G17"/>
    <mergeCell ref="A18:B18"/>
    <mergeCell ref="C18:G18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4:J14">
    <cfRule type="cellIs" dxfId="65" priority="4" operator="greaterThan">
      <formula>2560820</formula>
    </cfRule>
  </conditionalFormatting>
  <conditionalFormatting sqref="B23:B24">
    <cfRule type="containsBlanks" dxfId="64" priority="3">
      <formula>LEN(TRIM(B23))=0</formula>
    </cfRule>
  </conditionalFormatting>
  <conditionalFormatting sqref="E14:F14">
    <cfRule type="cellIs" dxfId="63" priority="2" operator="greaterThan">
      <formula>2560820</formula>
    </cfRule>
  </conditionalFormatting>
  <conditionalFormatting sqref="C17:G20">
    <cfRule type="containsBlanks" dxfId="62" priority="1">
      <formula>LEN(TRIM(C17))=0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8"/>
  <sheetViews>
    <sheetView showGridLines="0" zoomScale="90" zoomScaleNormal="90" workbookViewId="0">
      <selection activeCell="D13" sqref="D1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281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28.5" customHeight="1" x14ac:dyDescent="0.25">
      <c r="A8" s="66" t="s">
        <v>27</v>
      </c>
      <c r="B8" s="282" t="s">
        <v>283</v>
      </c>
      <c r="C8" s="46" t="s">
        <v>39</v>
      </c>
      <c r="D8" s="300">
        <v>700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261" customFormat="1" ht="28.5" customHeight="1" x14ac:dyDescent="0.25">
      <c r="A9" s="66">
        <v>2</v>
      </c>
      <c r="B9" s="282" t="s">
        <v>284</v>
      </c>
      <c r="C9" s="46" t="s">
        <v>39</v>
      </c>
      <c r="D9" s="300">
        <v>800</v>
      </c>
      <c r="E9" s="177"/>
      <c r="F9" s="237"/>
      <c r="G9" s="176">
        <f t="shared" ref="G9:G12" si="0">E9*F9</f>
        <v>0</v>
      </c>
      <c r="H9" s="179">
        <f t="shared" ref="H9:H12" si="1">E9+G9</f>
        <v>0</v>
      </c>
      <c r="I9" s="236">
        <f t="shared" ref="I9:I12" si="2">D9*E9</f>
        <v>0</v>
      </c>
      <c r="J9" s="180">
        <f t="shared" ref="J9:J12" si="3">F9*I9</f>
        <v>0</v>
      </c>
      <c r="K9" s="178">
        <f t="shared" ref="K9:K12" si="4">I9+J9</f>
        <v>0</v>
      </c>
    </row>
    <row r="10" spans="1:23" s="261" customFormat="1" ht="28.5" customHeight="1" x14ac:dyDescent="0.25">
      <c r="A10" s="66">
        <v>3</v>
      </c>
      <c r="B10" s="282" t="s">
        <v>285</v>
      </c>
      <c r="C10" s="46" t="s">
        <v>39</v>
      </c>
      <c r="D10" s="300">
        <v>700</v>
      </c>
      <c r="E10" s="177"/>
      <c r="F10" s="237"/>
      <c r="G10" s="176">
        <f t="shared" si="0"/>
        <v>0</v>
      </c>
      <c r="H10" s="179">
        <f t="shared" si="1"/>
        <v>0</v>
      </c>
      <c r="I10" s="236">
        <f t="shared" si="2"/>
        <v>0</v>
      </c>
      <c r="J10" s="180">
        <f t="shared" si="3"/>
        <v>0</v>
      </c>
      <c r="K10" s="178">
        <f t="shared" si="4"/>
        <v>0</v>
      </c>
    </row>
    <row r="11" spans="1:23" s="261" customFormat="1" ht="28.5" customHeight="1" x14ac:dyDescent="0.25">
      <c r="A11" s="66">
        <v>4</v>
      </c>
      <c r="B11" s="282" t="s">
        <v>286</v>
      </c>
      <c r="C11" s="46" t="s">
        <v>39</v>
      </c>
      <c r="D11" s="300">
        <v>1200</v>
      </c>
      <c r="E11" s="177"/>
      <c r="F11" s="237"/>
      <c r="G11" s="176">
        <f t="shared" si="0"/>
        <v>0</v>
      </c>
      <c r="H11" s="179">
        <f t="shared" si="1"/>
        <v>0</v>
      </c>
      <c r="I11" s="236">
        <f t="shared" si="2"/>
        <v>0</v>
      </c>
      <c r="J11" s="180">
        <f t="shared" si="3"/>
        <v>0</v>
      </c>
      <c r="K11" s="178">
        <f t="shared" si="4"/>
        <v>0</v>
      </c>
    </row>
    <row r="12" spans="1:23" s="261" customFormat="1" ht="28.5" customHeight="1" thickBot="1" x14ac:dyDescent="0.3">
      <c r="A12" s="66">
        <v>5</v>
      </c>
      <c r="B12" s="284" t="s">
        <v>287</v>
      </c>
      <c r="C12" s="46" t="s">
        <v>39</v>
      </c>
      <c r="D12" s="270">
        <v>800</v>
      </c>
      <c r="E12" s="177"/>
      <c r="F12" s="237"/>
      <c r="G12" s="176">
        <f t="shared" si="0"/>
        <v>0</v>
      </c>
      <c r="H12" s="179">
        <f t="shared" si="1"/>
        <v>0</v>
      </c>
      <c r="I12" s="236">
        <f t="shared" si="2"/>
        <v>0</v>
      </c>
      <c r="J12" s="180">
        <f t="shared" si="3"/>
        <v>0</v>
      </c>
      <c r="K12" s="178">
        <f t="shared" si="4"/>
        <v>0</v>
      </c>
    </row>
    <row r="13" spans="1:23" s="67" customFormat="1" ht="22.5" customHeight="1" thickBot="1" x14ac:dyDescent="0.3">
      <c r="A13" s="122"/>
      <c r="B13" s="122"/>
      <c r="C13" s="122"/>
      <c r="D13" s="148">
        <f>SUM(D8:D12)</f>
        <v>4200</v>
      </c>
      <c r="E13" s="483" t="s">
        <v>282</v>
      </c>
      <c r="F13" s="483"/>
      <c r="G13" s="483"/>
      <c r="H13" s="483"/>
      <c r="I13" s="153">
        <f>SUM(I8:I12)</f>
        <v>0</v>
      </c>
      <c r="J13" s="122"/>
      <c r="K13" s="141">
        <f>SUM(K8:K12)</f>
        <v>0</v>
      </c>
    </row>
    <row r="14" spans="1:23" s="55" customFormat="1" ht="11.25" customHeight="1" x14ac:dyDescent="0.2">
      <c r="A14" s="48"/>
      <c r="B14" s="49"/>
      <c r="C14" s="50"/>
      <c r="D14" s="51"/>
      <c r="E14" s="52"/>
      <c r="F14" s="52"/>
      <c r="G14" s="53"/>
      <c r="H14" s="53"/>
      <c r="I14" s="52"/>
      <c r="J14" s="52"/>
      <c r="K14" s="54"/>
    </row>
    <row r="15" spans="1:23" s="19" customFormat="1" ht="19.5" customHeight="1" x14ac:dyDescent="0.25">
      <c r="A15" s="451" t="s">
        <v>38</v>
      </c>
      <c r="B15" s="451"/>
      <c r="C15" s="451"/>
      <c r="D15" s="451"/>
      <c r="E15" s="451"/>
      <c r="F15" s="451"/>
      <c r="G15" s="451"/>
    </row>
    <row r="16" spans="1:23" s="19" customFormat="1" ht="9" customHeight="1" x14ac:dyDescent="0.25">
      <c r="A16" s="260"/>
      <c r="B16" s="260"/>
      <c r="C16" s="260"/>
      <c r="D16" s="151"/>
      <c r="E16" s="260"/>
      <c r="F16" s="260"/>
      <c r="G16" s="260"/>
    </row>
    <row r="17" spans="1:11" s="56" customFormat="1" ht="15.75" customHeight="1" x14ac:dyDescent="0.25">
      <c r="A17" s="452" t="s">
        <v>1</v>
      </c>
      <c r="B17" s="452"/>
      <c r="C17" s="484" t="str">
        <f>IF('Príloha č. 1'!$C$6="","",'Príloha č. 1'!$C$6)</f>
        <v/>
      </c>
      <c r="D17" s="484"/>
      <c r="E17" s="484"/>
      <c r="F17" s="484"/>
      <c r="G17" s="484"/>
    </row>
    <row r="18" spans="1:11" s="56" customFormat="1" ht="15.75" customHeight="1" x14ac:dyDescent="0.25">
      <c r="A18" s="432" t="s">
        <v>2</v>
      </c>
      <c r="B18" s="432"/>
      <c r="C18" s="485" t="str">
        <f>IF('Príloha č. 1'!$C$7="","",'Príloha č. 1'!$C$7)</f>
        <v/>
      </c>
      <c r="D18" s="485"/>
      <c r="E18" s="485"/>
      <c r="F18" s="485"/>
      <c r="G18" s="485"/>
    </row>
    <row r="19" spans="1:11" s="56" customFormat="1" ht="15.75" customHeight="1" x14ac:dyDescent="0.25">
      <c r="A19" s="432" t="s">
        <v>3</v>
      </c>
      <c r="B19" s="432"/>
      <c r="C19" s="486" t="str">
        <f>IF('Príloha č. 1'!C8:D8="","",'Príloha č. 1'!C8:D8)</f>
        <v/>
      </c>
      <c r="D19" s="486"/>
      <c r="E19" s="486"/>
      <c r="F19" s="486"/>
      <c r="G19" s="486"/>
    </row>
    <row r="20" spans="1:11" s="56" customFormat="1" ht="15.75" customHeight="1" x14ac:dyDescent="0.25">
      <c r="A20" s="432" t="s">
        <v>4</v>
      </c>
      <c r="B20" s="432"/>
      <c r="C20" s="486" t="str">
        <f>IF('Príloha č. 1'!C9:D9="","",'Príloha č. 1'!C9:D9)</f>
        <v/>
      </c>
      <c r="D20" s="486"/>
      <c r="E20" s="486"/>
      <c r="F20" s="486"/>
      <c r="G20" s="486"/>
    </row>
    <row r="23" spans="1:11" ht="15.75" customHeight="1" x14ac:dyDescent="0.2">
      <c r="A23" s="36" t="s">
        <v>8</v>
      </c>
      <c r="B23" s="119" t="str">
        <f>IF('Príloha č. 1'!B23:B23="","",'Príloha č. 1'!B23:B23)</f>
        <v/>
      </c>
    </row>
    <row r="24" spans="1:11" ht="15.75" customHeight="1" x14ac:dyDescent="0.2">
      <c r="A24" s="36" t="s">
        <v>9</v>
      </c>
      <c r="B24" s="28" t="str">
        <f>IF('Príloha č. 1'!B24:B24="","",'Príloha č. 1'!B24:B24)</f>
        <v/>
      </c>
    </row>
    <row r="25" spans="1:11" ht="12.75" customHeight="1" x14ac:dyDescent="0.2">
      <c r="F25" s="154"/>
      <c r="G25" s="154"/>
      <c r="H25" s="154"/>
      <c r="I25" s="118"/>
      <c r="J25" s="118"/>
      <c r="K25" s="118"/>
    </row>
    <row r="26" spans="1:11" ht="33.75" customHeight="1" x14ac:dyDescent="0.2">
      <c r="F26" s="487" t="s">
        <v>575</v>
      </c>
      <c r="G26" s="487"/>
      <c r="H26" s="487"/>
      <c r="I26" s="482"/>
      <c r="J26" s="482"/>
      <c r="K26" s="482"/>
    </row>
    <row r="27" spans="1:11" s="58" customFormat="1" ht="11.25" x14ac:dyDescent="0.2">
      <c r="A27" s="434" t="s">
        <v>10</v>
      </c>
      <c r="B27" s="434"/>
      <c r="D27" s="152"/>
    </row>
    <row r="28" spans="1:11" s="63" customFormat="1" ht="12" customHeight="1" x14ac:dyDescent="0.2">
      <c r="A28" s="59"/>
      <c r="B28" s="60" t="s">
        <v>11</v>
      </c>
      <c r="C28" s="61"/>
      <c r="D28" s="62"/>
    </row>
  </sheetData>
  <mergeCells count="23">
    <mergeCell ref="A27:B27"/>
    <mergeCell ref="A19:B19"/>
    <mergeCell ref="C19:G19"/>
    <mergeCell ref="A20:B20"/>
    <mergeCell ref="C20:G20"/>
    <mergeCell ref="F26:H26"/>
    <mergeCell ref="I26:K26"/>
    <mergeCell ref="E13:H13"/>
    <mergeCell ref="A15:G15"/>
    <mergeCell ref="A17:B17"/>
    <mergeCell ref="C17:G17"/>
    <mergeCell ref="A18:B18"/>
    <mergeCell ref="C18:G18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4:J14">
    <cfRule type="cellIs" dxfId="61" priority="4" operator="greaterThan">
      <formula>2560820</formula>
    </cfRule>
  </conditionalFormatting>
  <conditionalFormatting sqref="B23:B24">
    <cfRule type="containsBlanks" dxfId="60" priority="3">
      <formula>LEN(TRIM(B23))=0</formula>
    </cfRule>
  </conditionalFormatting>
  <conditionalFormatting sqref="E14:F14">
    <cfRule type="cellIs" dxfId="59" priority="2" operator="greaterThan">
      <formula>2560820</formula>
    </cfRule>
  </conditionalFormatting>
  <conditionalFormatting sqref="C17:G20">
    <cfRule type="containsBlanks" dxfId="58" priority="1">
      <formula>LEN(TRIM(C17))=0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P22" sqref="P22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290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4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261" customFormat="1" ht="42.75" customHeight="1" thickBot="1" x14ac:dyDescent="0.3">
      <c r="A8" s="66" t="s">
        <v>27</v>
      </c>
      <c r="B8" s="280" t="s">
        <v>288</v>
      </c>
      <c r="C8" s="46" t="s">
        <v>39</v>
      </c>
      <c r="D8" s="269">
        <v>50</v>
      </c>
      <c r="E8" s="177"/>
      <c r="F8" s="237"/>
      <c r="G8" s="176">
        <f>E8*F8</f>
        <v>0</v>
      </c>
      <c r="H8" s="179">
        <f>E8+G8</f>
        <v>0</v>
      </c>
      <c r="I8" s="236">
        <f>D8*E8</f>
        <v>0</v>
      </c>
      <c r="J8" s="180">
        <f>F8*I8</f>
        <v>0</v>
      </c>
      <c r="K8" s="178">
        <f>I8+J8</f>
        <v>0</v>
      </c>
    </row>
    <row r="9" spans="1:23" s="67" customFormat="1" ht="22.5" customHeight="1" thickBot="1" x14ac:dyDescent="0.3">
      <c r="A9" s="122"/>
      <c r="B9" s="122"/>
      <c r="C9" s="122"/>
      <c r="D9" s="148">
        <f>SUM(D8:D8)</f>
        <v>50</v>
      </c>
      <c r="E9" s="483" t="s">
        <v>291</v>
      </c>
      <c r="F9" s="483"/>
      <c r="G9" s="483"/>
      <c r="H9" s="483"/>
      <c r="I9" s="153">
        <f>SUM(I8:I8)</f>
        <v>0</v>
      </c>
      <c r="J9" s="122"/>
      <c r="K9" s="14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451" t="s">
        <v>38</v>
      </c>
      <c r="B11" s="451"/>
      <c r="C11" s="451"/>
      <c r="D11" s="451"/>
      <c r="E11" s="451"/>
      <c r="F11" s="451"/>
      <c r="G11" s="451"/>
    </row>
    <row r="12" spans="1:23" s="19" customFormat="1" ht="9" customHeight="1" x14ac:dyDescent="0.25">
      <c r="A12" s="260"/>
      <c r="B12" s="260"/>
      <c r="C12" s="260"/>
      <c r="D12" s="151"/>
      <c r="E12" s="260"/>
      <c r="F12" s="260"/>
      <c r="G12" s="260"/>
    </row>
    <row r="13" spans="1:23" s="56" customFormat="1" ht="15.75" customHeight="1" x14ac:dyDescent="0.25">
      <c r="A13" s="452" t="s">
        <v>1</v>
      </c>
      <c r="B13" s="452"/>
      <c r="C13" s="484" t="str">
        <f>IF('Príloha č. 1'!$C$6="","",'Príloha č. 1'!$C$6)</f>
        <v/>
      </c>
      <c r="D13" s="484"/>
      <c r="E13" s="484"/>
      <c r="F13" s="484"/>
      <c r="G13" s="484"/>
    </row>
    <row r="14" spans="1:23" s="56" customFormat="1" ht="15.75" customHeight="1" x14ac:dyDescent="0.25">
      <c r="A14" s="432" t="s">
        <v>2</v>
      </c>
      <c r="B14" s="432"/>
      <c r="C14" s="485" t="str">
        <f>IF('Príloha č. 1'!$C$7="","",'Príloha č. 1'!$C$7)</f>
        <v/>
      </c>
      <c r="D14" s="485"/>
      <c r="E14" s="485"/>
      <c r="F14" s="485"/>
      <c r="G14" s="485"/>
    </row>
    <row r="15" spans="1:23" s="56" customFormat="1" ht="15.75" customHeight="1" x14ac:dyDescent="0.25">
      <c r="A15" s="432" t="s">
        <v>3</v>
      </c>
      <c r="B15" s="432"/>
      <c r="C15" s="486" t="str">
        <f>IF('Príloha č. 1'!C8:D8="","",'Príloha č. 1'!C8:D8)</f>
        <v/>
      </c>
      <c r="D15" s="486"/>
      <c r="E15" s="486"/>
      <c r="F15" s="486"/>
      <c r="G15" s="486"/>
    </row>
    <row r="16" spans="1:23" s="56" customFormat="1" ht="15.75" customHeight="1" x14ac:dyDescent="0.25">
      <c r="A16" s="432" t="s">
        <v>4</v>
      </c>
      <c r="B16" s="432"/>
      <c r="C16" s="486" t="str">
        <f>IF('Príloha č. 1'!C9:D9="","",'Príloha č. 1'!C9:D9)</f>
        <v/>
      </c>
      <c r="D16" s="486"/>
      <c r="E16" s="486"/>
      <c r="F16" s="486"/>
      <c r="G16" s="486"/>
    </row>
    <row r="19" spans="1:11" ht="15.75" customHeight="1" x14ac:dyDescent="0.2">
      <c r="A19" s="36" t="s">
        <v>8</v>
      </c>
      <c r="B19" s="119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4"/>
      <c r="G21" s="154"/>
      <c r="H21" s="154"/>
      <c r="I21" s="118"/>
      <c r="J21" s="118"/>
      <c r="K21" s="118"/>
    </row>
    <row r="22" spans="1:11" ht="33.75" customHeight="1" x14ac:dyDescent="0.2">
      <c r="F22" s="487" t="s">
        <v>575</v>
      </c>
      <c r="G22" s="487"/>
      <c r="H22" s="487"/>
      <c r="I22" s="482"/>
      <c r="J22" s="482"/>
      <c r="K22" s="482"/>
    </row>
    <row r="23" spans="1:11" s="58" customFormat="1" ht="11.25" x14ac:dyDescent="0.2">
      <c r="A23" s="434" t="s">
        <v>10</v>
      </c>
      <c r="B23" s="434"/>
      <c r="D23" s="152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57" priority="4" operator="greaterThan">
      <formula>2560820</formula>
    </cfRule>
  </conditionalFormatting>
  <conditionalFormatting sqref="B19:B20">
    <cfRule type="containsBlanks" dxfId="56" priority="3">
      <formula>LEN(TRIM(B19))=0</formula>
    </cfRule>
  </conditionalFormatting>
  <conditionalFormatting sqref="E10:F10">
    <cfRule type="cellIs" dxfId="55" priority="2" operator="greaterThan">
      <formula>2560820</formula>
    </cfRule>
  </conditionalFormatting>
  <conditionalFormatting sqref="C13:G16">
    <cfRule type="containsBlanks" dxfId="54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45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149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30.75" customHeight="1" x14ac:dyDescent="0.25">
      <c r="A8" s="445" t="s">
        <v>310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296</v>
      </c>
      <c r="B9" s="449"/>
      <c r="C9" s="449" t="s">
        <v>96</v>
      </c>
      <c r="D9" s="450"/>
    </row>
    <row r="10" spans="1:11" s="101" customFormat="1" ht="40.5" customHeight="1" x14ac:dyDescent="0.25">
      <c r="A10" s="328">
        <v>1</v>
      </c>
      <c r="B10" s="142" t="s">
        <v>128</v>
      </c>
      <c r="C10" s="174"/>
      <c r="D10" s="162"/>
    </row>
    <row r="11" spans="1:11" s="101" customFormat="1" ht="28.5" customHeight="1" x14ac:dyDescent="0.25">
      <c r="A11" s="328">
        <v>2</v>
      </c>
      <c r="B11" s="264" t="s">
        <v>130</v>
      </c>
      <c r="C11" s="174"/>
      <c r="D11" s="162"/>
    </row>
    <row r="12" spans="1:11" s="101" customFormat="1" ht="43.5" customHeight="1" x14ac:dyDescent="0.25">
      <c r="A12" s="328">
        <v>3</v>
      </c>
      <c r="B12" s="264" t="s">
        <v>129</v>
      </c>
      <c r="C12" s="174"/>
      <c r="D12" s="162"/>
    </row>
    <row r="13" spans="1:11" s="101" customFormat="1" ht="28.5" customHeight="1" x14ac:dyDescent="0.25">
      <c r="A13" s="328">
        <v>4</v>
      </c>
      <c r="B13" s="264" t="s">
        <v>131</v>
      </c>
      <c r="C13" s="174"/>
      <c r="D13" s="162"/>
    </row>
    <row r="14" spans="1:11" s="101" customFormat="1" ht="28.5" customHeight="1" x14ac:dyDescent="0.25">
      <c r="A14" s="328">
        <v>5</v>
      </c>
      <c r="B14" s="264" t="s">
        <v>132</v>
      </c>
      <c r="C14" s="174"/>
      <c r="D14" s="162"/>
    </row>
    <row r="15" spans="1:11" s="101" customFormat="1" ht="28.5" customHeight="1" x14ac:dyDescent="0.25">
      <c r="A15" s="328">
        <v>6</v>
      </c>
      <c r="B15" s="264" t="s">
        <v>133</v>
      </c>
      <c r="C15" s="174"/>
      <c r="D15" s="162"/>
    </row>
    <row r="16" spans="1:11" s="101" customFormat="1" ht="28.5" customHeight="1" x14ac:dyDescent="0.25">
      <c r="A16" s="328">
        <v>7</v>
      </c>
      <c r="B16" s="264" t="s">
        <v>134</v>
      </c>
      <c r="C16" s="174"/>
      <c r="D16" s="162"/>
    </row>
    <row r="17" spans="1:10" s="101" customFormat="1" ht="28.5" customHeight="1" x14ac:dyDescent="0.25">
      <c r="A17" s="328">
        <v>8</v>
      </c>
      <c r="B17" s="142" t="s">
        <v>135</v>
      </c>
      <c r="C17" s="174"/>
      <c r="D17" s="162"/>
    </row>
    <row r="18" spans="1:10" s="101" customFormat="1" ht="28.5" customHeight="1" x14ac:dyDescent="0.25">
      <c r="A18" s="328">
        <v>9</v>
      </c>
      <c r="B18" s="264" t="s">
        <v>136</v>
      </c>
      <c r="C18" s="174"/>
      <c r="D18" s="162"/>
    </row>
    <row r="19" spans="1:10" s="101" customFormat="1" ht="28.5" customHeight="1" x14ac:dyDescent="0.25">
      <c r="A19" s="328">
        <v>10</v>
      </c>
      <c r="B19" s="264" t="s">
        <v>137</v>
      </c>
      <c r="C19" s="174"/>
      <c r="D19" s="162"/>
    </row>
    <row r="20" spans="1:10" s="101" customFormat="1" ht="28.5" customHeight="1" x14ac:dyDescent="0.25">
      <c r="A20" s="328">
        <v>11</v>
      </c>
      <c r="B20" s="264" t="s">
        <v>138</v>
      </c>
      <c r="C20" s="174"/>
      <c r="D20" s="162"/>
    </row>
    <row r="21" spans="1:10" s="101" customFormat="1" ht="28.5" customHeight="1" x14ac:dyDescent="0.25">
      <c r="A21" s="328">
        <v>12</v>
      </c>
      <c r="B21" s="264" t="s">
        <v>139</v>
      </c>
      <c r="C21" s="174"/>
      <c r="D21" s="162"/>
    </row>
    <row r="22" spans="1:10" s="101" customFormat="1" ht="105" customHeight="1" x14ac:dyDescent="0.25">
      <c r="A22" s="328">
        <v>13</v>
      </c>
      <c r="B22" s="265" t="s">
        <v>145</v>
      </c>
      <c r="C22" s="174"/>
      <c r="D22" s="162"/>
    </row>
    <row r="23" spans="1:10" s="101" customFormat="1" ht="28.5" customHeight="1" x14ac:dyDescent="0.25">
      <c r="A23" s="328">
        <v>14</v>
      </c>
      <c r="B23" s="266" t="s">
        <v>146</v>
      </c>
      <c r="C23" s="174"/>
      <c r="D23" s="162"/>
    </row>
    <row r="24" spans="1:10" s="101" customFormat="1" ht="28.5" customHeight="1" x14ac:dyDescent="0.25">
      <c r="A24" s="328">
        <v>15</v>
      </c>
      <c r="B24" s="266" t="s">
        <v>147</v>
      </c>
      <c r="C24" s="174"/>
      <c r="D24" s="162"/>
    </row>
    <row r="25" spans="1:10" s="101" customFormat="1" ht="28.5" customHeight="1" x14ac:dyDescent="0.25">
      <c r="A25" s="328">
        <v>16</v>
      </c>
      <c r="B25" s="264" t="s">
        <v>140</v>
      </c>
      <c r="C25" s="174"/>
      <c r="D25" s="162"/>
    </row>
    <row r="26" spans="1:10" s="101" customFormat="1" ht="28.5" customHeight="1" x14ac:dyDescent="0.25">
      <c r="A26" s="328">
        <v>17</v>
      </c>
      <c r="B26" s="264" t="s">
        <v>144</v>
      </c>
      <c r="C26" s="174"/>
      <c r="D26" s="162"/>
    </row>
    <row r="27" spans="1:10" s="101" customFormat="1" ht="28.5" customHeight="1" x14ac:dyDescent="0.25">
      <c r="A27" s="328">
        <v>18</v>
      </c>
      <c r="B27" s="264" t="s">
        <v>148</v>
      </c>
      <c r="C27" s="174"/>
      <c r="D27" s="162"/>
    </row>
    <row r="28" spans="1:10" s="101" customFormat="1" ht="28.5" customHeight="1" x14ac:dyDescent="0.25">
      <c r="A28" s="328">
        <v>19</v>
      </c>
      <c r="B28" s="266" t="s">
        <v>141</v>
      </c>
      <c r="C28" s="174"/>
      <c r="D28" s="162"/>
    </row>
    <row r="29" spans="1:10" s="101" customFormat="1" ht="28.5" customHeight="1" x14ac:dyDescent="0.25">
      <c r="A29" s="328">
        <v>20</v>
      </c>
      <c r="B29" s="264" t="s">
        <v>142</v>
      </c>
      <c r="C29" s="174"/>
      <c r="D29" s="162"/>
    </row>
    <row r="30" spans="1:10" s="101" customFormat="1" ht="28.5" customHeight="1" thickBot="1" x14ac:dyDescent="0.3">
      <c r="A30" s="329">
        <v>21</v>
      </c>
      <c r="B30" s="267" t="s">
        <v>143</v>
      </c>
      <c r="C30" s="175"/>
      <c r="D30" s="238"/>
    </row>
    <row r="31" spans="1:10" s="101" customFormat="1" ht="12" customHeight="1" x14ac:dyDescent="0.25">
      <c r="A31" s="106"/>
      <c r="B31" s="107"/>
      <c r="C31" s="108"/>
      <c r="D31" s="109"/>
    </row>
    <row r="32" spans="1:10" s="19" customFormat="1" ht="20.100000000000001" customHeight="1" x14ac:dyDescent="0.25">
      <c r="A32" s="451" t="s">
        <v>38</v>
      </c>
      <c r="B32" s="451"/>
      <c r="C32" s="451"/>
      <c r="D32" s="451"/>
      <c r="E32" s="104"/>
      <c r="F32" s="104"/>
      <c r="G32" s="104"/>
      <c r="H32" s="104"/>
      <c r="I32" s="104"/>
      <c r="J32" s="104"/>
    </row>
    <row r="33" spans="1:10" s="19" customFormat="1" ht="20.100000000000001" customHeight="1" x14ac:dyDescent="0.25">
      <c r="A33" s="144"/>
      <c r="B33" s="144"/>
      <c r="C33" s="144"/>
      <c r="D33" s="144"/>
      <c r="E33" s="104"/>
      <c r="F33" s="104"/>
      <c r="G33" s="104"/>
      <c r="H33" s="104"/>
      <c r="I33" s="104"/>
      <c r="J33" s="104"/>
    </row>
    <row r="34" spans="1:10" s="56" customFormat="1" ht="30" customHeight="1" x14ac:dyDescent="0.25">
      <c r="A34" s="452" t="s">
        <v>1</v>
      </c>
      <c r="B34" s="452"/>
      <c r="C34" s="453" t="str">
        <f>IF('Príloha č. 1'!$C$6="","",'Príloha č. 1'!$C$6)</f>
        <v/>
      </c>
      <c r="D34" s="453"/>
      <c r="G34" s="57"/>
    </row>
    <row r="35" spans="1:10" s="56" customFormat="1" ht="15" customHeight="1" x14ac:dyDescent="0.25">
      <c r="A35" s="432" t="s">
        <v>2</v>
      </c>
      <c r="B35" s="432"/>
      <c r="C35" s="433" t="str">
        <f>IF('Príloha č. 1'!$C$7="","",'Príloha č. 1'!$C$7)</f>
        <v/>
      </c>
      <c r="D35" s="433"/>
    </row>
    <row r="36" spans="1:10" s="56" customFormat="1" ht="15" customHeight="1" x14ac:dyDescent="0.25">
      <c r="A36" s="432" t="s">
        <v>3</v>
      </c>
      <c r="B36" s="432"/>
      <c r="C36" s="433" t="str">
        <f>IF('Príloha č. 1'!C8:D8="","",'Príloha č. 1'!C8:D8)</f>
        <v/>
      </c>
      <c r="D36" s="433"/>
    </row>
    <row r="37" spans="1:10" s="56" customFormat="1" ht="15" customHeight="1" x14ac:dyDescent="0.25">
      <c r="A37" s="432" t="s">
        <v>4</v>
      </c>
      <c r="B37" s="432"/>
      <c r="C37" s="433" t="str">
        <f>IF('Príloha č. 1'!C9:D9="","",'Príloha č. 1'!C9:D9)</f>
        <v/>
      </c>
      <c r="D37" s="433"/>
    </row>
    <row r="40" spans="1:10" ht="15" customHeight="1" x14ac:dyDescent="0.2">
      <c r="A40" s="36" t="s">
        <v>8</v>
      </c>
      <c r="B40" s="105" t="str">
        <f>IF('Príloha č. 1'!B23:B23="","",'Príloha č. 1'!B23:B23)</f>
        <v/>
      </c>
      <c r="C40" s="311"/>
      <c r="E40" s="36"/>
      <c r="F40" s="36"/>
      <c r="G40" s="36"/>
    </row>
    <row r="41" spans="1:10" ht="15" customHeight="1" x14ac:dyDescent="0.2">
      <c r="A41" s="36" t="s">
        <v>9</v>
      </c>
      <c r="B41" s="28" t="str">
        <f>IF('Príloha č. 1'!B24:B24="","",'Príloha č. 1'!B24:B24)</f>
        <v/>
      </c>
      <c r="C41" s="311"/>
      <c r="E41" s="36"/>
      <c r="F41" s="36"/>
      <c r="G41" s="36"/>
    </row>
    <row r="42" spans="1:10" ht="39.950000000000003" customHeight="1" x14ac:dyDescent="0.2">
      <c r="D42" s="73"/>
    </row>
    <row r="43" spans="1:10" ht="45" customHeight="1" x14ac:dyDescent="0.2">
      <c r="D43" s="310" t="s">
        <v>588</v>
      </c>
      <c r="E43" s="61"/>
      <c r="F43" s="61"/>
      <c r="G43" s="61"/>
    </row>
    <row r="44" spans="1:10" s="58" customFormat="1" x14ac:dyDescent="0.2">
      <c r="A44" s="434" t="s">
        <v>10</v>
      </c>
      <c r="B44" s="434"/>
      <c r="C44" s="309"/>
      <c r="D44" s="61"/>
      <c r="E44" s="311"/>
      <c r="F44" s="311"/>
      <c r="G44" s="311"/>
    </row>
    <row r="45" spans="1:10" s="63" customFormat="1" ht="12" customHeight="1" x14ac:dyDescent="0.2">
      <c r="A45" s="59"/>
      <c r="B45" s="60" t="s">
        <v>11</v>
      </c>
      <c r="C45" s="60"/>
      <c r="D45" s="45"/>
      <c r="E45" s="311"/>
      <c r="F45" s="311"/>
      <c r="G45" s="311"/>
      <c r="H45" s="61"/>
    </row>
  </sheetData>
  <mergeCells count="18">
    <mergeCell ref="A35:B35"/>
    <mergeCell ref="C35:D35"/>
    <mergeCell ref="A1:D1"/>
    <mergeCell ref="A2:D2"/>
    <mergeCell ref="A3:D3"/>
    <mergeCell ref="A5:D5"/>
    <mergeCell ref="A6:B7"/>
    <mergeCell ref="C6:D6"/>
    <mergeCell ref="A8:D8"/>
    <mergeCell ref="A9:D9"/>
    <mergeCell ref="A32:D32"/>
    <mergeCell ref="A34:B34"/>
    <mergeCell ref="C34:D34"/>
    <mergeCell ref="A36:B36"/>
    <mergeCell ref="C36:D36"/>
    <mergeCell ref="A37:B37"/>
    <mergeCell ref="C37:D37"/>
    <mergeCell ref="A44:B44"/>
  </mergeCells>
  <conditionalFormatting sqref="B40:B41">
    <cfRule type="containsBlanks" dxfId="264" priority="3">
      <formula>LEN(TRIM(B40))=0</formula>
    </cfRule>
  </conditionalFormatting>
  <conditionalFormatting sqref="C35:D37">
    <cfRule type="containsBlanks" dxfId="263" priority="2">
      <formula>LEN(TRIM(C35))=0</formula>
    </cfRule>
  </conditionalFormatting>
  <conditionalFormatting sqref="C34:D34">
    <cfRule type="containsBlanks" dxfId="262" priority="1">
      <formula>LEN(TRIM(C34))=0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4"/>
  <sheetViews>
    <sheetView showGridLines="0" zoomScale="90" zoomScaleNormal="90" workbookViewId="0">
      <selection activeCell="D9" sqref="D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49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435" t="s">
        <v>12</v>
      </c>
      <c r="B1" s="435"/>
    </row>
    <row r="2" spans="1:23" ht="37.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</row>
    <row r="3" spans="1:23" s="37" customFormat="1" ht="42" customHeight="1" x14ac:dyDescent="0.25">
      <c r="A3" s="437" t="s">
        <v>44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</row>
    <row r="4" spans="1:23" s="22" customFormat="1" ht="41.25" customHeight="1" thickBot="1" x14ac:dyDescent="0.25">
      <c r="A4" s="468" t="s">
        <v>569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M4" s="38"/>
      <c r="N4" s="38"/>
      <c r="Q4" s="38"/>
      <c r="R4" s="38"/>
      <c r="W4" s="38"/>
    </row>
    <row r="5" spans="1:23" s="39" customFormat="1" ht="26.25" customHeight="1" x14ac:dyDescent="0.25">
      <c r="A5" s="469" t="s">
        <v>40</v>
      </c>
      <c r="B5" s="471" t="s">
        <v>73</v>
      </c>
      <c r="C5" s="473" t="s">
        <v>41</v>
      </c>
      <c r="D5" s="475" t="s">
        <v>75</v>
      </c>
      <c r="E5" s="477" t="s">
        <v>64</v>
      </c>
      <c r="F5" s="478"/>
      <c r="G5" s="478"/>
      <c r="H5" s="478"/>
      <c r="I5" s="479" t="s">
        <v>71</v>
      </c>
      <c r="J5" s="480"/>
      <c r="K5" s="481"/>
    </row>
    <row r="6" spans="1:23" s="39" customFormat="1" ht="38.25" customHeight="1" x14ac:dyDescent="0.25">
      <c r="A6" s="470"/>
      <c r="B6" s="472"/>
      <c r="C6" s="474"/>
      <c r="D6" s="476"/>
      <c r="E6" s="155" t="s">
        <v>42</v>
      </c>
      <c r="F6" s="155" t="s">
        <v>65</v>
      </c>
      <c r="G6" s="156" t="s">
        <v>70</v>
      </c>
      <c r="H6" s="157" t="s">
        <v>43</v>
      </c>
      <c r="I6" s="158" t="s">
        <v>42</v>
      </c>
      <c r="J6" s="156" t="s">
        <v>70</v>
      </c>
      <c r="K6" s="159" t="s">
        <v>43</v>
      </c>
    </row>
    <row r="7" spans="1:23" s="45" customFormat="1" ht="12" customHeight="1" x14ac:dyDescent="0.25">
      <c r="A7" s="65" t="s">
        <v>27</v>
      </c>
      <c r="B7" s="275" t="s">
        <v>28</v>
      </c>
      <c r="C7" s="43" t="s">
        <v>29</v>
      </c>
      <c r="D7" s="364" t="s">
        <v>30</v>
      </c>
      <c r="E7" s="68" t="s">
        <v>31</v>
      </c>
      <c r="F7" s="120" t="s">
        <v>32</v>
      </c>
      <c r="G7" s="69" t="s">
        <v>33</v>
      </c>
      <c r="H7" s="71" t="s">
        <v>34</v>
      </c>
      <c r="I7" s="72" t="s">
        <v>35</v>
      </c>
      <c r="J7" s="121" t="s">
        <v>36</v>
      </c>
      <c r="K7" s="70" t="s">
        <v>52</v>
      </c>
    </row>
    <row r="8" spans="1:23" s="361" customFormat="1" ht="42.75" customHeight="1" thickBot="1" x14ac:dyDescent="0.3">
      <c r="A8" s="66" t="s">
        <v>27</v>
      </c>
      <c r="B8" s="267" t="s">
        <v>289</v>
      </c>
      <c r="C8" s="46" t="s">
        <v>39</v>
      </c>
      <c r="D8" s="306">
        <v>50</v>
      </c>
      <c r="E8" s="177"/>
      <c r="F8" s="237"/>
      <c r="G8" s="176">
        <f t="shared" ref="G8" si="0">E8*F8</f>
        <v>0</v>
      </c>
      <c r="H8" s="179">
        <f t="shared" ref="H8" si="1">E8+G8</f>
        <v>0</v>
      </c>
      <c r="I8" s="236">
        <f t="shared" ref="I8" si="2">D8*E8</f>
        <v>0</v>
      </c>
      <c r="J8" s="180">
        <f t="shared" ref="J8" si="3">F8*I8</f>
        <v>0</v>
      </c>
      <c r="K8" s="178">
        <f t="shared" ref="K8" si="4">I8+J8</f>
        <v>0</v>
      </c>
    </row>
    <row r="9" spans="1:23" s="67" customFormat="1" ht="22.5" customHeight="1" thickBot="1" x14ac:dyDescent="0.3">
      <c r="A9" s="122"/>
      <c r="B9" s="122"/>
      <c r="C9" s="122"/>
      <c r="D9" s="148">
        <f>SUM(D8:D8)</f>
        <v>50</v>
      </c>
      <c r="E9" s="483" t="s">
        <v>572</v>
      </c>
      <c r="F9" s="483"/>
      <c r="G9" s="483"/>
      <c r="H9" s="483"/>
      <c r="I9" s="153">
        <f>SUM(I8:I8)</f>
        <v>0</v>
      </c>
      <c r="J9" s="122"/>
      <c r="K9" s="141">
        <f>SUM(K8:K8)</f>
        <v>0</v>
      </c>
    </row>
    <row r="10" spans="1:23" s="55" customFormat="1" ht="11.25" customHeight="1" x14ac:dyDescent="0.2">
      <c r="A10" s="48"/>
      <c r="B10" s="49"/>
      <c r="C10" s="50"/>
      <c r="D10" s="51"/>
      <c r="E10" s="52"/>
      <c r="F10" s="52"/>
      <c r="G10" s="53"/>
      <c r="H10" s="53"/>
      <c r="I10" s="52"/>
      <c r="J10" s="52"/>
      <c r="K10" s="54"/>
    </row>
    <row r="11" spans="1:23" s="19" customFormat="1" ht="19.5" customHeight="1" x14ac:dyDescent="0.25">
      <c r="A11" s="451" t="s">
        <v>38</v>
      </c>
      <c r="B11" s="451"/>
      <c r="C11" s="451"/>
      <c r="D11" s="451"/>
      <c r="E11" s="451"/>
      <c r="F11" s="451"/>
      <c r="G11" s="451"/>
    </row>
    <row r="12" spans="1:23" s="19" customFormat="1" ht="9" customHeight="1" x14ac:dyDescent="0.25">
      <c r="A12" s="357"/>
      <c r="B12" s="357"/>
      <c r="C12" s="357"/>
      <c r="D12" s="151"/>
      <c r="E12" s="357"/>
      <c r="F12" s="357"/>
      <c r="G12" s="357"/>
    </row>
    <row r="13" spans="1:23" s="56" customFormat="1" ht="15.75" customHeight="1" x14ac:dyDescent="0.25">
      <c r="A13" s="452" t="s">
        <v>1</v>
      </c>
      <c r="B13" s="452"/>
      <c r="C13" s="484" t="str">
        <f>IF('Príloha č. 1'!$C$6="","",'Príloha č. 1'!$C$6)</f>
        <v/>
      </c>
      <c r="D13" s="484"/>
      <c r="E13" s="484"/>
      <c r="F13" s="484"/>
      <c r="G13" s="484"/>
    </row>
    <row r="14" spans="1:23" s="56" customFormat="1" ht="15.75" customHeight="1" x14ac:dyDescent="0.25">
      <c r="A14" s="432" t="s">
        <v>2</v>
      </c>
      <c r="B14" s="432"/>
      <c r="C14" s="485" t="str">
        <f>IF('Príloha č. 1'!$C$7="","",'Príloha č. 1'!$C$7)</f>
        <v/>
      </c>
      <c r="D14" s="485"/>
      <c r="E14" s="485"/>
      <c r="F14" s="485"/>
      <c r="G14" s="485"/>
    </row>
    <row r="15" spans="1:23" s="56" customFormat="1" ht="15.75" customHeight="1" x14ac:dyDescent="0.25">
      <c r="A15" s="432" t="s">
        <v>3</v>
      </c>
      <c r="B15" s="432"/>
      <c r="C15" s="486" t="str">
        <f>IF('Príloha č. 1'!C8:D8="","",'Príloha č. 1'!C8:D8)</f>
        <v/>
      </c>
      <c r="D15" s="486"/>
      <c r="E15" s="486"/>
      <c r="F15" s="486"/>
      <c r="G15" s="486"/>
    </row>
    <row r="16" spans="1:23" s="56" customFormat="1" ht="15.75" customHeight="1" x14ac:dyDescent="0.25">
      <c r="A16" s="432" t="s">
        <v>4</v>
      </c>
      <c r="B16" s="432"/>
      <c r="C16" s="486" t="str">
        <f>IF('Príloha č. 1'!C9:D9="","",'Príloha č. 1'!C9:D9)</f>
        <v/>
      </c>
      <c r="D16" s="486"/>
      <c r="E16" s="486"/>
      <c r="F16" s="486"/>
      <c r="G16" s="486"/>
    </row>
    <row r="19" spans="1:11" ht="15.75" customHeight="1" x14ac:dyDescent="0.2">
      <c r="A19" s="36" t="s">
        <v>8</v>
      </c>
      <c r="B19" s="119" t="str">
        <f>IF('Príloha č. 1'!B23:B23="","",'Príloha č. 1'!B23:B23)</f>
        <v/>
      </c>
    </row>
    <row r="20" spans="1:11" ht="15.75" customHeight="1" x14ac:dyDescent="0.2">
      <c r="A20" s="36" t="s">
        <v>9</v>
      </c>
      <c r="B20" s="28" t="str">
        <f>IF('Príloha č. 1'!B24:B24="","",'Príloha č. 1'!B24:B24)</f>
        <v/>
      </c>
    </row>
    <row r="21" spans="1:11" ht="12.75" customHeight="1" x14ac:dyDescent="0.2">
      <c r="F21" s="154"/>
      <c r="G21" s="154"/>
      <c r="H21" s="154"/>
      <c r="I21" s="118"/>
      <c r="J21" s="118"/>
      <c r="K21" s="118"/>
    </row>
    <row r="22" spans="1:11" ht="33.75" customHeight="1" x14ac:dyDescent="0.2">
      <c r="F22" s="487" t="s">
        <v>575</v>
      </c>
      <c r="G22" s="487"/>
      <c r="H22" s="487"/>
      <c r="I22" s="482"/>
      <c r="J22" s="482"/>
      <c r="K22" s="482"/>
    </row>
    <row r="23" spans="1:11" s="58" customFormat="1" ht="11.25" x14ac:dyDescent="0.2">
      <c r="A23" s="434" t="s">
        <v>10</v>
      </c>
      <c r="B23" s="434"/>
      <c r="D23" s="152"/>
    </row>
    <row r="24" spans="1:11" s="63" customFormat="1" ht="12" customHeight="1" x14ac:dyDescent="0.2">
      <c r="A24" s="59"/>
      <c r="B24" s="60" t="s">
        <v>11</v>
      </c>
      <c r="C24" s="61"/>
      <c r="D24" s="62"/>
    </row>
  </sheetData>
  <mergeCells count="23">
    <mergeCell ref="A23:B23"/>
    <mergeCell ref="A15:B15"/>
    <mergeCell ref="C15:G15"/>
    <mergeCell ref="A16:B16"/>
    <mergeCell ref="C16:G16"/>
    <mergeCell ref="F22:H22"/>
    <mergeCell ref="I22:K22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">
    <cfRule type="cellIs" dxfId="53" priority="4" operator="greaterThan">
      <formula>2560820</formula>
    </cfRule>
  </conditionalFormatting>
  <conditionalFormatting sqref="B19:B20">
    <cfRule type="containsBlanks" dxfId="52" priority="3">
      <formula>LEN(TRIM(B19))=0</formula>
    </cfRule>
  </conditionalFormatting>
  <conditionalFormatting sqref="E10:F10">
    <cfRule type="cellIs" dxfId="51" priority="2" operator="greaterThan">
      <formula>2560820</formula>
    </cfRule>
  </conditionalFormatting>
  <conditionalFormatting sqref="C13:G16">
    <cfRule type="containsBlanks" dxfId="50" priority="1">
      <formula>LEN(TRIM(C13))=0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>
    <tabColor rgb="FFFFFF00"/>
    <pageSetUpPr fitToPage="1"/>
  </sheetPr>
  <dimension ref="A1:Q188"/>
  <sheetViews>
    <sheetView showGridLines="0" zoomScale="80" zoomScaleNormal="80" workbookViewId="0">
      <selection activeCell="M171" sqref="M171:M17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172" customWidth="1"/>
    <col min="8" max="8" width="15.7109375" style="17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4" width="9.140625" style="36"/>
    <col min="15" max="15" width="5.85546875" style="36" customWidth="1"/>
    <col min="16" max="16384" width="9.140625" style="36"/>
  </cols>
  <sheetData>
    <row r="1" spans="1:17" ht="15" customHeight="1" x14ac:dyDescent="0.2">
      <c r="A1" s="435" t="s">
        <v>12</v>
      </c>
      <c r="B1" s="435"/>
      <c r="C1" s="168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520"/>
      <c r="B3" s="520"/>
      <c r="C3" s="172"/>
    </row>
    <row r="4" spans="1:17" s="37" customFormat="1" ht="41.2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7" s="22" customFormat="1" ht="24.75" customHeight="1" x14ac:dyDescent="0.2">
      <c r="A5" s="522" t="s">
        <v>149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Q5" s="38"/>
    </row>
    <row r="6" spans="1:17" s="22" customFormat="1" ht="24.75" customHeight="1" x14ac:dyDescent="0.2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O6" s="38"/>
      <c r="Q6" s="38"/>
    </row>
    <row r="7" spans="1:17" s="56" customFormat="1" ht="27.75" customHeight="1" thickBot="1" x14ac:dyDescent="0.3">
      <c r="A7" s="497" t="s">
        <v>643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7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7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88" t="s">
        <v>382</v>
      </c>
      <c r="F11" s="95"/>
      <c r="G11" s="98"/>
      <c r="H11" s="86"/>
      <c r="I11" s="87" t="s">
        <v>39</v>
      </c>
      <c r="J11" s="117"/>
      <c r="K11" s="131"/>
      <c r="L11" s="143"/>
      <c r="M11" s="494" t="s">
        <v>400</v>
      </c>
    </row>
    <row r="12" spans="1:17" s="47" customFormat="1" ht="29.1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</row>
    <row r="13" spans="1:17" s="47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7" s="22" customFormat="1" ht="24.75" customHeight="1" x14ac:dyDescent="0.2">
      <c r="A14" s="331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O14" s="38"/>
      <c r="Q14" s="38"/>
    </row>
    <row r="15" spans="1:17" s="56" customFormat="1" ht="27.75" customHeight="1" thickBot="1" x14ac:dyDescent="0.3">
      <c r="A15" s="497" t="s">
        <v>644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7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7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7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7" s="332" customFormat="1" ht="29.1" customHeight="1" x14ac:dyDescent="0.25">
      <c r="A19" s="84"/>
      <c r="B19" s="125"/>
      <c r="C19" s="128"/>
      <c r="D19" s="85"/>
      <c r="E19" s="488" t="s">
        <v>383</v>
      </c>
      <c r="F19" s="95"/>
      <c r="G19" s="98"/>
      <c r="H19" s="86"/>
      <c r="I19" s="87" t="s">
        <v>39</v>
      </c>
      <c r="J19" s="117"/>
      <c r="K19" s="131"/>
      <c r="L19" s="143"/>
      <c r="M19" s="494" t="s">
        <v>119</v>
      </c>
    </row>
    <row r="20" spans="1:17" s="332" customFormat="1" ht="29.1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</row>
    <row r="21" spans="1:17" s="332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7" s="22" customFormat="1" ht="24.75" customHeight="1" x14ac:dyDescent="0.2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O22" s="38"/>
      <c r="Q22" s="38"/>
    </row>
    <row r="23" spans="1:17" s="56" customFormat="1" ht="27.75" customHeight="1" thickBot="1" x14ac:dyDescent="0.3">
      <c r="A23" s="497" t="s">
        <v>645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7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7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7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7" s="332" customFormat="1" ht="29.1" customHeight="1" x14ac:dyDescent="0.25">
      <c r="A27" s="84"/>
      <c r="B27" s="125"/>
      <c r="C27" s="128"/>
      <c r="D27" s="85"/>
      <c r="E27" s="488" t="s">
        <v>383</v>
      </c>
      <c r="F27" s="95"/>
      <c r="G27" s="98"/>
      <c r="H27" s="86"/>
      <c r="I27" s="87" t="s">
        <v>39</v>
      </c>
      <c r="J27" s="117"/>
      <c r="K27" s="131"/>
      <c r="L27" s="143"/>
      <c r="M27" s="494" t="s">
        <v>400</v>
      </c>
    </row>
    <row r="28" spans="1:17" s="332" customFormat="1" ht="29.1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</row>
    <row r="29" spans="1:17" s="332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7" s="22" customFormat="1" ht="24.75" customHeight="1" x14ac:dyDescent="0.2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O30" s="38"/>
      <c r="Q30" s="38"/>
    </row>
    <row r="31" spans="1:17" s="56" customFormat="1" ht="27.75" customHeight="1" thickBot="1" x14ac:dyDescent="0.3">
      <c r="A31" s="497" t="s">
        <v>646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7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7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7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7" s="332" customFormat="1" ht="29.1" customHeight="1" x14ac:dyDescent="0.25">
      <c r="A35" s="84"/>
      <c r="B35" s="125"/>
      <c r="C35" s="128"/>
      <c r="D35" s="85"/>
      <c r="E35" s="488" t="s">
        <v>383</v>
      </c>
      <c r="F35" s="95"/>
      <c r="G35" s="98"/>
      <c r="H35" s="86"/>
      <c r="I35" s="87" t="s">
        <v>39</v>
      </c>
      <c r="J35" s="117"/>
      <c r="K35" s="131"/>
      <c r="L35" s="143"/>
      <c r="M35" s="494" t="s">
        <v>120</v>
      </c>
    </row>
    <row r="36" spans="1:17" s="332" customFormat="1" ht="29.1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</row>
    <row r="37" spans="1:17" s="332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7" s="22" customFormat="1" ht="24.75" customHeight="1" x14ac:dyDescent="0.2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O38" s="38"/>
      <c r="Q38" s="38"/>
    </row>
    <row r="39" spans="1:17" s="56" customFormat="1" ht="27.75" customHeight="1" thickBot="1" x14ac:dyDescent="0.3">
      <c r="A39" s="497" t="s">
        <v>647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7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7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7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7" s="332" customFormat="1" ht="29.1" customHeight="1" x14ac:dyDescent="0.25">
      <c r="A43" s="84"/>
      <c r="B43" s="125"/>
      <c r="C43" s="128"/>
      <c r="D43" s="85"/>
      <c r="E43" s="488" t="s">
        <v>384</v>
      </c>
      <c r="F43" s="95"/>
      <c r="G43" s="98"/>
      <c r="H43" s="86"/>
      <c r="I43" s="87" t="s">
        <v>39</v>
      </c>
      <c r="J43" s="117"/>
      <c r="K43" s="131"/>
      <c r="L43" s="143"/>
      <c r="M43" s="494">
        <v>80</v>
      </c>
    </row>
    <row r="44" spans="1:17" s="332" customFormat="1" ht="29.1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</row>
    <row r="45" spans="1:17" s="332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6" spans="1:17" s="22" customFormat="1" ht="24.75" customHeight="1" x14ac:dyDescent="0.2">
      <c r="A46" s="331"/>
      <c r="B46" s="331"/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O46" s="38"/>
      <c r="Q46" s="38"/>
    </row>
    <row r="47" spans="1:17" s="56" customFormat="1" ht="27.75" customHeight="1" thickBot="1" x14ac:dyDescent="0.3">
      <c r="A47" s="497" t="s">
        <v>648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</row>
    <row r="48" spans="1:17" s="39" customFormat="1" ht="24.75" customHeight="1" x14ac:dyDescent="0.25">
      <c r="A48" s="499" t="s">
        <v>40</v>
      </c>
      <c r="B48" s="501" t="s">
        <v>50</v>
      </c>
      <c r="C48" s="503" t="s">
        <v>51</v>
      </c>
      <c r="D48" s="505" t="s">
        <v>47</v>
      </c>
      <c r="E48" s="505" t="s">
        <v>49</v>
      </c>
      <c r="F48" s="507" t="s">
        <v>48</v>
      </c>
      <c r="G48" s="509" t="s">
        <v>53</v>
      </c>
      <c r="H48" s="511" t="s">
        <v>54</v>
      </c>
      <c r="I48" s="513" t="s">
        <v>46</v>
      </c>
      <c r="J48" s="515" t="s">
        <v>64</v>
      </c>
      <c r="K48" s="516"/>
      <c r="L48" s="517"/>
      <c r="M48" s="518" t="s">
        <v>76</v>
      </c>
    </row>
    <row r="49" spans="1:17" s="39" customFormat="1" ht="64.5" customHeight="1" x14ac:dyDescent="0.25">
      <c r="A49" s="500"/>
      <c r="B49" s="502"/>
      <c r="C49" s="504"/>
      <c r="D49" s="506"/>
      <c r="E49" s="506"/>
      <c r="F49" s="508"/>
      <c r="G49" s="510"/>
      <c r="H49" s="512"/>
      <c r="I49" s="514"/>
      <c r="J49" s="40" t="s">
        <v>42</v>
      </c>
      <c r="K49" s="41" t="s">
        <v>66</v>
      </c>
      <c r="L49" s="164" t="s">
        <v>43</v>
      </c>
      <c r="M49" s="519"/>
    </row>
    <row r="50" spans="1:17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7" s="332" customFormat="1" ht="29.1" customHeight="1" x14ac:dyDescent="0.25">
      <c r="A51" s="84"/>
      <c r="B51" s="125"/>
      <c r="C51" s="128"/>
      <c r="D51" s="85"/>
      <c r="E51" s="488" t="s">
        <v>384</v>
      </c>
      <c r="F51" s="95"/>
      <c r="G51" s="98"/>
      <c r="H51" s="86"/>
      <c r="I51" s="87" t="s">
        <v>39</v>
      </c>
      <c r="J51" s="117"/>
      <c r="K51" s="131"/>
      <c r="L51" s="143"/>
      <c r="M51" s="494" t="s">
        <v>401</v>
      </c>
    </row>
    <row r="52" spans="1:17" s="332" customFormat="1" ht="29.1" customHeight="1" x14ac:dyDescent="0.25">
      <c r="A52" s="134"/>
      <c r="B52" s="126"/>
      <c r="C52" s="129"/>
      <c r="D52" s="88"/>
      <c r="E52" s="489"/>
      <c r="F52" s="96"/>
      <c r="G52" s="99"/>
      <c r="H52" s="89"/>
      <c r="I52" s="90"/>
      <c r="J52" s="123"/>
      <c r="K52" s="132"/>
      <c r="L52" s="166"/>
      <c r="M52" s="495"/>
    </row>
    <row r="53" spans="1:17" s="332" customFormat="1" ht="29.1" customHeight="1" thickBot="1" x14ac:dyDescent="0.3">
      <c r="A53" s="135"/>
      <c r="B53" s="127"/>
      <c r="C53" s="130"/>
      <c r="D53" s="91"/>
      <c r="E53" s="490"/>
      <c r="F53" s="97"/>
      <c r="G53" s="100"/>
      <c r="H53" s="92"/>
      <c r="I53" s="93"/>
      <c r="J53" s="124"/>
      <c r="K53" s="133"/>
      <c r="L53" s="167"/>
      <c r="M53" s="496"/>
    </row>
    <row r="54" spans="1:17" s="22" customFormat="1" ht="24.75" customHeight="1" x14ac:dyDescent="0.2">
      <c r="A54" s="331"/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O54" s="38"/>
      <c r="Q54" s="38"/>
    </row>
    <row r="55" spans="1:17" s="56" customFormat="1" ht="27.75" customHeight="1" thickBot="1" x14ac:dyDescent="0.3">
      <c r="A55" s="497" t="s">
        <v>649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</row>
    <row r="56" spans="1:17" s="39" customFormat="1" ht="24.75" customHeight="1" x14ac:dyDescent="0.25">
      <c r="A56" s="499" t="s">
        <v>40</v>
      </c>
      <c r="B56" s="501" t="s">
        <v>50</v>
      </c>
      <c r="C56" s="503" t="s">
        <v>51</v>
      </c>
      <c r="D56" s="505" t="s">
        <v>47</v>
      </c>
      <c r="E56" s="505" t="s">
        <v>49</v>
      </c>
      <c r="F56" s="507" t="s">
        <v>48</v>
      </c>
      <c r="G56" s="509" t="s">
        <v>53</v>
      </c>
      <c r="H56" s="511" t="s">
        <v>54</v>
      </c>
      <c r="I56" s="513" t="s">
        <v>46</v>
      </c>
      <c r="J56" s="515" t="s">
        <v>64</v>
      </c>
      <c r="K56" s="516"/>
      <c r="L56" s="517"/>
      <c r="M56" s="518" t="s">
        <v>76</v>
      </c>
    </row>
    <row r="57" spans="1:17" s="39" customFormat="1" ht="64.5" customHeight="1" x14ac:dyDescent="0.25">
      <c r="A57" s="500"/>
      <c r="B57" s="502"/>
      <c r="C57" s="504"/>
      <c r="D57" s="506"/>
      <c r="E57" s="506"/>
      <c r="F57" s="508"/>
      <c r="G57" s="510"/>
      <c r="H57" s="512"/>
      <c r="I57" s="514"/>
      <c r="J57" s="40" t="s">
        <v>42</v>
      </c>
      <c r="K57" s="41" t="s">
        <v>66</v>
      </c>
      <c r="L57" s="164" t="s">
        <v>43</v>
      </c>
      <c r="M57" s="519"/>
    </row>
    <row r="58" spans="1:17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7" s="332" customFormat="1" ht="29.1" customHeight="1" x14ac:dyDescent="0.25">
      <c r="A59" s="84"/>
      <c r="B59" s="125"/>
      <c r="C59" s="128"/>
      <c r="D59" s="85"/>
      <c r="E59" s="488" t="s">
        <v>384</v>
      </c>
      <c r="F59" s="95"/>
      <c r="G59" s="98"/>
      <c r="H59" s="86"/>
      <c r="I59" s="87" t="s">
        <v>39</v>
      </c>
      <c r="J59" s="117"/>
      <c r="K59" s="131"/>
      <c r="L59" s="143"/>
      <c r="M59" s="494" t="s">
        <v>124</v>
      </c>
    </row>
    <row r="60" spans="1:17" s="332" customFormat="1" ht="29.1" customHeight="1" x14ac:dyDescent="0.25">
      <c r="A60" s="134"/>
      <c r="B60" s="126"/>
      <c r="C60" s="129"/>
      <c r="D60" s="88"/>
      <c r="E60" s="489"/>
      <c r="F60" s="96"/>
      <c r="G60" s="99"/>
      <c r="H60" s="89"/>
      <c r="I60" s="90"/>
      <c r="J60" s="123"/>
      <c r="K60" s="132"/>
      <c r="L60" s="166"/>
      <c r="M60" s="495"/>
    </row>
    <row r="61" spans="1:17" s="332" customFormat="1" ht="29.1" customHeight="1" thickBot="1" x14ac:dyDescent="0.3">
      <c r="A61" s="135"/>
      <c r="B61" s="127"/>
      <c r="C61" s="130"/>
      <c r="D61" s="91"/>
      <c r="E61" s="490"/>
      <c r="F61" s="97"/>
      <c r="G61" s="100"/>
      <c r="H61" s="92"/>
      <c r="I61" s="93"/>
      <c r="J61" s="124"/>
      <c r="K61" s="133"/>
      <c r="L61" s="167"/>
      <c r="M61" s="496"/>
    </row>
    <row r="62" spans="1:17" s="22" customFormat="1" ht="24.75" customHeight="1" x14ac:dyDescent="0.2">
      <c r="A62" s="331"/>
      <c r="B62" s="331"/>
      <c r="C62" s="331"/>
      <c r="D62" s="331"/>
      <c r="E62" s="331"/>
      <c r="F62" s="331"/>
      <c r="G62" s="331"/>
      <c r="H62" s="331"/>
      <c r="I62" s="331"/>
      <c r="J62" s="331"/>
      <c r="K62" s="331"/>
      <c r="L62" s="331"/>
      <c r="O62" s="38"/>
    </row>
    <row r="63" spans="1:17" s="56" customFormat="1" ht="27.75" customHeight="1" thickBot="1" x14ac:dyDescent="0.3">
      <c r="A63" s="497" t="s">
        <v>650</v>
      </c>
      <c r="B63" s="498"/>
      <c r="C63" s="498"/>
      <c r="D63" s="498"/>
      <c r="E63" s="498"/>
      <c r="F63" s="498"/>
      <c r="G63" s="498"/>
      <c r="H63" s="498"/>
      <c r="I63" s="498"/>
      <c r="J63" s="498"/>
      <c r="K63" s="498"/>
      <c r="L63" s="498"/>
    </row>
    <row r="64" spans="1:17" s="39" customFormat="1" ht="24.75" customHeight="1" x14ac:dyDescent="0.25">
      <c r="A64" s="499" t="s">
        <v>40</v>
      </c>
      <c r="B64" s="501" t="s">
        <v>50</v>
      </c>
      <c r="C64" s="503" t="s">
        <v>51</v>
      </c>
      <c r="D64" s="505" t="s">
        <v>47</v>
      </c>
      <c r="E64" s="505" t="s">
        <v>49</v>
      </c>
      <c r="F64" s="507" t="s">
        <v>48</v>
      </c>
      <c r="G64" s="509" t="s">
        <v>53</v>
      </c>
      <c r="H64" s="511" t="s">
        <v>54</v>
      </c>
      <c r="I64" s="513" t="s">
        <v>46</v>
      </c>
      <c r="J64" s="515" t="s">
        <v>64</v>
      </c>
      <c r="K64" s="516"/>
      <c r="L64" s="517"/>
      <c r="M64" s="518" t="s">
        <v>76</v>
      </c>
    </row>
    <row r="65" spans="1:15" s="39" customFormat="1" ht="64.5" customHeight="1" x14ac:dyDescent="0.25">
      <c r="A65" s="500"/>
      <c r="B65" s="502"/>
      <c r="C65" s="504"/>
      <c r="D65" s="506"/>
      <c r="E65" s="506"/>
      <c r="F65" s="508"/>
      <c r="G65" s="510"/>
      <c r="H65" s="512"/>
      <c r="I65" s="514"/>
      <c r="J65" s="40" t="s">
        <v>42</v>
      </c>
      <c r="K65" s="41" t="s">
        <v>66</v>
      </c>
      <c r="L65" s="164" t="s">
        <v>43</v>
      </c>
      <c r="M65" s="519"/>
    </row>
    <row r="66" spans="1:15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5" s="332" customFormat="1" ht="29.1" customHeight="1" x14ac:dyDescent="0.25">
      <c r="A67" s="84"/>
      <c r="B67" s="125"/>
      <c r="C67" s="128"/>
      <c r="D67" s="85"/>
      <c r="E67" s="488" t="s">
        <v>385</v>
      </c>
      <c r="F67" s="95"/>
      <c r="G67" s="98"/>
      <c r="H67" s="86"/>
      <c r="I67" s="87" t="s">
        <v>39</v>
      </c>
      <c r="J67" s="117"/>
      <c r="K67" s="131"/>
      <c r="L67" s="143"/>
      <c r="M67" s="494" t="s">
        <v>124</v>
      </c>
    </row>
    <row r="68" spans="1:15" s="332" customFormat="1" ht="29.1" customHeight="1" x14ac:dyDescent="0.25">
      <c r="A68" s="134"/>
      <c r="B68" s="126"/>
      <c r="C68" s="129"/>
      <c r="D68" s="88"/>
      <c r="E68" s="489"/>
      <c r="F68" s="96"/>
      <c r="G68" s="99"/>
      <c r="H68" s="89"/>
      <c r="I68" s="90"/>
      <c r="J68" s="123"/>
      <c r="K68" s="132"/>
      <c r="L68" s="166"/>
      <c r="M68" s="495"/>
    </row>
    <row r="69" spans="1:15" s="332" customFormat="1" ht="29.1" customHeight="1" thickBot="1" x14ac:dyDescent="0.3">
      <c r="A69" s="135"/>
      <c r="B69" s="127"/>
      <c r="C69" s="130"/>
      <c r="D69" s="91"/>
      <c r="E69" s="490"/>
      <c r="F69" s="97"/>
      <c r="G69" s="100"/>
      <c r="H69" s="92"/>
      <c r="I69" s="93"/>
      <c r="J69" s="124"/>
      <c r="K69" s="133"/>
      <c r="L69" s="167"/>
      <c r="M69" s="496"/>
    </row>
    <row r="70" spans="1:15" s="22" customFormat="1" ht="24.75" customHeight="1" x14ac:dyDescent="0.2">
      <c r="A70" s="331"/>
      <c r="B70" s="331"/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O70" s="38"/>
    </row>
    <row r="71" spans="1:15" s="56" customFormat="1" ht="27.75" customHeight="1" thickBot="1" x14ac:dyDescent="0.3">
      <c r="A71" s="497" t="s">
        <v>651</v>
      </c>
      <c r="B71" s="498"/>
      <c r="C71" s="498"/>
      <c r="D71" s="498"/>
      <c r="E71" s="498"/>
      <c r="F71" s="498"/>
      <c r="G71" s="498"/>
      <c r="H71" s="498"/>
      <c r="I71" s="498"/>
      <c r="J71" s="498"/>
      <c r="K71" s="498"/>
      <c r="L71" s="498"/>
    </row>
    <row r="72" spans="1:15" s="39" customFormat="1" ht="24.75" customHeight="1" x14ac:dyDescent="0.25">
      <c r="A72" s="499" t="s">
        <v>40</v>
      </c>
      <c r="B72" s="501" t="s">
        <v>50</v>
      </c>
      <c r="C72" s="503" t="s">
        <v>51</v>
      </c>
      <c r="D72" s="505" t="s">
        <v>47</v>
      </c>
      <c r="E72" s="505" t="s">
        <v>49</v>
      </c>
      <c r="F72" s="507" t="s">
        <v>48</v>
      </c>
      <c r="G72" s="509" t="s">
        <v>53</v>
      </c>
      <c r="H72" s="511" t="s">
        <v>54</v>
      </c>
      <c r="I72" s="513" t="s">
        <v>46</v>
      </c>
      <c r="J72" s="515" t="s">
        <v>64</v>
      </c>
      <c r="K72" s="516"/>
      <c r="L72" s="517"/>
      <c r="M72" s="518" t="s">
        <v>76</v>
      </c>
    </row>
    <row r="73" spans="1:15" s="39" customFormat="1" ht="64.5" customHeight="1" x14ac:dyDescent="0.25">
      <c r="A73" s="500"/>
      <c r="B73" s="502"/>
      <c r="C73" s="504"/>
      <c r="D73" s="506"/>
      <c r="E73" s="506"/>
      <c r="F73" s="508"/>
      <c r="G73" s="510"/>
      <c r="H73" s="512"/>
      <c r="I73" s="514"/>
      <c r="J73" s="40" t="s">
        <v>42</v>
      </c>
      <c r="K73" s="41" t="s">
        <v>66</v>
      </c>
      <c r="L73" s="164" t="s">
        <v>43</v>
      </c>
      <c r="M73" s="519"/>
    </row>
    <row r="74" spans="1:15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5" s="332" customFormat="1" ht="29.1" customHeight="1" x14ac:dyDescent="0.25">
      <c r="A75" s="84"/>
      <c r="B75" s="125"/>
      <c r="C75" s="128"/>
      <c r="D75" s="85"/>
      <c r="E75" s="488" t="s">
        <v>383</v>
      </c>
      <c r="F75" s="95"/>
      <c r="G75" s="98"/>
      <c r="H75" s="86"/>
      <c r="I75" s="87" t="s">
        <v>39</v>
      </c>
      <c r="J75" s="117"/>
      <c r="K75" s="131"/>
      <c r="L75" s="143"/>
      <c r="M75" s="494" t="s">
        <v>124</v>
      </c>
    </row>
    <row r="76" spans="1:15" s="332" customFormat="1" ht="29.1" customHeight="1" x14ac:dyDescent="0.25">
      <c r="A76" s="134"/>
      <c r="B76" s="126"/>
      <c r="C76" s="129"/>
      <c r="D76" s="88"/>
      <c r="E76" s="489"/>
      <c r="F76" s="96"/>
      <c r="G76" s="99"/>
      <c r="H76" s="89"/>
      <c r="I76" s="90"/>
      <c r="J76" s="123"/>
      <c r="K76" s="132"/>
      <c r="L76" s="166"/>
      <c r="M76" s="495"/>
    </row>
    <row r="77" spans="1:15" s="332" customFormat="1" ht="29.1" customHeight="1" thickBot="1" x14ac:dyDescent="0.3">
      <c r="A77" s="135"/>
      <c r="B77" s="127"/>
      <c r="C77" s="130"/>
      <c r="D77" s="91"/>
      <c r="E77" s="490"/>
      <c r="F77" s="97"/>
      <c r="G77" s="100"/>
      <c r="H77" s="92"/>
      <c r="I77" s="93"/>
      <c r="J77" s="124"/>
      <c r="K77" s="133"/>
      <c r="L77" s="167"/>
      <c r="M77" s="496"/>
    </row>
    <row r="78" spans="1:15" s="22" customFormat="1" ht="24.75" customHeight="1" x14ac:dyDescent="0.2">
      <c r="A78" s="331"/>
      <c r="B78" s="331"/>
      <c r="C78" s="331"/>
      <c r="D78" s="331"/>
      <c r="E78" s="331"/>
      <c r="F78" s="331"/>
      <c r="G78" s="331"/>
      <c r="H78" s="331"/>
      <c r="I78" s="331"/>
      <c r="J78" s="331"/>
      <c r="K78" s="331"/>
      <c r="L78" s="331"/>
      <c r="O78" s="38"/>
    </row>
    <row r="79" spans="1:15" s="56" customFormat="1" ht="27.75" customHeight="1" thickBot="1" x14ac:dyDescent="0.3">
      <c r="A79" s="497" t="s">
        <v>652</v>
      </c>
      <c r="B79" s="498"/>
      <c r="C79" s="498"/>
      <c r="D79" s="498"/>
      <c r="E79" s="498"/>
      <c r="F79" s="498"/>
      <c r="G79" s="498"/>
      <c r="H79" s="498"/>
      <c r="I79" s="498"/>
      <c r="J79" s="498"/>
      <c r="K79" s="498"/>
      <c r="L79" s="498"/>
    </row>
    <row r="80" spans="1:15" s="39" customFormat="1" ht="24.75" customHeight="1" x14ac:dyDescent="0.25">
      <c r="A80" s="499" t="s">
        <v>40</v>
      </c>
      <c r="B80" s="501" t="s">
        <v>50</v>
      </c>
      <c r="C80" s="503" t="s">
        <v>51</v>
      </c>
      <c r="D80" s="505" t="s">
        <v>47</v>
      </c>
      <c r="E80" s="505" t="s">
        <v>49</v>
      </c>
      <c r="F80" s="507" t="s">
        <v>48</v>
      </c>
      <c r="G80" s="509" t="s">
        <v>53</v>
      </c>
      <c r="H80" s="511" t="s">
        <v>54</v>
      </c>
      <c r="I80" s="513" t="s">
        <v>46</v>
      </c>
      <c r="J80" s="515" t="s">
        <v>64</v>
      </c>
      <c r="K80" s="516"/>
      <c r="L80" s="517"/>
      <c r="M80" s="518" t="s">
        <v>76</v>
      </c>
    </row>
    <row r="81" spans="1:17" s="39" customFormat="1" ht="64.5" customHeight="1" x14ac:dyDescent="0.25">
      <c r="A81" s="500"/>
      <c r="B81" s="502"/>
      <c r="C81" s="504"/>
      <c r="D81" s="506"/>
      <c r="E81" s="506"/>
      <c r="F81" s="508"/>
      <c r="G81" s="510"/>
      <c r="H81" s="512"/>
      <c r="I81" s="514"/>
      <c r="J81" s="40" t="s">
        <v>42</v>
      </c>
      <c r="K81" s="41" t="s">
        <v>66</v>
      </c>
      <c r="L81" s="164" t="s">
        <v>43</v>
      </c>
      <c r="M81" s="519"/>
    </row>
    <row r="82" spans="1:17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7" s="332" customFormat="1" ht="29.1" customHeight="1" x14ac:dyDescent="0.25">
      <c r="A83" s="84"/>
      <c r="B83" s="125"/>
      <c r="C83" s="128"/>
      <c r="D83" s="85"/>
      <c r="E83" s="488" t="s">
        <v>383</v>
      </c>
      <c r="F83" s="95"/>
      <c r="G83" s="98"/>
      <c r="H83" s="86"/>
      <c r="I83" s="87" t="s">
        <v>39</v>
      </c>
      <c r="J83" s="117"/>
      <c r="K83" s="131"/>
      <c r="L83" s="143"/>
      <c r="M83" s="494" t="s">
        <v>120</v>
      </c>
    </row>
    <row r="84" spans="1:17" s="332" customFormat="1" ht="29.1" customHeight="1" x14ac:dyDescent="0.25">
      <c r="A84" s="134"/>
      <c r="B84" s="126"/>
      <c r="C84" s="129"/>
      <c r="D84" s="88"/>
      <c r="E84" s="489"/>
      <c r="F84" s="96"/>
      <c r="G84" s="99"/>
      <c r="H84" s="89"/>
      <c r="I84" s="90"/>
      <c r="J84" s="123"/>
      <c r="K84" s="132"/>
      <c r="L84" s="166"/>
      <c r="M84" s="495"/>
    </row>
    <row r="85" spans="1:17" s="332" customFormat="1" ht="29.1" customHeight="1" thickBot="1" x14ac:dyDescent="0.3">
      <c r="A85" s="135"/>
      <c r="B85" s="127"/>
      <c r="C85" s="130"/>
      <c r="D85" s="91"/>
      <c r="E85" s="490"/>
      <c r="F85" s="97"/>
      <c r="G85" s="100"/>
      <c r="H85" s="92"/>
      <c r="I85" s="93"/>
      <c r="J85" s="124"/>
      <c r="K85" s="133"/>
      <c r="L85" s="167"/>
      <c r="M85" s="496"/>
    </row>
    <row r="86" spans="1:17" s="22" customFormat="1" ht="24.75" customHeight="1" x14ac:dyDescent="0.2">
      <c r="A86" s="331"/>
      <c r="B86" s="331"/>
      <c r="C86" s="331"/>
      <c r="D86" s="331"/>
      <c r="E86" s="331"/>
      <c r="F86" s="331"/>
      <c r="G86" s="331"/>
      <c r="H86" s="331"/>
      <c r="I86" s="331"/>
      <c r="J86" s="331"/>
      <c r="K86" s="331"/>
      <c r="L86" s="331"/>
      <c r="O86" s="38"/>
      <c r="Q86" s="38"/>
    </row>
    <row r="87" spans="1:17" s="56" customFormat="1" ht="27.75" customHeight="1" thickBot="1" x14ac:dyDescent="0.3">
      <c r="A87" s="497" t="s">
        <v>653</v>
      </c>
      <c r="B87" s="498"/>
      <c r="C87" s="498"/>
      <c r="D87" s="498"/>
      <c r="E87" s="498"/>
      <c r="F87" s="498"/>
      <c r="G87" s="498"/>
      <c r="H87" s="498"/>
      <c r="I87" s="498"/>
      <c r="J87" s="498"/>
      <c r="K87" s="498"/>
      <c r="L87" s="498"/>
    </row>
    <row r="88" spans="1:17" s="39" customFormat="1" ht="24.75" customHeight="1" x14ac:dyDescent="0.25">
      <c r="A88" s="499" t="s">
        <v>40</v>
      </c>
      <c r="B88" s="501" t="s">
        <v>50</v>
      </c>
      <c r="C88" s="503" t="s">
        <v>51</v>
      </c>
      <c r="D88" s="505" t="s">
        <v>47</v>
      </c>
      <c r="E88" s="505" t="s">
        <v>49</v>
      </c>
      <c r="F88" s="507" t="s">
        <v>48</v>
      </c>
      <c r="G88" s="509" t="s">
        <v>53</v>
      </c>
      <c r="H88" s="511" t="s">
        <v>54</v>
      </c>
      <c r="I88" s="513" t="s">
        <v>46</v>
      </c>
      <c r="J88" s="515" t="s">
        <v>64</v>
      </c>
      <c r="K88" s="516"/>
      <c r="L88" s="517"/>
      <c r="M88" s="518" t="s">
        <v>76</v>
      </c>
    </row>
    <row r="89" spans="1:17" s="39" customFormat="1" ht="64.5" customHeight="1" x14ac:dyDescent="0.25">
      <c r="A89" s="500"/>
      <c r="B89" s="502"/>
      <c r="C89" s="504"/>
      <c r="D89" s="506"/>
      <c r="E89" s="506"/>
      <c r="F89" s="508"/>
      <c r="G89" s="510"/>
      <c r="H89" s="512"/>
      <c r="I89" s="514"/>
      <c r="J89" s="40" t="s">
        <v>42</v>
      </c>
      <c r="K89" s="41" t="s">
        <v>66</v>
      </c>
      <c r="L89" s="164" t="s">
        <v>43</v>
      </c>
      <c r="M89" s="519"/>
    </row>
    <row r="90" spans="1:17" s="45" customFormat="1" ht="12" customHeight="1" x14ac:dyDescent="0.25">
      <c r="A90" s="77" t="s">
        <v>27</v>
      </c>
      <c r="B90" s="78" t="s">
        <v>28</v>
      </c>
      <c r="C90" s="80" t="s">
        <v>29</v>
      </c>
      <c r="D90" s="83" t="s">
        <v>30</v>
      </c>
      <c r="E90" s="83" t="s">
        <v>31</v>
      </c>
      <c r="F90" s="94" t="s">
        <v>32</v>
      </c>
      <c r="G90" s="81" t="s">
        <v>33</v>
      </c>
      <c r="H90" s="82" t="s">
        <v>34</v>
      </c>
      <c r="I90" s="79" t="s">
        <v>35</v>
      </c>
      <c r="J90" s="76" t="s">
        <v>36</v>
      </c>
      <c r="K90" s="75" t="s">
        <v>52</v>
      </c>
      <c r="L90" s="165" t="s">
        <v>55</v>
      </c>
      <c r="M90" s="163" t="s">
        <v>74</v>
      </c>
    </row>
    <row r="91" spans="1:17" s="332" customFormat="1" ht="29.1" customHeight="1" x14ac:dyDescent="0.25">
      <c r="A91" s="84"/>
      <c r="B91" s="125"/>
      <c r="C91" s="128"/>
      <c r="D91" s="85"/>
      <c r="E91" s="488" t="s">
        <v>382</v>
      </c>
      <c r="F91" s="95"/>
      <c r="G91" s="98"/>
      <c r="H91" s="86"/>
      <c r="I91" s="87" t="s">
        <v>39</v>
      </c>
      <c r="J91" s="117"/>
      <c r="K91" s="131"/>
      <c r="L91" s="143"/>
      <c r="M91" s="494" t="s">
        <v>401</v>
      </c>
    </row>
    <row r="92" spans="1:17" s="332" customFormat="1" ht="29.1" customHeight="1" x14ac:dyDescent="0.25">
      <c r="A92" s="134"/>
      <c r="B92" s="126"/>
      <c r="C92" s="129"/>
      <c r="D92" s="88"/>
      <c r="E92" s="489"/>
      <c r="F92" s="96"/>
      <c r="G92" s="99"/>
      <c r="H92" s="89"/>
      <c r="I92" s="90"/>
      <c r="J92" s="123"/>
      <c r="K92" s="132"/>
      <c r="L92" s="166"/>
      <c r="M92" s="495"/>
    </row>
    <row r="93" spans="1:17" s="332" customFormat="1" ht="29.1" customHeight="1" thickBot="1" x14ac:dyDescent="0.3">
      <c r="A93" s="135"/>
      <c r="B93" s="127"/>
      <c r="C93" s="130"/>
      <c r="D93" s="91"/>
      <c r="E93" s="490"/>
      <c r="F93" s="97"/>
      <c r="G93" s="100"/>
      <c r="H93" s="92"/>
      <c r="I93" s="93"/>
      <c r="J93" s="124"/>
      <c r="K93" s="133"/>
      <c r="L93" s="167"/>
      <c r="M93" s="496"/>
    </row>
    <row r="94" spans="1:17" s="22" customFormat="1" ht="24.75" customHeight="1" x14ac:dyDescent="0.2">
      <c r="A94" s="331"/>
      <c r="B94" s="331"/>
      <c r="C94" s="331"/>
      <c r="D94" s="331"/>
      <c r="E94" s="331"/>
      <c r="F94" s="331"/>
      <c r="G94" s="331"/>
      <c r="H94" s="331"/>
      <c r="I94" s="331"/>
      <c r="J94" s="331"/>
      <c r="K94" s="331"/>
      <c r="L94" s="331"/>
      <c r="O94" s="38"/>
      <c r="Q94" s="38"/>
    </row>
    <row r="95" spans="1:17" s="56" customFormat="1" ht="27.75" customHeight="1" thickBot="1" x14ac:dyDescent="0.3">
      <c r="A95" s="497" t="s">
        <v>654</v>
      </c>
      <c r="B95" s="498"/>
      <c r="C95" s="498"/>
      <c r="D95" s="498"/>
      <c r="E95" s="498"/>
      <c r="F95" s="498"/>
      <c r="G95" s="498"/>
      <c r="H95" s="498"/>
      <c r="I95" s="498"/>
      <c r="J95" s="498"/>
      <c r="K95" s="498"/>
      <c r="L95" s="498"/>
    </row>
    <row r="96" spans="1:17" s="39" customFormat="1" ht="24.75" customHeight="1" x14ac:dyDescent="0.25">
      <c r="A96" s="499" t="s">
        <v>40</v>
      </c>
      <c r="B96" s="501" t="s">
        <v>50</v>
      </c>
      <c r="C96" s="503" t="s">
        <v>51</v>
      </c>
      <c r="D96" s="505" t="s">
        <v>47</v>
      </c>
      <c r="E96" s="505" t="s">
        <v>49</v>
      </c>
      <c r="F96" s="507" t="s">
        <v>48</v>
      </c>
      <c r="G96" s="509" t="s">
        <v>53</v>
      </c>
      <c r="H96" s="511" t="s">
        <v>54</v>
      </c>
      <c r="I96" s="513" t="s">
        <v>46</v>
      </c>
      <c r="J96" s="515" t="s">
        <v>64</v>
      </c>
      <c r="K96" s="516"/>
      <c r="L96" s="517"/>
      <c r="M96" s="518" t="s">
        <v>76</v>
      </c>
    </row>
    <row r="97" spans="1:17" s="39" customFormat="1" ht="64.5" customHeight="1" x14ac:dyDescent="0.25">
      <c r="A97" s="500"/>
      <c r="B97" s="502"/>
      <c r="C97" s="504"/>
      <c r="D97" s="506"/>
      <c r="E97" s="506"/>
      <c r="F97" s="508"/>
      <c r="G97" s="510"/>
      <c r="H97" s="512"/>
      <c r="I97" s="514"/>
      <c r="J97" s="40" t="s">
        <v>42</v>
      </c>
      <c r="K97" s="41" t="s">
        <v>66</v>
      </c>
      <c r="L97" s="164" t="s">
        <v>43</v>
      </c>
      <c r="M97" s="519"/>
    </row>
    <row r="98" spans="1:17" s="45" customFormat="1" ht="12" customHeight="1" x14ac:dyDescent="0.25">
      <c r="A98" s="77" t="s">
        <v>27</v>
      </c>
      <c r="B98" s="78" t="s">
        <v>28</v>
      </c>
      <c r="C98" s="80" t="s">
        <v>29</v>
      </c>
      <c r="D98" s="83" t="s">
        <v>30</v>
      </c>
      <c r="E98" s="83" t="s">
        <v>31</v>
      </c>
      <c r="F98" s="94" t="s">
        <v>32</v>
      </c>
      <c r="G98" s="81" t="s">
        <v>33</v>
      </c>
      <c r="H98" s="82" t="s">
        <v>34</v>
      </c>
      <c r="I98" s="79" t="s">
        <v>35</v>
      </c>
      <c r="J98" s="76" t="s">
        <v>36</v>
      </c>
      <c r="K98" s="75" t="s">
        <v>52</v>
      </c>
      <c r="L98" s="165" t="s">
        <v>55</v>
      </c>
      <c r="M98" s="163" t="s">
        <v>74</v>
      </c>
    </row>
    <row r="99" spans="1:17" s="332" customFormat="1" ht="29.1" customHeight="1" x14ac:dyDescent="0.25">
      <c r="A99" s="84"/>
      <c r="B99" s="125"/>
      <c r="C99" s="128"/>
      <c r="D99" s="85"/>
      <c r="E99" s="488" t="s">
        <v>385</v>
      </c>
      <c r="F99" s="95"/>
      <c r="G99" s="98"/>
      <c r="H99" s="86"/>
      <c r="I99" s="87" t="s">
        <v>39</v>
      </c>
      <c r="J99" s="117"/>
      <c r="K99" s="131"/>
      <c r="L99" s="143"/>
      <c r="M99" s="494" t="s">
        <v>401</v>
      </c>
    </row>
    <row r="100" spans="1:17" s="332" customFormat="1" ht="29.1" customHeight="1" x14ac:dyDescent="0.25">
      <c r="A100" s="134"/>
      <c r="B100" s="126"/>
      <c r="C100" s="129"/>
      <c r="D100" s="88"/>
      <c r="E100" s="489"/>
      <c r="F100" s="96"/>
      <c r="G100" s="99"/>
      <c r="H100" s="89"/>
      <c r="I100" s="90"/>
      <c r="J100" s="123"/>
      <c r="K100" s="132"/>
      <c r="L100" s="166"/>
      <c r="M100" s="495"/>
    </row>
    <row r="101" spans="1:17" s="332" customFormat="1" ht="29.1" customHeight="1" thickBot="1" x14ac:dyDescent="0.3">
      <c r="A101" s="135"/>
      <c r="B101" s="127"/>
      <c r="C101" s="130"/>
      <c r="D101" s="91"/>
      <c r="E101" s="490"/>
      <c r="F101" s="97"/>
      <c r="G101" s="100"/>
      <c r="H101" s="92"/>
      <c r="I101" s="93"/>
      <c r="J101" s="124"/>
      <c r="K101" s="133"/>
      <c r="L101" s="167"/>
      <c r="M101" s="496"/>
    </row>
    <row r="102" spans="1:17" s="22" customFormat="1" ht="24.75" customHeight="1" x14ac:dyDescent="0.2">
      <c r="A102" s="331"/>
      <c r="B102" s="331"/>
      <c r="C102" s="331"/>
      <c r="D102" s="331"/>
      <c r="E102" s="331"/>
      <c r="F102" s="331"/>
      <c r="G102" s="331"/>
      <c r="H102" s="331"/>
      <c r="I102" s="331"/>
      <c r="J102" s="331"/>
      <c r="K102" s="331"/>
      <c r="L102" s="331"/>
      <c r="O102" s="38"/>
      <c r="Q102" s="38"/>
    </row>
    <row r="103" spans="1:17" s="56" customFormat="1" ht="101.25" customHeight="1" thickBot="1" x14ac:dyDescent="0.3">
      <c r="A103" s="497" t="s">
        <v>655</v>
      </c>
      <c r="B103" s="498"/>
      <c r="C103" s="498"/>
      <c r="D103" s="498"/>
      <c r="E103" s="498"/>
      <c r="F103" s="498"/>
      <c r="G103" s="498"/>
      <c r="H103" s="498"/>
      <c r="I103" s="498"/>
      <c r="J103" s="498"/>
      <c r="K103" s="498"/>
      <c r="L103" s="498"/>
    </row>
    <row r="104" spans="1:17" s="39" customFormat="1" ht="24.75" customHeight="1" x14ac:dyDescent="0.25">
      <c r="A104" s="499" t="s">
        <v>40</v>
      </c>
      <c r="B104" s="501" t="s">
        <v>50</v>
      </c>
      <c r="C104" s="503" t="s">
        <v>51</v>
      </c>
      <c r="D104" s="505" t="s">
        <v>47</v>
      </c>
      <c r="E104" s="505" t="s">
        <v>49</v>
      </c>
      <c r="F104" s="507" t="s">
        <v>48</v>
      </c>
      <c r="G104" s="509" t="s">
        <v>53</v>
      </c>
      <c r="H104" s="511" t="s">
        <v>54</v>
      </c>
      <c r="I104" s="513" t="s">
        <v>46</v>
      </c>
      <c r="J104" s="515" t="s">
        <v>64</v>
      </c>
      <c r="K104" s="516"/>
      <c r="L104" s="517"/>
      <c r="M104" s="518" t="s">
        <v>76</v>
      </c>
    </row>
    <row r="105" spans="1:17" s="39" customFormat="1" ht="64.5" customHeight="1" x14ac:dyDescent="0.25">
      <c r="A105" s="500"/>
      <c r="B105" s="502"/>
      <c r="C105" s="504"/>
      <c r="D105" s="506"/>
      <c r="E105" s="506"/>
      <c r="F105" s="508"/>
      <c r="G105" s="510"/>
      <c r="H105" s="512"/>
      <c r="I105" s="514"/>
      <c r="J105" s="40" t="s">
        <v>42</v>
      </c>
      <c r="K105" s="41" t="s">
        <v>66</v>
      </c>
      <c r="L105" s="164" t="s">
        <v>43</v>
      </c>
      <c r="M105" s="519"/>
    </row>
    <row r="106" spans="1:17" s="45" customFormat="1" ht="12" customHeight="1" x14ac:dyDescent="0.25">
      <c r="A106" s="77" t="s">
        <v>27</v>
      </c>
      <c r="B106" s="78" t="s">
        <v>28</v>
      </c>
      <c r="C106" s="80" t="s">
        <v>29</v>
      </c>
      <c r="D106" s="83" t="s">
        <v>30</v>
      </c>
      <c r="E106" s="83" t="s">
        <v>31</v>
      </c>
      <c r="F106" s="94" t="s">
        <v>32</v>
      </c>
      <c r="G106" s="81" t="s">
        <v>33</v>
      </c>
      <c r="H106" s="82" t="s">
        <v>34</v>
      </c>
      <c r="I106" s="79" t="s">
        <v>35</v>
      </c>
      <c r="J106" s="76" t="s">
        <v>36</v>
      </c>
      <c r="K106" s="75" t="s">
        <v>52</v>
      </c>
      <c r="L106" s="165" t="s">
        <v>55</v>
      </c>
      <c r="M106" s="163" t="s">
        <v>74</v>
      </c>
    </row>
    <row r="107" spans="1:17" s="332" customFormat="1" ht="29.1" customHeight="1" x14ac:dyDescent="0.25">
      <c r="A107" s="84"/>
      <c r="B107" s="125"/>
      <c r="C107" s="128"/>
      <c r="D107" s="85"/>
      <c r="E107" s="488" t="s">
        <v>385</v>
      </c>
      <c r="F107" s="95"/>
      <c r="G107" s="98"/>
      <c r="H107" s="86"/>
      <c r="I107" s="87" t="s">
        <v>39</v>
      </c>
      <c r="J107" s="117"/>
      <c r="K107" s="131"/>
      <c r="L107" s="143"/>
      <c r="M107" s="494" t="s">
        <v>402</v>
      </c>
    </row>
    <row r="108" spans="1:17" s="332" customFormat="1" ht="29.1" customHeight="1" x14ac:dyDescent="0.25">
      <c r="A108" s="134"/>
      <c r="B108" s="126"/>
      <c r="C108" s="129"/>
      <c r="D108" s="88"/>
      <c r="E108" s="489"/>
      <c r="F108" s="96"/>
      <c r="G108" s="99"/>
      <c r="H108" s="89"/>
      <c r="I108" s="90"/>
      <c r="J108" s="123"/>
      <c r="K108" s="132"/>
      <c r="L108" s="166"/>
      <c r="M108" s="495"/>
    </row>
    <row r="109" spans="1:17" s="332" customFormat="1" ht="29.1" customHeight="1" thickBot="1" x14ac:dyDescent="0.3">
      <c r="A109" s="135"/>
      <c r="B109" s="127"/>
      <c r="C109" s="130"/>
      <c r="D109" s="91"/>
      <c r="E109" s="490"/>
      <c r="F109" s="97"/>
      <c r="G109" s="100"/>
      <c r="H109" s="92"/>
      <c r="I109" s="93"/>
      <c r="J109" s="124"/>
      <c r="K109" s="133"/>
      <c r="L109" s="167"/>
      <c r="M109" s="496"/>
    </row>
    <row r="110" spans="1:17" s="22" customFormat="1" ht="24.75" customHeight="1" x14ac:dyDescent="0.2">
      <c r="A110" s="331"/>
      <c r="B110" s="331"/>
      <c r="C110" s="331"/>
      <c r="D110" s="331"/>
      <c r="E110" s="331"/>
      <c r="F110" s="331"/>
      <c r="G110" s="331"/>
      <c r="H110" s="331"/>
      <c r="I110" s="331"/>
      <c r="J110" s="331"/>
      <c r="K110" s="331"/>
      <c r="L110" s="331"/>
      <c r="O110" s="38"/>
      <c r="Q110" s="38"/>
    </row>
    <row r="111" spans="1:17" s="56" customFormat="1" ht="27.75" customHeight="1" thickBot="1" x14ac:dyDescent="0.3">
      <c r="A111" s="497" t="s">
        <v>656</v>
      </c>
      <c r="B111" s="498"/>
      <c r="C111" s="498"/>
      <c r="D111" s="498"/>
      <c r="E111" s="498"/>
      <c r="F111" s="498"/>
      <c r="G111" s="498"/>
      <c r="H111" s="498"/>
      <c r="I111" s="498"/>
      <c r="J111" s="498"/>
      <c r="K111" s="498"/>
      <c r="L111" s="498"/>
    </row>
    <row r="112" spans="1:17" s="39" customFormat="1" ht="24.75" customHeight="1" x14ac:dyDescent="0.25">
      <c r="A112" s="499" t="s">
        <v>40</v>
      </c>
      <c r="B112" s="501" t="s">
        <v>50</v>
      </c>
      <c r="C112" s="503" t="s">
        <v>51</v>
      </c>
      <c r="D112" s="505" t="s">
        <v>47</v>
      </c>
      <c r="E112" s="505" t="s">
        <v>49</v>
      </c>
      <c r="F112" s="507" t="s">
        <v>48</v>
      </c>
      <c r="G112" s="509" t="s">
        <v>53</v>
      </c>
      <c r="H112" s="511" t="s">
        <v>54</v>
      </c>
      <c r="I112" s="513" t="s">
        <v>46</v>
      </c>
      <c r="J112" s="515" t="s">
        <v>64</v>
      </c>
      <c r="K112" s="516"/>
      <c r="L112" s="517"/>
      <c r="M112" s="518" t="s">
        <v>76</v>
      </c>
    </row>
    <row r="113" spans="1:17" s="39" customFormat="1" ht="64.5" customHeight="1" x14ac:dyDescent="0.25">
      <c r="A113" s="500"/>
      <c r="B113" s="502"/>
      <c r="C113" s="504"/>
      <c r="D113" s="506"/>
      <c r="E113" s="506"/>
      <c r="F113" s="508"/>
      <c r="G113" s="510"/>
      <c r="H113" s="512"/>
      <c r="I113" s="514"/>
      <c r="J113" s="40" t="s">
        <v>42</v>
      </c>
      <c r="K113" s="41" t="s">
        <v>66</v>
      </c>
      <c r="L113" s="164" t="s">
        <v>43</v>
      </c>
      <c r="M113" s="519"/>
    </row>
    <row r="114" spans="1:17" s="45" customFormat="1" ht="12" customHeight="1" x14ac:dyDescent="0.25">
      <c r="A114" s="77" t="s">
        <v>27</v>
      </c>
      <c r="B114" s="78" t="s">
        <v>28</v>
      </c>
      <c r="C114" s="80" t="s">
        <v>29</v>
      </c>
      <c r="D114" s="83" t="s">
        <v>30</v>
      </c>
      <c r="E114" s="83" t="s">
        <v>31</v>
      </c>
      <c r="F114" s="94" t="s">
        <v>32</v>
      </c>
      <c r="G114" s="81" t="s">
        <v>33</v>
      </c>
      <c r="H114" s="82" t="s">
        <v>34</v>
      </c>
      <c r="I114" s="79" t="s">
        <v>35</v>
      </c>
      <c r="J114" s="76" t="s">
        <v>36</v>
      </c>
      <c r="K114" s="75" t="s">
        <v>52</v>
      </c>
      <c r="L114" s="165" t="s">
        <v>55</v>
      </c>
      <c r="M114" s="163" t="s">
        <v>74</v>
      </c>
    </row>
    <row r="115" spans="1:17" s="332" customFormat="1" ht="29.1" customHeight="1" x14ac:dyDescent="0.25">
      <c r="A115" s="84"/>
      <c r="B115" s="125"/>
      <c r="C115" s="128"/>
      <c r="D115" s="85"/>
      <c r="E115" s="488" t="s">
        <v>385</v>
      </c>
      <c r="F115" s="95"/>
      <c r="G115" s="98"/>
      <c r="H115" s="86"/>
      <c r="I115" s="87" t="s">
        <v>39</v>
      </c>
      <c r="J115" s="117"/>
      <c r="K115" s="131"/>
      <c r="L115" s="143"/>
      <c r="M115" s="494" t="s">
        <v>403</v>
      </c>
    </row>
    <row r="116" spans="1:17" s="332" customFormat="1" ht="29.1" customHeight="1" x14ac:dyDescent="0.25">
      <c r="A116" s="134"/>
      <c r="B116" s="126"/>
      <c r="C116" s="129"/>
      <c r="D116" s="88"/>
      <c r="E116" s="489"/>
      <c r="F116" s="96"/>
      <c r="G116" s="99"/>
      <c r="H116" s="89"/>
      <c r="I116" s="90"/>
      <c r="J116" s="123"/>
      <c r="K116" s="132"/>
      <c r="L116" s="166"/>
      <c r="M116" s="495"/>
    </row>
    <row r="117" spans="1:17" s="332" customFormat="1" ht="29.1" customHeight="1" thickBot="1" x14ac:dyDescent="0.3">
      <c r="A117" s="135"/>
      <c r="B117" s="127"/>
      <c r="C117" s="130"/>
      <c r="D117" s="91"/>
      <c r="E117" s="490"/>
      <c r="F117" s="97"/>
      <c r="G117" s="100"/>
      <c r="H117" s="92"/>
      <c r="I117" s="93"/>
      <c r="J117" s="124"/>
      <c r="K117" s="133"/>
      <c r="L117" s="167"/>
      <c r="M117" s="496"/>
    </row>
    <row r="118" spans="1:17" s="22" customFormat="1" ht="24.75" customHeight="1" x14ac:dyDescent="0.2">
      <c r="A118" s="331"/>
      <c r="B118" s="331"/>
      <c r="C118" s="331"/>
      <c r="D118" s="331"/>
      <c r="E118" s="331"/>
      <c r="F118" s="331"/>
      <c r="G118" s="331"/>
      <c r="H118" s="331"/>
      <c r="I118" s="331"/>
      <c r="J118" s="331"/>
      <c r="K118" s="331"/>
      <c r="L118" s="331"/>
      <c r="O118" s="38"/>
      <c r="Q118" s="38"/>
    </row>
    <row r="119" spans="1:17" s="56" customFormat="1" ht="27.75" customHeight="1" thickBot="1" x14ac:dyDescent="0.3">
      <c r="A119" s="497" t="s">
        <v>657</v>
      </c>
      <c r="B119" s="498"/>
      <c r="C119" s="498"/>
      <c r="D119" s="498"/>
      <c r="E119" s="498"/>
      <c r="F119" s="498"/>
      <c r="G119" s="498"/>
      <c r="H119" s="498"/>
      <c r="I119" s="498"/>
      <c r="J119" s="498"/>
      <c r="K119" s="498"/>
      <c r="L119" s="498"/>
    </row>
    <row r="120" spans="1:17" s="39" customFormat="1" ht="24.75" customHeight="1" x14ac:dyDescent="0.25">
      <c r="A120" s="499" t="s">
        <v>40</v>
      </c>
      <c r="B120" s="501" t="s">
        <v>50</v>
      </c>
      <c r="C120" s="503" t="s">
        <v>51</v>
      </c>
      <c r="D120" s="505" t="s">
        <v>47</v>
      </c>
      <c r="E120" s="505" t="s">
        <v>49</v>
      </c>
      <c r="F120" s="507" t="s">
        <v>48</v>
      </c>
      <c r="G120" s="509" t="s">
        <v>53</v>
      </c>
      <c r="H120" s="511" t="s">
        <v>54</v>
      </c>
      <c r="I120" s="513" t="s">
        <v>46</v>
      </c>
      <c r="J120" s="515" t="s">
        <v>64</v>
      </c>
      <c r="K120" s="516"/>
      <c r="L120" s="517"/>
      <c r="M120" s="518" t="s">
        <v>76</v>
      </c>
    </row>
    <row r="121" spans="1:17" s="39" customFormat="1" ht="64.5" customHeight="1" x14ac:dyDescent="0.25">
      <c r="A121" s="500"/>
      <c r="B121" s="502"/>
      <c r="C121" s="504"/>
      <c r="D121" s="506"/>
      <c r="E121" s="506"/>
      <c r="F121" s="508"/>
      <c r="G121" s="510"/>
      <c r="H121" s="512"/>
      <c r="I121" s="514"/>
      <c r="J121" s="40" t="s">
        <v>42</v>
      </c>
      <c r="K121" s="41" t="s">
        <v>66</v>
      </c>
      <c r="L121" s="164" t="s">
        <v>43</v>
      </c>
      <c r="M121" s="519"/>
    </row>
    <row r="122" spans="1:17" s="45" customFormat="1" ht="12" customHeight="1" x14ac:dyDescent="0.25">
      <c r="A122" s="77" t="s">
        <v>27</v>
      </c>
      <c r="B122" s="78" t="s">
        <v>28</v>
      </c>
      <c r="C122" s="80" t="s">
        <v>29</v>
      </c>
      <c r="D122" s="83" t="s">
        <v>30</v>
      </c>
      <c r="E122" s="83" t="s">
        <v>31</v>
      </c>
      <c r="F122" s="94" t="s">
        <v>32</v>
      </c>
      <c r="G122" s="81" t="s">
        <v>33</v>
      </c>
      <c r="H122" s="82" t="s">
        <v>34</v>
      </c>
      <c r="I122" s="79" t="s">
        <v>35</v>
      </c>
      <c r="J122" s="76" t="s">
        <v>36</v>
      </c>
      <c r="K122" s="75" t="s">
        <v>52</v>
      </c>
      <c r="L122" s="165" t="s">
        <v>55</v>
      </c>
      <c r="M122" s="163" t="s">
        <v>74</v>
      </c>
    </row>
    <row r="123" spans="1:17" s="332" customFormat="1" ht="29.1" customHeight="1" x14ac:dyDescent="0.25">
      <c r="A123" s="84"/>
      <c r="B123" s="125"/>
      <c r="C123" s="128"/>
      <c r="D123" s="85"/>
      <c r="E123" s="488" t="s">
        <v>385</v>
      </c>
      <c r="F123" s="95"/>
      <c r="G123" s="98"/>
      <c r="H123" s="86"/>
      <c r="I123" s="87" t="s">
        <v>39</v>
      </c>
      <c r="J123" s="117"/>
      <c r="K123" s="131"/>
      <c r="L123" s="143"/>
      <c r="M123" s="494" t="s">
        <v>124</v>
      </c>
    </row>
    <row r="124" spans="1:17" s="332" customFormat="1" ht="29.1" customHeight="1" x14ac:dyDescent="0.25">
      <c r="A124" s="134"/>
      <c r="B124" s="126"/>
      <c r="C124" s="129"/>
      <c r="D124" s="88"/>
      <c r="E124" s="489"/>
      <c r="F124" s="96"/>
      <c r="G124" s="99"/>
      <c r="H124" s="89"/>
      <c r="I124" s="90"/>
      <c r="J124" s="123"/>
      <c r="K124" s="132"/>
      <c r="L124" s="166"/>
      <c r="M124" s="495"/>
    </row>
    <row r="125" spans="1:17" s="332" customFormat="1" ht="29.1" customHeight="1" thickBot="1" x14ac:dyDescent="0.3">
      <c r="A125" s="135"/>
      <c r="B125" s="127"/>
      <c r="C125" s="130"/>
      <c r="D125" s="91"/>
      <c r="E125" s="490"/>
      <c r="F125" s="97"/>
      <c r="G125" s="100"/>
      <c r="H125" s="92"/>
      <c r="I125" s="93"/>
      <c r="J125" s="124"/>
      <c r="K125" s="133"/>
      <c r="L125" s="167"/>
      <c r="M125" s="496"/>
    </row>
    <row r="126" spans="1:17" s="22" customFormat="1" ht="24.75" customHeight="1" x14ac:dyDescent="0.2">
      <c r="A126" s="331"/>
      <c r="B126" s="331"/>
      <c r="C126" s="331"/>
      <c r="D126" s="331"/>
      <c r="E126" s="331"/>
      <c r="F126" s="331"/>
      <c r="G126" s="331"/>
      <c r="H126" s="331"/>
      <c r="I126" s="331"/>
      <c r="J126" s="331"/>
      <c r="K126" s="331"/>
      <c r="L126" s="331"/>
      <c r="O126" s="38"/>
      <c r="Q126" s="38"/>
    </row>
    <row r="127" spans="1:17" s="56" customFormat="1" ht="27.75" customHeight="1" thickBot="1" x14ac:dyDescent="0.3">
      <c r="A127" s="497" t="s">
        <v>658</v>
      </c>
      <c r="B127" s="498"/>
      <c r="C127" s="498"/>
      <c r="D127" s="498"/>
      <c r="E127" s="498"/>
      <c r="F127" s="498"/>
      <c r="G127" s="498"/>
      <c r="H127" s="498"/>
      <c r="I127" s="498"/>
      <c r="J127" s="498"/>
      <c r="K127" s="498"/>
      <c r="L127" s="498"/>
    </row>
    <row r="128" spans="1:17" s="39" customFormat="1" ht="24.75" customHeight="1" x14ac:dyDescent="0.25">
      <c r="A128" s="499" t="s">
        <v>40</v>
      </c>
      <c r="B128" s="501" t="s">
        <v>50</v>
      </c>
      <c r="C128" s="503" t="s">
        <v>51</v>
      </c>
      <c r="D128" s="505" t="s">
        <v>47</v>
      </c>
      <c r="E128" s="505" t="s">
        <v>49</v>
      </c>
      <c r="F128" s="507" t="s">
        <v>48</v>
      </c>
      <c r="G128" s="509" t="s">
        <v>53</v>
      </c>
      <c r="H128" s="511" t="s">
        <v>54</v>
      </c>
      <c r="I128" s="513" t="s">
        <v>46</v>
      </c>
      <c r="J128" s="515" t="s">
        <v>64</v>
      </c>
      <c r="K128" s="516"/>
      <c r="L128" s="517"/>
      <c r="M128" s="518" t="s">
        <v>76</v>
      </c>
    </row>
    <row r="129" spans="1:17" s="39" customFormat="1" ht="64.5" customHeight="1" x14ac:dyDescent="0.25">
      <c r="A129" s="500"/>
      <c r="B129" s="502"/>
      <c r="C129" s="504"/>
      <c r="D129" s="506"/>
      <c r="E129" s="506"/>
      <c r="F129" s="508"/>
      <c r="G129" s="510"/>
      <c r="H129" s="512"/>
      <c r="I129" s="514"/>
      <c r="J129" s="40" t="s">
        <v>42</v>
      </c>
      <c r="K129" s="41" t="s">
        <v>66</v>
      </c>
      <c r="L129" s="164" t="s">
        <v>43</v>
      </c>
      <c r="M129" s="519"/>
    </row>
    <row r="130" spans="1:17" s="45" customFormat="1" ht="12" customHeight="1" x14ac:dyDescent="0.25">
      <c r="A130" s="77" t="s">
        <v>27</v>
      </c>
      <c r="B130" s="78" t="s">
        <v>28</v>
      </c>
      <c r="C130" s="80" t="s">
        <v>29</v>
      </c>
      <c r="D130" s="83" t="s">
        <v>30</v>
      </c>
      <c r="E130" s="83" t="s">
        <v>31</v>
      </c>
      <c r="F130" s="94" t="s">
        <v>32</v>
      </c>
      <c r="G130" s="81" t="s">
        <v>33</v>
      </c>
      <c r="H130" s="82" t="s">
        <v>34</v>
      </c>
      <c r="I130" s="79" t="s">
        <v>35</v>
      </c>
      <c r="J130" s="76" t="s">
        <v>36</v>
      </c>
      <c r="K130" s="75" t="s">
        <v>52</v>
      </c>
      <c r="L130" s="165" t="s">
        <v>55</v>
      </c>
      <c r="M130" s="163" t="s">
        <v>74</v>
      </c>
    </row>
    <row r="131" spans="1:17" s="332" customFormat="1" ht="29.1" customHeight="1" x14ac:dyDescent="0.25">
      <c r="A131" s="84"/>
      <c r="B131" s="125"/>
      <c r="C131" s="128"/>
      <c r="D131" s="85"/>
      <c r="E131" s="488" t="s">
        <v>382</v>
      </c>
      <c r="F131" s="95"/>
      <c r="G131" s="98"/>
      <c r="H131" s="86"/>
      <c r="I131" s="87" t="s">
        <v>39</v>
      </c>
      <c r="J131" s="117"/>
      <c r="K131" s="131"/>
      <c r="L131" s="143"/>
      <c r="M131" s="494" t="s">
        <v>404</v>
      </c>
    </row>
    <row r="132" spans="1:17" s="332" customFormat="1" ht="29.1" customHeight="1" x14ac:dyDescent="0.25">
      <c r="A132" s="134"/>
      <c r="B132" s="126"/>
      <c r="C132" s="129"/>
      <c r="D132" s="88"/>
      <c r="E132" s="489"/>
      <c r="F132" s="96"/>
      <c r="G132" s="99"/>
      <c r="H132" s="89"/>
      <c r="I132" s="90"/>
      <c r="J132" s="123"/>
      <c r="K132" s="132"/>
      <c r="L132" s="166"/>
      <c r="M132" s="495"/>
    </row>
    <row r="133" spans="1:17" s="332" customFormat="1" ht="29.1" customHeight="1" thickBot="1" x14ac:dyDescent="0.3">
      <c r="A133" s="135"/>
      <c r="B133" s="127"/>
      <c r="C133" s="130"/>
      <c r="D133" s="91"/>
      <c r="E133" s="490"/>
      <c r="F133" s="97"/>
      <c r="G133" s="100"/>
      <c r="H133" s="92"/>
      <c r="I133" s="93"/>
      <c r="J133" s="124"/>
      <c r="K133" s="133"/>
      <c r="L133" s="167"/>
      <c r="M133" s="496"/>
    </row>
    <row r="134" spans="1:17" s="22" customFormat="1" ht="24.75" customHeight="1" x14ac:dyDescent="0.2">
      <c r="A134" s="331"/>
      <c r="B134" s="331"/>
      <c r="C134" s="331"/>
      <c r="D134" s="331"/>
      <c r="E134" s="331"/>
      <c r="F134" s="331"/>
      <c r="G134" s="331"/>
      <c r="H134" s="331"/>
      <c r="I134" s="331"/>
      <c r="J134" s="331"/>
      <c r="K134" s="331"/>
      <c r="L134" s="331"/>
      <c r="O134" s="38"/>
      <c r="Q134" s="38"/>
    </row>
    <row r="135" spans="1:17" s="56" customFormat="1" ht="27.75" customHeight="1" thickBot="1" x14ac:dyDescent="0.3">
      <c r="A135" s="497" t="s">
        <v>659</v>
      </c>
      <c r="B135" s="498"/>
      <c r="C135" s="498"/>
      <c r="D135" s="498"/>
      <c r="E135" s="498"/>
      <c r="F135" s="498"/>
      <c r="G135" s="498"/>
      <c r="H135" s="498"/>
      <c r="I135" s="498"/>
      <c r="J135" s="498"/>
      <c r="K135" s="498"/>
      <c r="L135" s="498"/>
    </row>
    <row r="136" spans="1:17" s="39" customFormat="1" ht="24.75" customHeight="1" x14ac:dyDescent="0.25">
      <c r="A136" s="499" t="s">
        <v>40</v>
      </c>
      <c r="B136" s="501" t="s">
        <v>50</v>
      </c>
      <c r="C136" s="503" t="s">
        <v>51</v>
      </c>
      <c r="D136" s="505" t="s">
        <v>47</v>
      </c>
      <c r="E136" s="505" t="s">
        <v>49</v>
      </c>
      <c r="F136" s="507" t="s">
        <v>48</v>
      </c>
      <c r="G136" s="509" t="s">
        <v>53</v>
      </c>
      <c r="H136" s="511" t="s">
        <v>54</v>
      </c>
      <c r="I136" s="513" t="s">
        <v>46</v>
      </c>
      <c r="J136" s="515" t="s">
        <v>64</v>
      </c>
      <c r="K136" s="516"/>
      <c r="L136" s="517"/>
      <c r="M136" s="518" t="s">
        <v>76</v>
      </c>
    </row>
    <row r="137" spans="1:17" s="39" customFormat="1" ht="64.5" customHeight="1" x14ac:dyDescent="0.25">
      <c r="A137" s="500"/>
      <c r="B137" s="502"/>
      <c r="C137" s="504"/>
      <c r="D137" s="506"/>
      <c r="E137" s="506"/>
      <c r="F137" s="508"/>
      <c r="G137" s="510"/>
      <c r="H137" s="512"/>
      <c r="I137" s="514"/>
      <c r="J137" s="40" t="s">
        <v>42</v>
      </c>
      <c r="K137" s="41" t="s">
        <v>66</v>
      </c>
      <c r="L137" s="164" t="s">
        <v>43</v>
      </c>
      <c r="M137" s="519"/>
    </row>
    <row r="138" spans="1:17" s="45" customFormat="1" ht="12" customHeight="1" x14ac:dyDescent="0.25">
      <c r="A138" s="77" t="s">
        <v>27</v>
      </c>
      <c r="B138" s="78" t="s">
        <v>28</v>
      </c>
      <c r="C138" s="80" t="s">
        <v>29</v>
      </c>
      <c r="D138" s="83" t="s">
        <v>30</v>
      </c>
      <c r="E138" s="83" t="s">
        <v>31</v>
      </c>
      <c r="F138" s="94" t="s">
        <v>32</v>
      </c>
      <c r="G138" s="81" t="s">
        <v>33</v>
      </c>
      <c r="H138" s="82" t="s">
        <v>34</v>
      </c>
      <c r="I138" s="79" t="s">
        <v>35</v>
      </c>
      <c r="J138" s="76" t="s">
        <v>36</v>
      </c>
      <c r="K138" s="75" t="s">
        <v>52</v>
      </c>
      <c r="L138" s="165" t="s">
        <v>55</v>
      </c>
      <c r="M138" s="163" t="s">
        <v>74</v>
      </c>
    </row>
    <row r="139" spans="1:17" s="332" customFormat="1" ht="29.1" customHeight="1" x14ac:dyDescent="0.25">
      <c r="A139" s="84"/>
      <c r="B139" s="125"/>
      <c r="C139" s="128"/>
      <c r="D139" s="85"/>
      <c r="E139" s="488" t="s">
        <v>385</v>
      </c>
      <c r="F139" s="95"/>
      <c r="G139" s="98"/>
      <c r="H139" s="86"/>
      <c r="I139" s="87" t="s">
        <v>39</v>
      </c>
      <c r="J139" s="117"/>
      <c r="K139" s="131"/>
      <c r="L139" s="143"/>
      <c r="M139" s="491">
        <v>1200</v>
      </c>
    </row>
    <row r="140" spans="1:17" s="332" customFormat="1" ht="29.1" customHeight="1" x14ac:dyDescent="0.25">
      <c r="A140" s="134"/>
      <c r="B140" s="126"/>
      <c r="C140" s="129"/>
      <c r="D140" s="88"/>
      <c r="E140" s="489"/>
      <c r="F140" s="96"/>
      <c r="G140" s="99"/>
      <c r="H140" s="89"/>
      <c r="I140" s="90"/>
      <c r="J140" s="123"/>
      <c r="K140" s="132"/>
      <c r="L140" s="166"/>
      <c r="M140" s="492"/>
    </row>
    <row r="141" spans="1:17" s="332" customFormat="1" ht="29.1" customHeight="1" thickBot="1" x14ac:dyDescent="0.3">
      <c r="A141" s="135"/>
      <c r="B141" s="127"/>
      <c r="C141" s="130"/>
      <c r="D141" s="91"/>
      <c r="E141" s="490"/>
      <c r="F141" s="97"/>
      <c r="G141" s="100"/>
      <c r="H141" s="92"/>
      <c r="I141" s="93"/>
      <c r="J141" s="124"/>
      <c r="K141" s="133"/>
      <c r="L141" s="167"/>
      <c r="M141" s="493"/>
    </row>
    <row r="142" spans="1:17" s="22" customFormat="1" ht="24.75" customHeight="1" x14ac:dyDescent="0.2">
      <c r="A142" s="331"/>
      <c r="B142" s="331"/>
      <c r="C142" s="331"/>
      <c r="D142" s="331"/>
      <c r="E142" s="331"/>
      <c r="F142" s="331"/>
      <c r="G142" s="331"/>
      <c r="H142" s="331"/>
      <c r="I142" s="331"/>
      <c r="J142" s="331"/>
      <c r="K142" s="331"/>
      <c r="L142" s="331"/>
      <c r="O142" s="38"/>
      <c r="Q142" s="38"/>
    </row>
    <row r="143" spans="1:17" s="56" customFormat="1" ht="27.75" customHeight="1" thickBot="1" x14ac:dyDescent="0.3">
      <c r="A143" s="497" t="s">
        <v>660</v>
      </c>
      <c r="B143" s="498"/>
      <c r="C143" s="498"/>
      <c r="D143" s="498"/>
      <c r="E143" s="498"/>
      <c r="F143" s="498"/>
      <c r="G143" s="498"/>
      <c r="H143" s="498"/>
      <c r="I143" s="498"/>
      <c r="J143" s="498"/>
      <c r="K143" s="498"/>
      <c r="L143" s="498"/>
    </row>
    <row r="144" spans="1:17" s="39" customFormat="1" ht="24.75" customHeight="1" x14ac:dyDescent="0.25">
      <c r="A144" s="499" t="s">
        <v>40</v>
      </c>
      <c r="B144" s="501" t="s">
        <v>50</v>
      </c>
      <c r="C144" s="503" t="s">
        <v>51</v>
      </c>
      <c r="D144" s="505" t="s">
        <v>47</v>
      </c>
      <c r="E144" s="505" t="s">
        <v>49</v>
      </c>
      <c r="F144" s="507" t="s">
        <v>48</v>
      </c>
      <c r="G144" s="509" t="s">
        <v>53</v>
      </c>
      <c r="H144" s="511" t="s">
        <v>54</v>
      </c>
      <c r="I144" s="513" t="s">
        <v>46</v>
      </c>
      <c r="J144" s="515" t="s">
        <v>64</v>
      </c>
      <c r="K144" s="516"/>
      <c r="L144" s="517"/>
      <c r="M144" s="518" t="s">
        <v>76</v>
      </c>
    </row>
    <row r="145" spans="1:17" s="39" customFormat="1" ht="64.5" customHeight="1" x14ac:dyDescent="0.25">
      <c r="A145" s="500"/>
      <c r="B145" s="502"/>
      <c r="C145" s="504"/>
      <c r="D145" s="506"/>
      <c r="E145" s="506"/>
      <c r="F145" s="508"/>
      <c r="G145" s="510"/>
      <c r="H145" s="512"/>
      <c r="I145" s="514"/>
      <c r="J145" s="40" t="s">
        <v>42</v>
      </c>
      <c r="K145" s="41" t="s">
        <v>66</v>
      </c>
      <c r="L145" s="164" t="s">
        <v>43</v>
      </c>
      <c r="M145" s="519"/>
    </row>
    <row r="146" spans="1:17" s="45" customFormat="1" ht="12" customHeight="1" x14ac:dyDescent="0.25">
      <c r="A146" s="77" t="s">
        <v>27</v>
      </c>
      <c r="B146" s="78" t="s">
        <v>28</v>
      </c>
      <c r="C146" s="80" t="s">
        <v>29</v>
      </c>
      <c r="D146" s="83" t="s">
        <v>30</v>
      </c>
      <c r="E146" s="83" t="s">
        <v>31</v>
      </c>
      <c r="F146" s="94" t="s">
        <v>32</v>
      </c>
      <c r="G146" s="81" t="s">
        <v>33</v>
      </c>
      <c r="H146" s="82" t="s">
        <v>34</v>
      </c>
      <c r="I146" s="79" t="s">
        <v>35</v>
      </c>
      <c r="J146" s="76" t="s">
        <v>36</v>
      </c>
      <c r="K146" s="75" t="s">
        <v>52</v>
      </c>
      <c r="L146" s="165" t="s">
        <v>55</v>
      </c>
      <c r="M146" s="163" t="s">
        <v>74</v>
      </c>
    </row>
    <row r="147" spans="1:17" s="332" customFormat="1" ht="29.1" customHeight="1" x14ac:dyDescent="0.25">
      <c r="A147" s="84"/>
      <c r="B147" s="125"/>
      <c r="C147" s="128"/>
      <c r="D147" s="85"/>
      <c r="E147" s="488" t="s">
        <v>385</v>
      </c>
      <c r="F147" s="95"/>
      <c r="G147" s="98"/>
      <c r="H147" s="86"/>
      <c r="I147" s="87" t="s">
        <v>39</v>
      </c>
      <c r="J147" s="117"/>
      <c r="K147" s="131"/>
      <c r="L147" s="143"/>
      <c r="M147" s="494" t="s">
        <v>406</v>
      </c>
    </row>
    <row r="148" spans="1:17" s="332" customFormat="1" ht="29.1" customHeight="1" x14ac:dyDescent="0.25">
      <c r="A148" s="134"/>
      <c r="B148" s="126"/>
      <c r="C148" s="129"/>
      <c r="D148" s="88"/>
      <c r="E148" s="489"/>
      <c r="F148" s="96"/>
      <c r="G148" s="99"/>
      <c r="H148" s="89"/>
      <c r="I148" s="90"/>
      <c r="J148" s="123"/>
      <c r="K148" s="132"/>
      <c r="L148" s="166"/>
      <c r="M148" s="495"/>
    </row>
    <row r="149" spans="1:17" s="332" customFormat="1" ht="29.1" customHeight="1" thickBot="1" x14ac:dyDescent="0.3">
      <c r="A149" s="135"/>
      <c r="B149" s="127"/>
      <c r="C149" s="130"/>
      <c r="D149" s="91"/>
      <c r="E149" s="490"/>
      <c r="F149" s="97"/>
      <c r="G149" s="100"/>
      <c r="H149" s="92"/>
      <c r="I149" s="93"/>
      <c r="J149" s="124"/>
      <c r="K149" s="133"/>
      <c r="L149" s="167"/>
      <c r="M149" s="496"/>
    </row>
    <row r="150" spans="1:17" s="22" customFormat="1" ht="24.75" customHeight="1" x14ac:dyDescent="0.2">
      <c r="A150" s="331"/>
      <c r="B150" s="331"/>
      <c r="C150" s="331"/>
      <c r="D150" s="331"/>
      <c r="E150" s="331"/>
      <c r="F150" s="331"/>
      <c r="G150" s="331"/>
      <c r="H150" s="331"/>
      <c r="I150" s="331"/>
      <c r="J150" s="331"/>
      <c r="K150" s="331"/>
      <c r="L150" s="331"/>
      <c r="O150" s="38"/>
      <c r="Q150" s="38"/>
    </row>
    <row r="151" spans="1:17" s="56" customFormat="1" ht="27.75" customHeight="1" thickBot="1" x14ac:dyDescent="0.3">
      <c r="A151" s="497" t="s">
        <v>661</v>
      </c>
      <c r="B151" s="498"/>
      <c r="C151" s="498"/>
      <c r="D151" s="498"/>
      <c r="E151" s="498"/>
      <c r="F151" s="498"/>
      <c r="G151" s="498"/>
      <c r="H151" s="498"/>
      <c r="I151" s="498"/>
      <c r="J151" s="498"/>
      <c r="K151" s="498"/>
      <c r="L151" s="498"/>
    </row>
    <row r="152" spans="1:17" s="39" customFormat="1" ht="24.75" customHeight="1" x14ac:dyDescent="0.25">
      <c r="A152" s="499" t="s">
        <v>40</v>
      </c>
      <c r="B152" s="501" t="s">
        <v>50</v>
      </c>
      <c r="C152" s="503" t="s">
        <v>51</v>
      </c>
      <c r="D152" s="505" t="s">
        <v>47</v>
      </c>
      <c r="E152" s="505" t="s">
        <v>49</v>
      </c>
      <c r="F152" s="507" t="s">
        <v>48</v>
      </c>
      <c r="G152" s="509" t="s">
        <v>53</v>
      </c>
      <c r="H152" s="511" t="s">
        <v>54</v>
      </c>
      <c r="I152" s="513" t="s">
        <v>46</v>
      </c>
      <c r="J152" s="515" t="s">
        <v>64</v>
      </c>
      <c r="K152" s="516"/>
      <c r="L152" s="517"/>
      <c r="M152" s="518" t="s">
        <v>76</v>
      </c>
    </row>
    <row r="153" spans="1:17" s="39" customFormat="1" ht="64.5" customHeight="1" x14ac:dyDescent="0.25">
      <c r="A153" s="500"/>
      <c r="B153" s="502"/>
      <c r="C153" s="504"/>
      <c r="D153" s="506"/>
      <c r="E153" s="506"/>
      <c r="F153" s="508"/>
      <c r="G153" s="510"/>
      <c r="H153" s="512"/>
      <c r="I153" s="514"/>
      <c r="J153" s="40" t="s">
        <v>42</v>
      </c>
      <c r="K153" s="41" t="s">
        <v>66</v>
      </c>
      <c r="L153" s="164" t="s">
        <v>43</v>
      </c>
      <c r="M153" s="519"/>
    </row>
    <row r="154" spans="1:17" s="45" customFormat="1" ht="12" customHeight="1" x14ac:dyDescent="0.25">
      <c r="A154" s="77" t="s">
        <v>27</v>
      </c>
      <c r="B154" s="78" t="s">
        <v>28</v>
      </c>
      <c r="C154" s="80" t="s">
        <v>29</v>
      </c>
      <c r="D154" s="83" t="s">
        <v>30</v>
      </c>
      <c r="E154" s="83" t="s">
        <v>31</v>
      </c>
      <c r="F154" s="94" t="s">
        <v>32</v>
      </c>
      <c r="G154" s="81" t="s">
        <v>33</v>
      </c>
      <c r="H154" s="82" t="s">
        <v>34</v>
      </c>
      <c r="I154" s="79" t="s">
        <v>35</v>
      </c>
      <c r="J154" s="76" t="s">
        <v>36</v>
      </c>
      <c r="K154" s="75" t="s">
        <v>52</v>
      </c>
      <c r="L154" s="165" t="s">
        <v>55</v>
      </c>
      <c r="M154" s="163" t="s">
        <v>74</v>
      </c>
    </row>
    <row r="155" spans="1:17" s="332" customFormat="1" ht="29.1" customHeight="1" x14ac:dyDescent="0.25">
      <c r="A155" s="84"/>
      <c r="B155" s="125"/>
      <c r="C155" s="128"/>
      <c r="D155" s="85"/>
      <c r="E155" s="488" t="s">
        <v>384</v>
      </c>
      <c r="F155" s="95"/>
      <c r="G155" s="98"/>
      <c r="H155" s="86"/>
      <c r="I155" s="87" t="s">
        <v>39</v>
      </c>
      <c r="J155" s="117"/>
      <c r="K155" s="131"/>
      <c r="L155" s="143"/>
      <c r="M155" s="494" t="s">
        <v>117</v>
      </c>
    </row>
    <row r="156" spans="1:17" s="332" customFormat="1" ht="29.1" customHeight="1" x14ac:dyDescent="0.25">
      <c r="A156" s="134"/>
      <c r="B156" s="126"/>
      <c r="C156" s="129"/>
      <c r="D156" s="88"/>
      <c r="E156" s="489"/>
      <c r="F156" s="96"/>
      <c r="G156" s="99"/>
      <c r="H156" s="89"/>
      <c r="I156" s="90"/>
      <c r="J156" s="123"/>
      <c r="K156" s="132"/>
      <c r="L156" s="166"/>
      <c r="M156" s="495"/>
    </row>
    <row r="157" spans="1:17" s="332" customFormat="1" ht="29.1" customHeight="1" thickBot="1" x14ac:dyDescent="0.3">
      <c r="A157" s="135"/>
      <c r="B157" s="127"/>
      <c r="C157" s="130"/>
      <c r="D157" s="91"/>
      <c r="E157" s="490"/>
      <c r="F157" s="97"/>
      <c r="G157" s="100"/>
      <c r="H157" s="92"/>
      <c r="I157" s="93"/>
      <c r="J157" s="124"/>
      <c r="K157" s="133"/>
      <c r="L157" s="167"/>
      <c r="M157" s="496"/>
    </row>
    <row r="158" spans="1:17" s="22" customFormat="1" ht="24.75" customHeight="1" x14ac:dyDescent="0.2">
      <c r="A158" s="331"/>
      <c r="B158" s="331"/>
      <c r="C158" s="331"/>
      <c r="D158" s="331"/>
      <c r="E158" s="331"/>
      <c r="F158" s="331"/>
      <c r="G158" s="331"/>
      <c r="H158" s="331"/>
      <c r="I158" s="331"/>
      <c r="J158" s="331"/>
      <c r="K158" s="331"/>
      <c r="L158" s="331"/>
      <c r="O158" s="38"/>
      <c r="Q158" s="38"/>
    </row>
    <row r="159" spans="1:17" s="56" customFormat="1" ht="27.75" customHeight="1" thickBot="1" x14ac:dyDescent="0.3">
      <c r="A159" s="497" t="s">
        <v>662</v>
      </c>
      <c r="B159" s="498"/>
      <c r="C159" s="498"/>
      <c r="D159" s="498"/>
      <c r="E159" s="498"/>
      <c r="F159" s="498"/>
      <c r="G159" s="498"/>
      <c r="H159" s="498"/>
      <c r="I159" s="498"/>
      <c r="J159" s="498"/>
      <c r="K159" s="498"/>
      <c r="L159" s="498"/>
    </row>
    <row r="160" spans="1:17" s="39" customFormat="1" ht="24.75" customHeight="1" x14ac:dyDescent="0.25">
      <c r="A160" s="499" t="s">
        <v>40</v>
      </c>
      <c r="B160" s="501" t="s">
        <v>50</v>
      </c>
      <c r="C160" s="503" t="s">
        <v>51</v>
      </c>
      <c r="D160" s="505" t="s">
        <v>47</v>
      </c>
      <c r="E160" s="505" t="s">
        <v>49</v>
      </c>
      <c r="F160" s="507" t="s">
        <v>48</v>
      </c>
      <c r="G160" s="509" t="s">
        <v>53</v>
      </c>
      <c r="H160" s="511" t="s">
        <v>54</v>
      </c>
      <c r="I160" s="513" t="s">
        <v>46</v>
      </c>
      <c r="J160" s="515" t="s">
        <v>64</v>
      </c>
      <c r="K160" s="516"/>
      <c r="L160" s="517"/>
      <c r="M160" s="518" t="s">
        <v>76</v>
      </c>
    </row>
    <row r="161" spans="1:17" s="39" customFormat="1" ht="64.5" customHeight="1" x14ac:dyDescent="0.25">
      <c r="A161" s="500"/>
      <c r="B161" s="502"/>
      <c r="C161" s="504"/>
      <c r="D161" s="506"/>
      <c r="E161" s="506"/>
      <c r="F161" s="508"/>
      <c r="G161" s="510"/>
      <c r="H161" s="512"/>
      <c r="I161" s="514"/>
      <c r="J161" s="40" t="s">
        <v>42</v>
      </c>
      <c r="K161" s="41" t="s">
        <v>66</v>
      </c>
      <c r="L161" s="164" t="s">
        <v>43</v>
      </c>
      <c r="M161" s="519"/>
    </row>
    <row r="162" spans="1:17" s="45" customFormat="1" ht="12" customHeight="1" x14ac:dyDescent="0.25">
      <c r="A162" s="77" t="s">
        <v>27</v>
      </c>
      <c r="B162" s="78" t="s">
        <v>28</v>
      </c>
      <c r="C162" s="80" t="s">
        <v>29</v>
      </c>
      <c r="D162" s="83" t="s">
        <v>30</v>
      </c>
      <c r="E162" s="83" t="s">
        <v>31</v>
      </c>
      <c r="F162" s="94" t="s">
        <v>32</v>
      </c>
      <c r="G162" s="81" t="s">
        <v>33</v>
      </c>
      <c r="H162" s="82" t="s">
        <v>34</v>
      </c>
      <c r="I162" s="79" t="s">
        <v>35</v>
      </c>
      <c r="J162" s="76" t="s">
        <v>36</v>
      </c>
      <c r="K162" s="75" t="s">
        <v>52</v>
      </c>
      <c r="L162" s="165" t="s">
        <v>55</v>
      </c>
      <c r="M162" s="163" t="s">
        <v>74</v>
      </c>
    </row>
    <row r="163" spans="1:17" s="332" customFormat="1" ht="29.1" customHeight="1" x14ac:dyDescent="0.25">
      <c r="A163" s="84"/>
      <c r="B163" s="125"/>
      <c r="C163" s="128"/>
      <c r="D163" s="85"/>
      <c r="E163" s="488" t="s">
        <v>384</v>
      </c>
      <c r="F163" s="95"/>
      <c r="G163" s="98"/>
      <c r="H163" s="86"/>
      <c r="I163" s="87" t="s">
        <v>39</v>
      </c>
      <c r="J163" s="117"/>
      <c r="K163" s="131"/>
      <c r="L163" s="143"/>
      <c r="M163" s="494" t="s">
        <v>401</v>
      </c>
    </row>
    <row r="164" spans="1:17" s="332" customFormat="1" ht="29.1" customHeight="1" x14ac:dyDescent="0.25">
      <c r="A164" s="134"/>
      <c r="B164" s="126"/>
      <c r="C164" s="129"/>
      <c r="D164" s="88"/>
      <c r="E164" s="489"/>
      <c r="F164" s="96"/>
      <c r="G164" s="99"/>
      <c r="H164" s="89"/>
      <c r="I164" s="90"/>
      <c r="J164" s="123"/>
      <c r="K164" s="132"/>
      <c r="L164" s="166"/>
      <c r="M164" s="495"/>
    </row>
    <row r="165" spans="1:17" s="332" customFormat="1" ht="29.1" customHeight="1" thickBot="1" x14ac:dyDescent="0.3">
      <c r="A165" s="135"/>
      <c r="B165" s="127"/>
      <c r="C165" s="130"/>
      <c r="D165" s="91"/>
      <c r="E165" s="490"/>
      <c r="F165" s="97"/>
      <c r="G165" s="100"/>
      <c r="H165" s="92"/>
      <c r="I165" s="93"/>
      <c r="J165" s="124"/>
      <c r="K165" s="133"/>
      <c r="L165" s="167"/>
      <c r="M165" s="496"/>
    </row>
    <row r="166" spans="1:17" s="22" customFormat="1" ht="24.75" customHeight="1" x14ac:dyDescent="0.2">
      <c r="A166" s="331"/>
      <c r="B166" s="331"/>
      <c r="C166" s="331"/>
      <c r="D166" s="331"/>
      <c r="E166" s="331"/>
      <c r="F166" s="331"/>
      <c r="G166" s="331"/>
      <c r="H166" s="331"/>
      <c r="I166" s="331"/>
      <c r="J166" s="331"/>
      <c r="K166" s="331"/>
      <c r="L166" s="331"/>
      <c r="O166" s="38"/>
      <c r="Q166" s="38"/>
    </row>
    <row r="167" spans="1:17" s="56" customFormat="1" ht="27.75" customHeight="1" thickBot="1" x14ac:dyDescent="0.3">
      <c r="A167" s="497" t="s">
        <v>663</v>
      </c>
      <c r="B167" s="498"/>
      <c r="C167" s="498"/>
      <c r="D167" s="498"/>
      <c r="E167" s="498"/>
      <c r="F167" s="498"/>
      <c r="G167" s="498"/>
      <c r="H167" s="498"/>
      <c r="I167" s="498"/>
      <c r="J167" s="498"/>
      <c r="K167" s="498"/>
      <c r="L167" s="498"/>
    </row>
    <row r="168" spans="1:17" s="39" customFormat="1" ht="24.75" customHeight="1" x14ac:dyDescent="0.25">
      <c r="A168" s="499" t="s">
        <v>40</v>
      </c>
      <c r="B168" s="501" t="s">
        <v>50</v>
      </c>
      <c r="C168" s="503" t="s">
        <v>51</v>
      </c>
      <c r="D168" s="505" t="s">
        <v>47</v>
      </c>
      <c r="E168" s="505" t="s">
        <v>49</v>
      </c>
      <c r="F168" s="507" t="s">
        <v>48</v>
      </c>
      <c r="G168" s="509" t="s">
        <v>53</v>
      </c>
      <c r="H168" s="511" t="s">
        <v>54</v>
      </c>
      <c r="I168" s="513" t="s">
        <v>46</v>
      </c>
      <c r="J168" s="515" t="s">
        <v>64</v>
      </c>
      <c r="K168" s="516"/>
      <c r="L168" s="517"/>
      <c r="M168" s="518" t="s">
        <v>76</v>
      </c>
    </row>
    <row r="169" spans="1:17" s="39" customFormat="1" ht="64.5" customHeight="1" x14ac:dyDescent="0.25">
      <c r="A169" s="500"/>
      <c r="B169" s="502"/>
      <c r="C169" s="504"/>
      <c r="D169" s="506"/>
      <c r="E169" s="506"/>
      <c r="F169" s="508"/>
      <c r="G169" s="510"/>
      <c r="H169" s="512"/>
      <c r="I169" s="514"/>
      <c r="J169" s="40" t="s">
        <v>42</v>
      </c>
      <c r="K169" s="41" t="s">
        <v>66</v>
      </c>
      <c r="L169" s="164" t="s">
        <v>43</v>
      </c>
      <c r="M169" s="519"/>
    </row>
    <row r="170" spans="1:17" s="45" customFormat="1" ht="12" customHeight="1" x14ac:dyDescent="0.25">
      <c r="A170" s="77" t="s">
        <v>27</v>
      </c>
      <c r="B170" s="78" t="s">
        <v>28</v>
      </c>
      <c r="C170" s="80" t="s">
        <v>29</v>
      </c>
      <c r="D170" s="83" t="s">
        <v>30</v>
      </c>
      <c r="E170" s="83" t="s">
        <v>31</v>
      </c>
      <c r="F170" s="94" t="s">
        <v>32</v>
      </c>
      <c r="G170" s="81" t="s">
        <v>33</v>
      </c>
      <c r="H170" s="82" t="s">
        <v>34</v>
      </c>
      <c r="I170" s="79" t="s">
        <v>35</v>
      </c>
      <c r="J170" s="76" t="s">
        <v>36</v>
      </c>
      <c r="K170" s="75" t="s">
        <v>52</v>
      </c>
      <c r="L170" s="165" t="s">
        <v>55</v>
      </c>
      <c r="M170" s="163" t="s">
        <v>74</v>
      </c>
    </row>
    <row r="171" spans="1:17" s="332" customFormat="1" ht="29.1" customHeight="1" x14ac:dyDescent="0.25">
      <c r="A171" s="84"/>
      <c r="B171" s="125"/>
      <c r="C171" s="128"/>
      <c r="D171" s="85"/>
      <c r="E171" s="488" t="s">
        <v>384</v>
      </c>
      <c r="F171" s="95"/>
      <c r="G171" s="98"/>
      <c r="H171" s="86"/>
      <c r="I171" s="87" t="s">
        <v>39</v>
      </c>
      <c r="J171" s="117"/>
      <c r="K171" s="131"/>
      <c r="L171" s="143"/>
      <c r="M171" s="491">
        <v>1200</v>
      </c>
    </row>
    <row r="172" spans="1:17" s="332" customFormat="1" ht="29.1" customHeight="1" x14ac:dyDescent="0.25">
      <c r="A172" s="134"/>
      <c r="B172" s="126"/>
      <c r="C172" s="129"/>
      <c r="D172" s="88"/>
      <c r="E172" s="489"/>
      <c r="F172" s="96"/>
      <c r="G172" s="99"/>
      <c r="H172" s="89"/>
      <c r="I172" s="90"/>
      <c r="J172" s="123"/>
      <c r="K172" s="132"/>
      <c r="L172" s="166"/>
      <c r="M172" s="492"/>
    </row>
    <row r="173" spans="1:17" s="332" customFormat="1" ht="29.1" customHeight="1" thickBot="1" x14ac:dyDescent="0.3">
      <c r="A173" s="135"/>
      <c r="B173" s="127"/>
      <c r="C173" s="130"/>
      <c r="D173" s="91"/>
      <c r="E173" s="490"/>
      <c r="F173" s="97"/>
      <c r="G173" s="100"/>
      <c r="H173" s="92"/>
      <c r="I173" s="93"/>
      <c r="J173" s="124"/>
      <c r="K173" s="133"/>
      <c r="L173" s="167"/>
      <c r="M173" s="493"/>
    </row>
    <row r="174" spans="1:17" s="47" customFormat="1" ht="24.95" customHeight="1" x14ac:dyDescent="0.25">
      <c r="A174" s="112"/>
      <c r="B174" s="145"/>
      <c r="C174" s="145"/>
      <c r="D174" s="112"/>
      <c r="E174" s="112"/>
      <c r="F174" s="112"/>
      <c r="G174" s="112"/>
      <c r="H174" s="112"/>
      <c r="I174" s="112"/>
      <c r="J174" s="146"/>
      <c r="K174" s="147"/>
      <c r="L174" s="146"/>
    </row>
    <row r="175" spans="1:17" s="19" customFormat="1" ht="20.100000000000001" customHeight="1" x14ac:dyDescent="0.25">
      <c r="A175" s="451" t="s">
        <v>38</v>
      </c>
      <c r="B175" s="451"/>
      <c r="C175" s="451"/>
      <c r="D175" s="451"/>
      <c r="E175" s="451"/>
      <c r="F175" s="451"/>
      <c r="G175" s="451"/>
      <c r="H175" s="451"/>
      <c r="I175" s="451"/>
      <c r="J175" s="451"/>
      <c r="K175" s="451"/>
    </row>
    <row r="176" spans="1:17" s="19" customFormat="1" ht="20.100000000000001" customHeight="1" x14ac:dyDescent="0.25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</row>
    <row r="177" spans="1:12" s="56" customFormat="1" ht="15" customHeight="1" x14ac:dyDescent="0.25">
      <c r="A177" s="452" t="s">
        <v>1</v>
      </c>
      <c r="B177" s="452"/>
      <c r="C177" s="484" t="str">
        <f>IF('Príloha č. 1'!$C$6="","",'Príloha č. 1'!$C$6)</f>
        <v/>
      </c>
      <c r="D177" s="484"/>
      <c r="E177" s="64"/>
      <c r="F177" s="64"/>
      <c r="J177" s="57"/>
    </row>
    <row r="178" spans="1:12" s="56" customFormat="1" ht="15" customHeight="1" x14ac:dyDescent="0.25">
      <c r="A178" s="432" t="s">
        <v>2</v>
      </c>
      <c r="B178" s="432"/>
      <c r="C178" s="485" t="str">
        <f>IF('Príloha č. 1'!$C$7="","",'Príloha č. 1'!$C$7)</f>
        <v/>
      </c>
      <c r="D178" s="485"/>
      <c r="E178" s="47"/>
      <c r="F178" s="47"/>
    </row>
    <row r="179" spans="1:12" s="56" customFormat="1" ht="15" customHeight="1" x14ac:dyDescent="0.25">
      <c r="A179" s="432" t="s">
        <v>3</v>
      </c>
      <c r="B179" s="432"/>
      <c r="C179" s="486" t="str">
        <f>IF('Príloha č. 1'!C8:D8="","",'Príloha č. 1'!C8:D8)</f>
        <v/>
      </c>
      <c r="D179" s="486"/>
      <c r="E179" s="47"/>
      <c r="F179" s="47"/>
    </row>
    <row r="180" spans="1:12" s="56" customFormat="1" ht="15" customHeight="1" x14ac:dyDescent="0.25">
      <c r="A180" s="432" t="s">
        <v>4</v>
      </c>
      <c r="B180" s="432"/>
      <c r="C180" s="486" t="str">
        <f>IF('Príloha č. 1'!C9:D9="","",'Príloha č. 1'!C9:D9)</f>
        <v/>
      </c>
      <c r="D180" s="486"/>
      <c r="E180" s="47"/>
      <c r="F180" s="47"/>
    </row>
    <row r="183" spans="1:12" ht="15" customHeight="1" x14ac:dyDescent="0.2">
      <c r="A183" s="36" t="s">
        <v>8</v>
      </c>
      <c r="B183" s="119" t="str">
        <f>IF('Príloha č. 1'!B23:B23="","",'Príloha č. 1'!B23:B23)</f>
        <v/>
      </c>
      <c r="C183" s="172"/>
      <c r="F183" s="36"/>
      <c r="G183" s="36"/>
      <c r="H183" s="36"/>
    </row>
    <row r="184" spans="1:12" ht="15" customHeight="1" x14ac:dyDescent="0.2">
      <c r="A184" s="36" t="s">
        <v>9</v>
      </c>
      <c r="B184" s="28" t="str">
        <f>IF('Príloha č. 1'!B24:B24="","",'Príloha č. 1'!B24:B24)</f>
        <v/>
      </c>
      <c r="C184" s="172"/>
      <c r="F184" s="36"/>
      <c r="G184" s="36"/>
      <c r="H184" s="36"/>
    </row>
    <row r="185" spans="1:12" ht="39.950000000000003" customHeight="1" x14ac:dyDescent="0.2">
      <c r="G185" s="435" t="s">
        <v>72</v>
      </c>
      <c r="H185" s="435"/>
      <c r="K185" s="118"/>
      <c r="L185" s="74"/>
    </row>
    <row r="186" spans="1:12" ht="45" customHeight="1" x14ac:dyDescent="0.2">
      <c r="E186" s="61"/>
      <c r="F186" s="482" t="s">
        <v>623</v>
      </c>
      <c r="G186" s="482"/>
      <c r="H186" s="482"/>
      <c r="I186" s="482"/>
      <c r="K186" s="482"/>
      <c r="L186" s="482"/>
    </row>
    <row r="187" spans="1:12" s="58" customFormat="1" x14ac:dyDescent="0.2">
      <c r="A187" s="434" t="s">
        <v>10</v>
      </c>
      <c r="B187" s="434"/>
      <c r="C187" s="170"/>
      <c r="D187" s="61"/>
      <c r="E187" s="172"/>
      <c r="F187" s="172"/>
      <c r="G187" s="172"/>
      <c r="H187" s="172"/>
    </row>
    <row r="188" spans="1:12" s="63" customFormat="1" ht="12" customHeight="1" x14ac:dyDescent="0.2">
      <c r="A188" s="59"/>
      <c r="B188" s="60" t="s">
        <v>11</v>
      </c>
      <c r="C188" s="60"/>
      <c r="D188" s="45"/>
      <c r="E188" s="172"/>
      <c r="F188" s="172"/>
      <c r="G188" s="172"/>
      <c r="H188" s="172"/>
      <c r="I188" s="61"/>
    </row>
  </sheetData>
  <mergeCells count="312">
    <mergeCell ref="A7:L7"/>
    <mergeCell ref="A1:B1"/>
    <mergeCell ref="A2:L2"/>
    <mergeCell ref="A3:B3"/>
    <mergeCell ref="A4:L4"/>
    <mergeCell ref="A5:M5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A187:B187"/>
    <mergeCell ref="A175:K175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G185:H185"/>
    <mergeCell ref="F186:I186"/>
    <mergeCell ref="K186:L186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L16"/>
    <mergeCell ref="M16:M17"/>
    <mergeCell ref="E19:E21"/>
    <mergeCell ref="M19:M21"/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L24"/>
    <mergeCell ref="M24:M25"/>
    <mergeCell ref="E27:E29"/>
    <mergeCell ref="M27:M29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L32"/>
    <mergeCell ref="M32:M33"/>
    <mergeCell ref="E35:E37"/>
    <mergeCell ref="M35:M37"/>
    <mergeCell ref="A39:L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L40"/>
    <mergeCell ref="M40:M41"/>
    <mergeCell ref="E43:E45"/>
    <mergeCell ref="M43:M45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L48"/>
    <mergeCell ref="M48:M49"/>
    <mergeCell ref="E51:E53"/>
    <mergeCell ref="M51:M53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M56:M57"/>
    <mergeCell ref="E59:E61"/>
    <mergeCell ref="M59:M61"/>
    <mergeCell ref="A63:L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L64"/>
    <mergeCell ref="M64:M65"/>
    <mergeCell ref="E67:E69"/>
    <mergeCell ref="M67:M69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75:E77"/>
    <mergeCell ref="M75:M77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  <mergeCell ref="E83:E85"/>
    <mergeCell ref="M83:M85"/>
    <mergeCell ref="A87:L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L88"/>
    <mergeCell ref="M88:M89"/>
    <mergeCell ref="E91:E93"/>
    <mergeCell ref="M91:M93"/>
    <mergeCell ref="A95:L95"/>
    <mergeCell ref="A96:A97"/>
    <mergeCell ref="B96:B97"/>
    <mergeCell ref="C96:C97"/>
    <mergeCell ref="D96:D97"/>
    <mergeCell ref="E96:E97"/>
    <mergeCell ref="F96:F97"/>
    <mergeCell ref="G96:G97"/>
    <mergeCell ref="H96:H97"/>
    <mergeCell ref="I96:I97"/>
    <mergeCell ref="J96:L96"/>
    <mergeCell ref="M96:M97"/>
    <mergeCell ref="E99:E101"/>
    <mergeCell ref="M99:M101"/>
    <mergeCell ref="A103:L103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J104:L104"/>
    <mergeCell ref="M104:M105"/>
    <mergeCell ref="E107:E109"/>
    <mergeCell ref="M107:M109"/>
    <mergeCell ref="A111:L111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J112:L112"/>
    <mergeCell ref="M112:M113"/>
    <mergeCell ref="E115:E117"/>
    <mergeCell ref="M115:M117"/>
    <mergeCell ref="A119:L119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L120"/>
    <mergeCell ref="M120:M121"/>
    <mergeCell ref="E123:E125"/>
    <mergeCell ref="M123:M125"/>
    <mergeCell ref="A127:L127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J128:L128"/>
    <mergeCell ref="M128:M129"/>
    <mergeCell ref="E131:E133"/>
    <mergeCell ref="M131:M133"/>
    <mergeCell ref="A135:L135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L136"/>
    <mergeCell ref="M136:M137"/>
    <mergeCell ref="E139:E141"/>
    <mergeCell ref="M139:M141"/>
    <mergeCell ref="A143:L143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L144"/>
    <mergeCell ref="M144:M145"/>
    <mergeCell ref="E147:E149"/>
    <mergeCell ref="M147:M149"/>
    <mergeCell ref="A151:L151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L152"/>
    <mergeCell ref="M152:M153"/>
    <mergeCell ref="E155:E157"/>
    <mergeCell ref="M155:M157"/>
    <mergeCell ref="A159:L159"/>
    <mergeCell ref="A160:A161"/>
    <mergeCell ref="B160:B161"/>
    <mergeCell ref="C160:C161"/>
    <mergeCell ref="D160:D161"/>
    <mergeCell ref="E160:E161"/>
    <mergeCell ref="F160:F161"/>
    <mergeCell ref="G160:G161"/>
    <mergeCell ref="H160:H161"/>
    <mergeCell ref="I160:I161"/>
    <mergeCell ref="J160:L160"/>
    <mergeCell ref="M160:M161"/>
    <mergeCell ref="E171:E173"/>
    <mergeCell ref="M171:M173"/>
    <mergeCell ref="E163:E165"/>
    <mergeCell ref="M163:M165"/>
    <mergeCell ref="A167:L167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J168:L168"/>
    <mergeCell ref="M168:M169"/>
  </mergeCells>
  <conditionalFormatting sqref="B183:B184">
    <cfRule type="containsBlanks" dxfId="49" priority="2">
      <formula>LEN(TRIM(B183))=0</formula>
    </cfRule>
  </conditionalFormatting>
  <conditionalFormatting sqref="C177:D180">
    <cfRule type="containsBlanks" dxfId="48" priority="1">
      <formula>LEN(TRIM(C177))=0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6">
    <tabColor rgb="FFFFFF00"/>
    <pageSetUpPr fitToPage="1"/>
  </sheetPr>
  <dimension ref="A1:S36"/>
  <sheetViews>
    <sheetView showGridLines="0" zoomScale="80" zoomScaleNormal="80" workbookViewId="0">
      <selection activeCell="M19" sqref="M19:M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9" ht="15" customHeight="1" x14ac:dyDescent="0.2">
      <c r="A1" s="435" t="s">
        <v>12</v>
      </c>
      <c r="B1" s="435"/>
      <c r="C1" s="252"/>
    </row>
    <row r="2" spans="1:19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9" ht="15" customHeight="1" x14ac:dyDescent="0.2">
      <c r="A3" s="520"/>
      <c r="B3" s="520"/>
      <c r="C3" s="253"/>
    </row>
    <row r="4" spans="1:19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9" s="22" customFormat="1" ht="19.5" customHeight="1" x14ac:dyDescent="0.2">
      <c r="A5" s="522" t="s">
        <v>386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P5" s="38"/>
      <c r="S5" s="38"/>
    </row>
    <row r="6" spans="1:19" s="22" customFormat="1" ht="19.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  <c r="S6" s="38"/>
    </row>
    <row r="7" spans="1:19" s="56" customFormat="1" ht="27.75" customHeight="1" thickBot="1" x14ac:dyDescent="0.3">
      <c r="A7" s="497" t="s">
        <v>387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9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9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9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9" s="47" customFormat="1" ht="29.1" customHeight="1" x14ac:dyDescent="0.25">
      <c r="A11" s="84"/>
      <c r="B11" s="125"/>
      <c r="C11" s="128"/>
      <c r="D11" s="85"/>
      <c r="E11" s="488" t="s">
        <v>389</v>
      </c>
      <c r="F11" s="95"/>
      <c r="G11" s="98"/>
      <c r="H11" s="86"/>
      <c r="I11" s="87" t="s">
        <v>39</v>
      </c>
      <c r="J11" s="117"/>
      <c r="K11" s="131"/>
      <c r="L11" s="143"/>
      <c r="M11" s="494" t="s">
        <v>123</v>
      </c>
    </row>
    <row r="12" spans="1:19" s="47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</row>
    <row r="13" spans="1:19" s="47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9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9" s="56" customFormat="1" ht="27.75" customHeight="1" thickBot="1" x14ac:dyDescent="0.3">
      <c r="A15" s="497" t="s">
        <v>388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9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3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47" customFormat="1" ht="29.1" customHeight="1" x14ac:dyDescent="0.25">
      <c r="A19" s="84"/>
      <c r="B19" s="125"/>
      <c r="C19" s="128"/>
      <c r="D19" s="85"/>
      <c r="E19" s="488" t="s">
        <v>389</v>
      </c>
      <c r="F19" s="95"/>
      <c r="G19" s="98"/>
      <c r="H19" s="86"/>
      <c r="I19" s="87" t="s">
        <v>39</v>
      </c>
      <c r="J19" s="117"/>
      <c r="K19" s="131"/>
      <c r="L19" s="143"/>
      <c r="M19" s="494" t="s">
        <v>122</v>
      </c>
    </row>
    <row r="20" spans="1:13" s="47" customFormat="1" ht="29.1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</row>
    <row r="21" spans="1:13" s="47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3" s="47" customFormat="1" ht="24.95" customHeight="1" x14ac:dyDescent="0.25">
      <c r="A22" s="112"/>
      <c r="B22" s="145"/>
      <c r="C22" s="145"/>
      <c r="D22" s="112"/>
      <c r="E22" s="112"/>
      <c r="F22" s="112"/>
      <c r="G22" s="112"/>
      <c r="H22" s="112"/>
      <c r="I22" s="112"/>
      <c r="J22" s="146"/>
      <c r="K22" s="147"/>
      <c r="L22" s="146"/>
    </row>
    <row r="23" spans="1:13" s="19" customFormat="1" ht="20.100000000000001" customHeight="1" x14ac:dyDescent="0.25">
      <c r="A23" s="451" t="s">
        <v>38</v>
      </c>
      <c r="B23" s="451"/>
      <c r="C23" s="451"/>
      <c r="D23" s="451"/>
      <c r="E23" s="451"/>
      <c r="F23" s="451"/>
      <c r="G23" s="451"/>
      <c r="H23" s="451"/>
      <c r="I23" s="451"/>
      <c r="J23" s="451"/>
      <c r="K23" s="451"/>
    </row>
    <row r="24" spans="1:13" s="19" customFormat="1" ht="20.100000000000001" customHeight="1" x14ac:dyDescent="0.25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</row>
    <row r="25" spans="1:13" s="56" customFormat="1" ht="15" customHeight="1" x14ac:dyDescent="0.25">
      <c r="A25" s="452" t="s">
        <v>1</v>
      </c>
      <c r="B25" s="452"/>
      <c r="C25" s="484" t="str">
        <f>IF('Príloha č. 1'!$C$6="","",'Príloha č. 1'!$C$6)</f>
        <v/>
      </c>
      <c r="D25" s="484"/>
      <c r="E25" s="64"/>
      <c r="F25" s="64"/>
      <c r="J25" s="57"/>
    </row>
    <row r="26" spans="1:13" s="56" customFormat="1" ht="15" customHeight="1" x14ac:dyDescent="0.25">
      <c r="A26" s="432" t="s">
        <v>2</v>
      </c>
      <c r="B26" s="432"/>
      <c r="C26" s="485" t="str">
        <f>IF('Príloha č. 1'!$C$7="","",'Príloha č. 1'!$C$7)</f>
        <v/>
      </c>
      <c r="D26" s="485"/>
      <c r="E26" s="354"/>
      <c r="F26" s="354"/>
    </row>
    <row r="27" spans="1:13" s="56" customFormat="1" ht="15" customHeight="1" x14ac:dyDescent="0.25">
      <c r="A27" s="432" t="s">
        <v>3</v>
      </c>
      <c r="B27" s="432"/>
      <c r="C27" s="486" t="str">
        <f>IF('Príloha č. 1'!C8:D8="","",'Príloha č. 1'!C8:D8)</f>
        <v/>
      </c>
      <c r="D27" s="486"/>
      <c r="E27" s="354"/>
      <c r="F27" s="354"/>
    </row>
    <row r="28" spans="1:13" s="56" customFormat="1" ht="15" customHeight="1" x14ac:dyDescent="0.25">
      <c r="A28" s="432" t="s">
        <v>4</v>
      </c>
      <c r="B28" s="432"/>
      <c r="C28" s="486" t="str">
        <f>IF('Príloha č. 1'!C9:D9="","",'Príloha č. 1'!C9:D9)</f>
        <v/>
      </c>
      <c r="D28" s="486"/>
      <c r="E28" s="354"/>
      <c r="F28" s="354"/>
    </row>
    <row r="31" spans="1:13" ht="15" customHeight="1" x14ac:dyDescent="0.2">
      <c r="A31" s="36" t="s">
        <v>8</v>
      </c>
      <c r="B31" s="119" t="str">
        <f>IF('Príloha č. 1'!B23:B23="","",'Príloha č. 1'!B23:B23)</f>
        <v/>
      </c>
      <c r="C31" s="352"/>
      <c r="D31" s="352"/>
      <c r="E31" s="352"/>
      <c r="F31" s="36"/>
      <c r="G31" s="36"/>
      <c r="H31" s="36"/>
    </row>
    <row r="32" spans="1:13" ht="15" customHeight="1" x14ac:dyDescent="0.2">
      <c r="A32" s="36" t="s">
        <v>9</v>
      </c>
      <c r="B32" s="28" t="str">
        <f>IF('Príloha č. 1'!B24:B24="","",'Príloha č. 1'!B24:B24)</f>
        <v/>
      </c>
      <c r="C32" s="352"/>
      <c r="D32" s="352"/>
      <c r="E32" s="352"/>
      <c r="F32" s="36"/>
      <c r="G32" s="36"/>
      <c r="H32" s="36"/>
    </row>
    <row r="33" spans="1:12" ht="39.950000000000003" customHeight="1" x14ac:dyDescent="0.2">
      <c r="D33" s="352"/>
      <c r="E33" s="352"/>
      <c r="F33" s="352"/>
      <c r="G33" s="435" t="s">
        <v>72</v>
      </c>
      <c r="H33" s="435"/>
      <c r="K33" s="118"/>
      <c r="L33" s="74"/>
    </row>
    <row r="34" spans="1:12" ht="45" customHeight="1" x14ac:dyDescent="0.2">
      <c r="D34" s="352"/>
      <c r="E34" s="61"/>
      <c r="F34" s="482" t="s">
        <v>623</v>
      </c>
      <c r="G34" s="482"/>
      <c r="H34" s="482"/>
      <c r="I34" s="482"/>
      <c r="K34" s="482"/>
      <c r="L34" s="482"/>
    </row>
    <row r="35" spans="1:12" s="58" customFormat="1" x14ac:dyDescent="0.2">
      <c r="A35" s="434" t="s">
        <v>10</v>
      </c>
      <c r="B35" s="434"/>
      <c r="C35" s="350"/>
      <c r="D35" s="61"/>
      <c r="E35" s="352"/>
      <c r="F35" s="352"/>
      <c r="G35" s="352"/>
      <c r="H35" s="352"/>
    </row>
    <row r="36" spans="1:12" s="63" customFormat="1" ht="12" customHeight="1" x14ac:dyDescent="0.2">
      <c r="A36" s="59"/>
      <c r="B36" s="60" t="s">
        <v>11</v>
      </c>
      <c r="C36" s="60"/>
      <c r="D36" s="45"/>
      <c r="E36" s="352"/>
      <c r="F36" s="352"/>
      <c r="G36" s="352"/>
      <c r="H36" s="352"/>
      <c r="I36" s="61"/>
    </row>
  </sheetData>
  <mergeCells count="46">
    <mergeCell ref="M16:M17"/>
    <mergeCell ref="E19:E21"/>
    <mergeCell ref="M19:M21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L16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A1:B1"/>
    <mergeCell ref="A2:L2"/>
    <mergeCell ref="A3:B3"/>
    <mergeCell ref="A4:L4"/>
    <mergeCell ref="A7:L7"/>
    <mergeCell ref="A5:M5"/>
    <mergeCell ref="A23:K23"/>
    <mergeCell ref="A25:B25"/>
    <mergeCell ref="C25:D25"/>
    <mergeCell ref="A26:B26"/>
    <mergeCell ref="C26:D26"/>
    <mergeCell ref="F34:I34"/>
    <mergeCell ref="K34:L34"/>
    <mergeCell ref="A35:B35"/>
    <mergeCell ref="A27:B27"/>
    <mergeCell ref="C27:D27"/>
    <mergeCell ref="A28:B28"/>
    <mergeCell ref="C28:D28"/>
    <mergeCell ref="G33:H33"/>
  </mergeCells>
  <conditionalFormatting sqref="B31:B32">
    <cfRule type="containsBlanks" dxfId="47" priority="2">
      <formula>LEN(TRIM(B31))=0</formula>
    </cfRule>
  </conditionalFormatting>
  <conditionalFormatting sqref="C25:D28">
    <cfRule type="containsBlanks" dxfId="46" priority="1">
      <formula>LEN(TRIM(C25))=0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7">
    <tabColor rgb="FFFFFF00"/>
    <pageSetUpPr fitToPage="1"/>
  </sheetPr>
  <dimension ref="A1:O108"/>
  <sheetViews>
    <sheetView showGridLines="0" zoomScale="80" zoomScaleNormal="80" workbookViewId="0">
      <selection activeCell="M91" sqref="M91:M9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252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520"/>
      <c r="B3" s="520"/>
      <c r="C3" s="253"/>
    </row>
    <row r="4" spans="1:15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5" s="22" customFormat="1" ht="15.75" customHeight="1" x14ac:dyDescent="0.2">
      <c r="A5" s="522" t="s">
        <v>163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</row>
    <row r="6" spans="1:15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</row>
    <row r="7" spans="1:15" s="56" customFormat="1" ht="27.75" customHeight="1" thickBot="1" x14ac:dyDescent="0.3">
      <c r="A7" s="497" t="s">
        <v>390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5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5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5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5" s="47" customFormat="1" ht="29.1" customHeight="1" x14ac:dyDescent="0.25">
      <c r="A11" s="84"/>
      <c r="B11" s="125"/>
      <c r="C11" s="128"/>
      <c r="D11" s="85"/>
      <c r="E11" s="488" t="s">
        <v>389</v>
      </c>
      <c r="F11" s="95"/>
      <c r="G11" s="98"/>
      <c r="H11" s="86"/>
      <c r="I11" s="87" t="s">
        <v>39</v>
      </c>
      <c r="J11" s="117"/>
      <c r="K11" s="131"/>
      <c r="L11" s="143"/>
      <c r="M11" s="494" t="s">
        <v>407</v>
      </c>
      <c r="O11" s="523"/>
    </row>
    <row r="12" spans="1:15" s="47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5" s="47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5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5" s="56" customFormat="1" ht="27.75" customHeight="1" thickBot="1" x14ac:dyDescent="0.3">
      <c r="A15" s="497" t="s">
        <v>664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5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3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47" customFormat="1" ht="29.1" customHeight="1" x14ac:dyDescent="0.25">
      <c r="A19" s="84"/>
      <c r="B19" s="125"/>
      <c r="C19" s="128"/>
      <c r="D19" s="85"/>
      <c r="E19" s="488" t="s">
        <v>416</v>
      </c>
      <c r="F19" s="95"/>
      <c r="G19" s="98"/>
      <c r="H19" s="86"/>
      <c r="I19" s="87" t="s">
        <v>39</v>
      </c>
      <c r="J19" s="117"/>
      <c r="K19" s="131"/>
      <c r="L19" s="143"/>
      <c r="M19" s="494" t="s">
        <v>408</v>
      </c>
    </row>
    <row r="20" spans="1:13" s="47" customFormat="1" ht="29.1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</row>
    <row r="21" spans="1:13" s="47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3" s="47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3" s="56" customFormat="1" ht="27.75" customHeight="1" thickBot="1" x14ac:dyDescent="0.3">
      <c r="A23" s="497" t="s">
        <v>391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3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3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3" s="47" customFormat="1" ht="29.1" customHeight="1" x14ac:dyDescent="0.25">
      <c r="A27" s="84"/>
      <c r="B27" s="125"/>
      <c r="C27" s="128"/>
      <c r="D27" s="85"/>
      <c r="E27" s="488" t="s">
        <v>417</v>
      </c>
      <c r="F27" s="95"/>
      <c r="G27" s="98"/>
      <c r="H27" s="86"/>
      <c r="I27" s="87" t="s">
        <v>39</v>
      </c>
      <c r="J27" s="117"/>
      <c r="K27" s="131"/>
      <c r="L27" s="143"/>
      <c r="M27" s="494" t="s">
        <v>409</v>
      </c>
    </row>
    <row r="28" spans="1:13" s="47" customFormat="1" ht="29.1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</row>
    <row r="29" spans="1:13" s="47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3" s="47" customFormat="1" ht="29.1" customHeight="1" x14ac:dyDescent="0.25">
      <c r="A30" s="112"/>
      <c r="B30" s="145"/>
      <c r="C30" s="145"/>
      <c r="D30" s="112"/>
      <c r="E30" s="258"/>
      <c r="F30" s="112"/>
      <c r="G30" s="112"/>
      <c r="H30" s="112"/>
      <c r="I30" s="112"/>
      <c r="J30" s="146"/>
      <c r="K30" s="147"/>
      <c r="L30" s="146"/>
      <c r="M30" s="112"/>
    </row>
    <row r="31" spans="1:13" s="56" customFormat="1" ht="27.75" customHeight="1" thickBot="1" x14ac:dyDescent="0.3">
      <c r="A31" s="497" t="s">
        <v>392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3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3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3" s="47" customFormat="1" ht="29.1" customHeight="1" x14ac:dyDescent="0.25">
      <c r="A35" s="84"/>
      <c r="B35" s="125"/>
      <c r="C35" s="128"/>
      <c r="D35" s="85"/>
      <c r="E35" s="488" t="s">
        <v>417</v>
      </c>
      <c r="F35" s="95"/>
      <c r="G35" s="98"/>
      <c r="H35" s="86"/>
      <c r="I35" s="87" t="s">
        <v>39</v>
      </c>
      <c r="J35" s="117"/>
      <c r="K35" s="131"/>
      <c r="L35" s="143"/>
      <c r="M35" s="494" t="s">
        <v>410</v>
      </c>
    </row>
    <row r="36" spans="1:13" s="47" customFormat="1" ht="29.1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</row>
    <row r="37" spans="1:13" s="47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3" s="47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3" s="56" customFormat="1" ht="27.75" customHeight="1" thickBot="1" x14ac:dyDescent="0.3">
      <c r="A39" s="497" t="s">
        <v>393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3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3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3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3" s="47" customFormat="1" ht="29.1" customHeight="1" x14ac:dyDescent="0.25">
      <c r="A43" s="84"/>
      <c r="B43" s="125"/>
      <c r="C43" s="128"/>
      <c r="D43" s="85"/>
      <c r="E43" s="488" t="s">
        <v>417</v>
      </c>
      <c r="F43" s="95"/>
      <c r="G43" s="98"/>
      <c r="H43" s="86"/>
      <c r="I43" s="87" t="s">
        <v>39</v>
      </c>
      <c r="J43" s="117"/>
      <c r="K43" s="131"/>
      <c r="L43" s="143"/>
      <c r="M43" s="494" t="s">
        <v>406</v>
      </c>
    </row>
    <row r="44" spans="1:13" s="47" customFormat="1" ht="29.1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</row>
    <row r="45" spans="1:13" s="47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6" spans="1:13" s="47" customFormat="1" ht="29.1" customHeight="1" x14ac:dyDescent="0.25">
      <c r="A46" s="112"/>
      <c r="B46" s="145"/>
      <c r="C46" s="145"/>
      <c r="D46" s="112"/>
      <c r="E46" s="258"/>
      <c r="F46" s="112"/>
      <c r="G46" s="112"/>
      <c r="H46" s="112"/>
      <c r="I46" s="112"/>
      <c r="J46" s="146"/>
      <c r="K46" s="147"/>
      <c r="L46" s="146"/>
      <c r="M46" s="112"/>
    </row>
    <row r="47" spans="1:13" s="56" customFormat="1" ht="27.75" customHeight="1" thickBot="1" x14ac:dyDescent="0.3">
      <c r="A47" s="497" t="s">
        <v>394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</row>
    <row r="48" spans="1:13" s="39" customFormat="1" ht="24.75" customHeight="1" x14ac:dyDescent="0.25">
      <c r="A48" s="499" t="s">
        <v>40</v>
      </c>
      <c r="B48" s="501" t="s">
        <v>50</v>
      </c>
      <c r="C48" s="503" t="s">
        <v>51</v>
      </c>
      <c r="D48" s="505" t="s">
        <v>47</v>
      </c>
      <c r="E48" s="505" t="s">
        <v>49</v>
      </c>
      <c r="F48" s="507" t="s">
        <v>48</v>
      </c>
      <c r="G48" s="509" t="s">
        <v>53</v>
      </c>
      <c r="H48" s="511" t="s">
        <v>54</v>
      </c>
      <c r="I48" s="513" t="s">
        <v>46</v>
      </c>
      <c r="J48" s="515" t="s">
        <v>64</v>
      </c>
      <c r="K48" s="516"/>
      <c r="L48" s="517"/>
      <c r="M48" s="518" t="s">
        <v>76</v>
      </c>
    </row>
    <row r="49" spans="1:13" s="39" customFormat="1" ht="64.5" customHeight="1" x14ac:dyDescent="0.25">
      <c r="A49" s="500"/>
      <c r="B49" s="502"/>
      <c r="C49" s="504"/>
      <c r="D49" s="506"/>
      <c r="E49" s="506"/>
      <c r="F49" s="508"/>
      <c r="G49" s="510"/>
      <c r="H49" s="512"/>
      <c r="I49" s="514"/>
      <c r="J49" s="40" t="s">
        <v>42</v>
      </c>
      <c r="K49" s="41" t="s">
        <v>66</v>
      </c>
      <c r="L49" s="164" t="s">
        <v>43</v>
      </c>
      <c r="M49" s="519"/>
    </row>
    <row r="50" spans="1:13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3" s="47" customFormat="1" ht="29.1" customHeight="1" x14ac:dyDescent="0.25">
      <c r="A51" s="84"/>
      <c r="B51" s="125"/>
      <c r="C51" s="128"/>
      <c r="D51" s="85"/>
      <c r="E51" s="488" t="s">
        <v>418</v>
      </c>
      <c r="F51" s="95"/>
      <c r="G51" s="98"/>
      <c r="H51" s="86"/>
      <c r="I51" s="87" t="s">
        <v>39</v>
      </c>
      <c r="J51" s="117"/>
      <c r="K51" s="131"/>
      <c r="L51" s="143"/>
      <c r="M51" s="494" t="s">
        <v>124</v>
      </c>
    </row>
    <row r="52" spans="1:13" s="47" customFormat="1" ht="29.1" customHeight="1" x14ac:dyDescent="0.25">
      <c r="A52" s="134"/>
      <c r="B52" s="126"/>
      <c r="C52" s="129"/>
      <c r="D52" s="88"/>
      <c r="E52" s="489"/>
      <c r="F52" s="96"/>
      <c r="G52" s="99"/>
      <c r="H52" s="89"/>
      <c r="I52" s="90"/>
      <c r="J52" s="123"/>
      <c r="K52" s="132"/>
      <c r="L52" s="166"/>
      <c r="M52" s="495"/>
    </row>
    <row r="53" spans="1:13" s="47" customFormat="1" ht="29.1" customHeight="1" thickBot="1" x14ac:dyDescent="0.3">
      <c r="A53" s="135"/>
      <c r="B53" s="127"/>
      <c r="C53" s="130"/>
      <c r="D53" s="91"/>
      <c r="E53" s="490"/>
      <c r="F53" s="97"/>
      <c r="G53" s="100"/>
      <c r="H53" s="92"/>
      <c r="I53" s="93"/>
      <c r="J53" s="124"/>
      <c r="K53" s="133"/>
      <c r="L53" s="167"/>
      <c r="M53" s="496"/>
    </row>
    <row r="54" spans="1:13" s="47" customFormat="1" ht="29.1" customHeight="1" x14ac:dyDescent="0.25">
      <c r="A54" s="112"/>
      <c r="B54" s="145"/>
      <c r="C54" s="145"/>
      <c r="D54" s="112"/>
      <c r="E54" s="258"/>
      <c r="F54" s="112"/>
      <c r="G54" s="112"/>
      <c r="H54" s="112"/>
      <c r="I54" s="112"/>
      <c r="J54" s="146"/>
      <c r="K54" s="147"/>
      <c r="L54" s="146"/>
      <c r="M54" s="112"/>
    </row>
    <row r="55" spans="1:13" s="56" customFormat="1" ht="27.75" customHeight="1" thickBot="1" x14ac:dyDescent="0.3">
      <c r="A55" s="497" t="s">
        <v>395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</row>
    <row r="56" spans="1:13" s="39" customFormat="1" ht="24.75" customHeight="1" x14ac:dyDescent="0.25">
      <c r="A56" s="499" t="s">
        <v>40</v>
      </c>
      <c r="B56" s="501" t="s">
        <v>50</v>
      </c>
      <c r="C56" s="503" t="s">
        <v>51</v>
      </c>
      <c r="D56" s="505" t="s">
        <v>47</v>
      </c>
      <c r="E56" s="505" t="s">
        <v>49</v>
      </c>
      <c r="F56" s="507" t="s">
        <v>48</v>
      </c>
      <c r="G56" s="509" t="s">
        <v>53</v>
      </c>
      <c r="H56" s="511" t="s">
        <v>54</v>
      </c>
      <c r="I56" s="513" t="s">
        <v>46</v>
      </c>
      <c r="J56" s="515" t="s">
        <v>64</v>
      </c>
      <c r="K56" s="516"/>
      <c r="L56" s="517"/>
      <c r="M56" s="518" t="s">
        <v>76</v>
      </c>
    </row>
    <row r="57" spans="1:13" s="39" customFormat="1" ht="64.5" customHeight="1" x14ac:dyDescent="0.25">
      <c r="A57" s="500"/>
      <c r="B57" s="502"/>
      <c r="C57" s="504"/>
      <c r="D57" s="506"/>
      <c r="E57" s="506"/>
      <c r="F57" s="508"/>
      <c r="G57" s="510"/>
      <c r="H57" s="512"/>
      <c r="I57" s="514"/>
      <c r="J57" s="40" t="s">
        <v>42</v>
      </c>
      <c r="K57" s="41" t="s">
        <v>66</v>
      </c>
      <c r="L57" s="164" t="s">
        <v>43</v>
      </c>
      <c r="M57" s="519"/>
    </row>
    <row r="58" spans="1:13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3" s="47" customFormat="1" ht="29.1" customHeight="1" x14ac:dyDescent="0.25">
      <c r="A59" s="84"/>
      <c r="B59" s="125"/>
      <c r="C59" s="128"/>
      <c r="D59" s="85"/>
      <c r="E59" s="488" t="s">
        <v>418</v>
      </c>
      <c r="F59" s="95"/>
      <c r="G59" s="98"/>
      <c r="H59" s="86"/>
      <c r="I59" s="87" t="s">
        <v>39</v>
      </c>
      <c r="J59" s="117"/>
      <c r="K59" s="131"/>
      <c r="L59" s="143"/>
      <c r="M59" s="494" t="s">
        <v>124</v>
      </c>
    </row>
    <row r="60" spans="1:13" s="47" customFormat="1" ht="29.1" customHeight="1" x14ac:dyDescent="0.25">
      <c r="A60" s="134"/>
      <c r="B60" s="126"/>
      <c r="C60" s="129"/>
      <c r="D60" s="88"/>
      <c r="E60" s="489"/>
      <c r="F60" s="96"/>
      <c r="G60" s="99"/>
      <c r="H60" s="89"/>
      <c r="I60" s="90"/>
      <c r="J60" s="123"/>
      <c r="K60" s="132"/>
      <c r="L60" s="166"/>
      <c r="M60" s="495"/>
    </row>
    <row r="61" spans="1:13" s="47" customFormat="1" ht="29.1" customHeight="1" thickBot="1" x14ac:dyDescent="0.3">
      <c r="A61" s="135"/>
      <c r="B61" s="127"/>
      <c r="C61" s="130"/>
      <c r="D61" s="91"/>
      <c r="E61" s="490"/>
      <c r="F61" s="97"/>
      <c r="G61" s="100"/>
      <c r="H61" s="92"/>
      <c r="I61" s="93"/>
      <c r="J61" s="124"/>
      <c r="K61" s="133"/>
      <c r="L61" s="167"/>
      <c r="M61" s="496"/>
    </row>
    <row r="62" spans="1:13" s="47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3" s="56" customFormat="1" ht="27.75" customHeight="1" thickBot="1" x14ac:dyDescent="0.3">
      <c r="A63" s="497" t="s">
        <v>396</v>
      </c>
      <c r="B63" s="498"/>
      <c r="C63" s="498"/>
      <c r="D63" s="498"/>
      <c r="E63" s="498"/>
      <c r="F63" s="498"/>
      <c r="G63" s="498"/>
      <c r="H63" s="498"/>
      <c r="I63" s="498"/>
      <c r="J63" s="498"/>
      <c r="K63" s="498"/>
      <c r="L63" s="498"/>
    </row>
    <row r="64" spans="1:13" s="39" customFormat="1" ht="24.75" customHeight="1" x14ac:dyDescent="0.25">
      <c r="A64" s="499" t="s">
        <v>40</v>
      </c>
      <c r="B64" s="501" t="s">
        <v>50</v>
      </c>
      <c r="C64" s="503" t="s">
        <v>51</v>
      </c>
      <c r="D64" s="505" t="s">
        <v>47</v>
      </c>
      <c r="E64" s="505" t="s">
        <v>49</v>
      </c>
      <c r="F64" s="507" t="s">
        <v>48</v>
      </c>
      <c r="G64" s="509" t="s">
        <v>53</v>
      </c>
      <c r="H64" s="511" t="s">
        <v>54</v>
      </c>
      <c r="I64" s="513" t="s">
        <v>46</v>
      </c>
      <c r="J64" s="515" t="s">
        <v>64</v>
      </c>
      <c r="K64" s="516"/>
      <c r="L64" s="517"/>
      <c r="M64" s="518" t="s">
        <v>76</v>
      </c>
    </row>
    <row r="65" spans="1:13" s="39" customFormat="1" ht="64.5" customHeight="1" x14ac:dyDescent="0.25">
      <c r="A65" s="500"/>
      <c r="B65" s="502"/>
      <c r="C65" s="504"/>
      <c r="D65" s="506"/>
      <c r="E65" s="506"/>
      <c r="F65" s="508"/>
      <c r="G65" s="510"/>
      <c r="H65" s="512"/>
      <c r="I65" s="514"/>
      <c r="J65" s="40" t="s">
        <v>42</v>
      </c>
      <c r="K65" s="41" t="s">
        <v>66</v>
      </c>
      <c r="L65" s="164" t="s">
        <v>43</v>
      </c>
      <c r="M65" s="519"/>
    </row>
    <row r="66" spans="1:13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3" s="47" customFormat="1" ht="29.1" customHeight="1" x14ac:dyDescent="0.25">
      <c r="A67" s="84"/>
      <c r="B67" s="125"/>
      <c r="C67" s="128"/>
      <c r="D67" s="85"/>
      <c r="E67" s="488" t="s">
        <v>418</v>
      </c>
      <c r="F67" s="95"/>
      <c r="G67" s="98"/>
      <c r="H67" s="86"/>
      <c r="I67" s="87" t="s">
        <v>39</v>
      </c>
      <c r="J67" s="117"/>
      <c r="K67" s="131"/>
      <c r="L67" s="143"/>
      <c r="M67" s="494" t="s">
        <v>400</v>
      </c>
    </row>
    <row r="68" spans="1:13" s="47" customFormat="1" ht="29.1" customHeight="1" x14ac:dyDescent="0.25">
      <c r="A68" s="134"/>
      <c r="B68" s="126"/>
      <c r="C68" s="129"/>
      <c r="D68" s="88"/>
      <c r="E68" s="489"/>
      <c r="F68" s="96"/>
      <c r="G68" s="99"/>
      <c r="H68" s="89"/>
      <c r="I68" s="90"/>
      <c r="J68" s="123"/>
      <c r="K68" s="132"/>
      <c r="L68" s="166"/>
      <c r="M68" s="495"/>
    </row>
    <row r="69" spans="1:13" s="47" customFormat="1" ht="29.1" customHeight="1" thickBot="1" x14ac:dyDescent="0.3">
      <c r="A69" s="135"/>
      <c r="B69" s="127"/>
      <c r="C69" s="130"/>
      <c r="D69" s="91"/>
      <c r="E69" s="490"/>
      <c r="F69" s="97"/>
      <c r="G69" s="100"/>
      <c r="H69" s="92"/>
      <c r="I69" s="93"/>
      <c r="J69" s="124"/>
      <c r="K69" s="133"/>
      <c r="L69" s="167"/>
      <c r="M69" s="496"/>
    </row>
    <row r="70" spans="1:13" s="332" customFormat="1" ht="29.1" customHeight="1" x14ac:dyDescent="0.25">
      <c r="A70" s="112"/>
      <c r="B70" s="145"/>
      <c r="C70" s="145"/>
      <c r="D70" s="112"/>
      <c r="E70" s="258"/>
      <c r="F70" s="112"/>
      <c r="G70" s="112"/>
      <c r="H70" s="112"/>
      <c r="I70" s="112"/>
      <c r="J70" s="146"/>
      <c r="K70" s="147"/>
      <c r="L70" s="146"/>
      <c r="M70" s="112"/>
    </row>
    <row r="71" spans="1:13" s="56" customFormat="1" ht="27.75" customHeight="1" thickBot="1" x14ac:dyDescent="0.3">
      <c r="A71" s="497" t="s">
        <v>397</v>
      </c>
      <c r="B71" s="498"/>
      <c r="C71" s="498"/>
      <c r="D71" s="498"/>
      <c r="E71" s="498"/>
      <c r="F71" s="498"/>
      <c r="G71" s="498"/>
      <c r="H71" s="498"/>
      <c r="I71" s="498"/>
      <c r="J71" s="498"/>
      <c r="K71" s="498"/>
      <c r="L71" s="498"/>
    </row>
    <row r="72" spans="1:13" s="39" customFormat="1" ht="24.75" customHeight="1" x14ac:dyDescent="0.25">
      <c r="A72" s="499" t="s">
        <v>40</v>
      </c>
      <c r="B72" s="501" t="s">
        <v>50</v>
      </c>
      <c r="C72" s="503" t="s">
        <v>51</v>
      </c>
      <c r="D72" s="505" t="s">
        <v>47</v>
      </c>
      <c r="E72" s="505" t="s">
        <v>49</v>
      </c>
      <c r="F72" s="507" t="s">
        <v>48</v>
      </c>
      <c r="G72" s="509" t="s">
        <v>53</v>
      </c>
      <c r="H72" s="511" t="s">
        <v>54</v>
      </c>
      <c r="I72" s="513" t="s">
        <v>46</v>
      </c>
      <c r="J72" s="515" t="s">
        <v>64</v>
      </c>
      <c r="K72" s="516"/>
      <c r="L72" s="517"/>
      <c r="M72" s="518" t="s">
        <v>76</v>
      </c>
    </row>
    <row r="73" spans="1:13" s="39" customFormat="1" ht="64.5" customHeight="1" x14ac:dyDescent="0.25">
      <c r="A73" s="500"/>
      <c r="B73" s="502"/>
      <c r="C73" s="504"/>
      <c r="D73" s="506"/>
      <c r="E73" s="506"/>
      <c r="F73" s="508"/>
      <c r="G73" s="510"/>
      <c r="H73" s="512"/>
      <c r="I73" s="514"/>
      <c r="J73" s="40" t="s">
        <v>42</v>
      </c>
      <c r="K73" s="41" t="s">
        <v>66</v>
      </c>
      <c r="L73" s="164" t="s">
        <v>43</v>
      </c>
      <c r="M73" s="519"/>
    </row>
    <row r="74" spans="1:13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3" s="332" customFormat="1" ht="29.1" customHeight="1" x14ac:dyDescent="0.25">
      <c r="A75" s="84"/>
      <c r="B75" s="125"/>
      <c r="C75" s="128"/>
      <c r="D75" s="85"/>
      <c r="E75" s="488" t="s">
        <v>419</v>
      </c>
      <c r="F75" s="95"/>
      <c r="G75" s="98"/>
      <c r="H75" s="86"/>
      <c r="I75" s="87" t="s">
        <v>39</v>
      </c>
      <c r="J75" s="117"/>
      <c r="K75" s="131"/>
      <c r="L75" s="143"/>
      <c r="M75" s="494" t="s">
        <v>116</v>
      </c>
    </row>
    <row r="76" spans="1:13" s="332" customFormat="1" ht="29.1" customHeight="1" x14ac:dyDescent="0.25">
      <c r="A76" s="134"/>
      <c r="B76" s="126"/>
      <c r="C76" s="129"/>
      <c r="D76" s="88"/>
      <c r="E76" s="489"/>
      <c r="F76" s="96"/>
      <c r="G76" s="99"/>
      <c r="H76" s="89"/>
      <c r="I76" s="90"/>
      <c r="J76" s="123"/>
      <c r="K76" s="132"/>
      <c r="L76" s="166"/>
      <c r="M76" s="495"/>
    </row>
    <row r="77" spans="1:13" s="332" customFormat="1" ht="29.1" customHeight="1" thickBot="1" x14ac:dyDescent="0.3">
      <c r="A77" s="135"/>
      <c r="B77" s="127"/>
      <c r="C77" s="130"/>
      <c r="D77" s="91"/>
      <c r="E77" s="490"/>
      <c r="F77" s="97"/>
      <c r="G77" s="100"/>
      <c r="H77" s="92"/>
      <c r="I77" s="93"/>
      <c r="J77" s="124"/>
      <c r="K77" s="133"/>
      <c r="L77" s="167"/>
      <c r="M77" s="496"/>
    </row>
    <row r="78" spans="1:13" s="332" customFormat="1" ht="29.1" customHeight="1" x14ac:dyDescent="0.25">
      <c r="A78" s="112"/>
      <c r="B78" s="145"/>
      <c r="C78" s="145"/>
      <c r="D78" s="112"/>
      <c r="E78" s="258"/>
      <c r="F78" s="112"/>
      <c r="G78" s="112"/>
      <c r="H78" s="112"/>
      <c r="I78" s="112"/>
      <c r="J78" s="146"/>
      <c r="K78" s="147"/>
      <c r="L78" s="146"/>
      <c r="M78" s="112"/>
    </row>
    <row r="79" spans="1:13" s="56" customFormat="1" ht="27.75" customHeight="1" thickBot="1" x14ac:dyDescent="0.3">
      <c r="A79" s="497" t="s">
        <v>398</v>
      </c>
      <c r="B79" s="498"/>
      <c r="C79" s="498"/>
      <c r="D79" s="498"/>
      <c r="E79" s="498"/>
      <c r="F79" s="498"/>
      <c r="G79" s="498"/>
      <c r="H79" s="498"/>
      <c r="I79" s="498"/>
      <c r="J79" s="498"/>
      <c r="K79" s="498"/>
      <c r="L79" s="498"/>
    </row>
    <row r="80" spans="1:13" s="39" customFormat="1" ht="24.75" customHeight="1" x14ac:dyDescent="0.25">
      <c r="A80" s="499" t="s">
        <v>40</v>
      </c>
      <c r="B80" s="501" t="s">
        <v>50</v>
      </c>
      <c r="C80" s="503" t="s">
        <v>51</v>
      </c>
      <c r="D80" s="505" t="s">
        <v>47</v>
      </c>
      <c r="E80" s="505" t="s">
        <v>49</v>
      </c>
      <c r="F80" s="507" t="s">
        <v>48</v>
      </c>
      <c r="G80" s="509" t="s">
        <v>53</v>
      </c>
      <c r="H80" s="511" t="s">
        <v>54</v>
      </c>
      <c r="I80" s="513" t="s">
        <v>46</v>
      </c>
      <c r="J80" s="515" t="s">
        <v>64</v>
      </c>
      <c r="K80" s="516"/>
      <c r="L80" s="517"/>
      <c r="M80" s="518" t="s">
        <v>76</v>
      </c>
    </row>
    <row r="81" spans="1:13" s="39" customFormat="1" ht="64.5" customHeight="1" x14ac:dyDescent="0.25">
      <c r="A81" s="500"/>
      <c r="B81" s="502"/>
      <c r="C81" s="504"/>
      <c r="D81" s="506"/>
      <c r="E81" s="506"/>
      <c r="F81" s="508"/>
      <c r="G81" s="510"/>
      <c r="H81" s="512"/>
      <c r="I81" s="514"/>
      <c r="J81" s="40" t="s">
        <v>42</v>
      </c>
      <c r="K81" s="41" t="s">
        <v>66</v>
      </c>
      <c r="L81" s="164" t="s">
        <v>43</v>
      </c>
      <c r="M81" s="519"/>
    </row>
    <row r="82" spans="1:13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3" s="332" customFormat="1" ht="29.1" customHeight="1" x14ac:dyDescent="0.25">
      <c r="A83" s="84"/>
      <c r="B83" s="125"/>
      <c r="C83" s="128"/>
      <c r="D83" s="85"/>
      <c r="E83" s="488" t="s">
        <v>418</v>
      </c>
      <c r="F83" s="95"/>
      <c r="G83" s="98"/>
      <c r="H83" s="86"/>
      <c r="I83" s="87" t="s">
        <v>39</v>
      </c>
      <c r="J83" s="117"/>
      <c r="K83" s="131"/>
      <c r="L83" s="143"/>
      <c r="M83" s="494" t="s">
        <v>411</v>
      </c>
    </row>
    <row r="84" spans="1:13" s="332" customFormat="1" ht="29.1" customHeight="1" x14ac:dyDescent="0.25">
      <c r="A84" s="134"/>
      <c r="B84" s="126"/>
      <c r="C84" s="129"/>
      <c r="D84" s="88"/>
      <c r="E84" s="489"/>
      <c r="F84" s="96"/>
      <c r="G84" s="99"/>
      <c r="H84" s="89"/>
      <c r="I84" s="90"/>
      <c r="J84" s="123"/>
      <c r="K84" s="132"/>
      <c r="L84" s="166"/>
      <c r="M84" s="495"/>
    </row>
    <row r="85" spans="1:13" s="332" customFormat="1" ht="29.1" customHeight="1" thickBot="1" x14ac:dyDescent="0.3">
      <c r="A85" s="135"/>
      <c r="B85" s="127"/>
      <c r="C85" s="130"/>
      <c r="D85" s="91"/>
      <c r="E85" s="490"/>
      <c r="F85" s="97"/>
      <c r="G85" s="100"/>
      <c r="H85" s="92"/>
      <c r="I85" s="93"/>
      <c r="J85" s="124"/>
      <c r="K85" s="133"/>
      <c r="L85" s="167"/>
      <c r="M85" s="496"/>
    </row>
    <row r="86" spans="1:13" s="332" customFormat="1" ht="29.1" customHeight="1" x14ac:dyDescent="0.25">
      <c r="A86" s="112"/>
      <c r="B86" s="145"/>
      <c r="C86" s="145"/>
      <c r="D86" s="112"/>
      <c r="E86" s="258"/>
      <c r="F86" s="112"/>
      <c r="G86" s="112"/>
      <c r="H86" s="112"/>
      <c r="I86" s="112"/>
      <c r="J86" s="146"/>
      <c r="K86" s="147"/>
      <c r="L86" s="146"/>
      <c r="M86" s="112"/>
    </row>
    <row r="87" spans="1:13" s="56" customFormat="1" ht="27.75" customHeight="1" thickBot="1" x14ac:dyDescent="0.3">
      <c r="A87" s="497" t="s">
        <v>399</v>
      </c>
      <c r="B87" s="498"/>
      <c r="C87" s="498"/>
      <c r="D87" s="498"/>
      <c r="E87" s="498"/>
      <c r="F87" s="498"/>
      <c r="G87" s="498"/>
      <c r="H87" s="498"/>
      <c r="I87" s="498"/>
      <c r="J87" s="498"/>
      <c r="K87" s="498"/>
      <c r="L87" s="498"/>
    </row>
    <row r="88" spans="1:13" s="39" customFormat="1" ht="24.75" customHeight="1" x14ac:dyDescent="0.25">
      <c r="A88" s="499" t="s">
        <v>40</v>
      </c>
      <c r="B88" s="501" t="s">
        <v>50</v>
      </c>
      <c r="C88" s="503" t="s">
        <v>51</v>
      </c>
      <c r="D88" s="505" t="s">
        <v>47</v>
      </c>
      <c r="E88" s="505" t="s">
        <v>49</v>
      </c>
      <c r="F88" s="507" t="s">
        <v>48</v>
      </c>
      <c r="G88" s="509" t="s">
        <v>53</v>
      </c>
      <c r="H88" s="511" t="s">
        <v>54</v>
      </c>
      <c r="I88" s="513" t="s">
        <v>46</v>
      </c>
      <c r="J88" s="515" t="s">
        <v>64</v>
      </c>
      <c r="K88" s="516"/>
      <c r="L88" s="517"/>
      <c r="M88" s="518" t="s">
        <v>76</v>
      </c>
    </row>
    <row r="89" spans="1:13" s="39" customFormat="1" ht="64.5" customHeight="1" x14ac:dyDescent="0.25">
      <c r="A89" s="500"/>
      <c r="B89" s="502"/>
      <c r="C89" s="504"/>
      <c r="D89" s="506"/>
      <c r="E89" s="506"/>
      <c r="F89" s="508"/>
      <c r="G89" s="510"/>
      <c r="H89" s="512"/>
      <c r="I89" s="514"/>
      <c r="J89" s="40" t="s">
        <v>42</v>
      </c>
      <c r="K89" s="41" t="s">
        <v>66</v>
      </c>
      <c r="L89" s="164" t="s">
        <v>43</v>
      </c>
      <c r="M89" s="519"/>
    </row>
    <row r="90" spans="1:13" s="45" customFormat="1" ht="12" customHeight="1" x14ac:dyDescent="0.25">
      <c r="A90" s="77" t="s">
        <v>27</v>
      </c>
      <c r="B90" s="78" t="s">
        <v>28</v>
      </c>
      <c r="C90" s="80" t="s">
        <v>29</v>
      </c>
      <c r="D90" s="83" t="s">
        <v>30</v>
      </c>
      <c r="E90" s="83" t="s">
        <v>31</v>
      </c>
      <c r="F90" s="94" t="s">
        <v>32</v>
      </c>
      <c r="G90" s="81" t="s">
        <v>33</v>
      </c>
      <c r="H90" s="82" t="s">
        <v>34</v>
      </c>
      <c r="I90" s="79" t="s">
        <v>35</v>
      </c>
      <c r="J90" s="76" t="s">
        <v>36</v>
      </c>
      <c r="K90" s="75" t="s">
        <v>52</v>
      </c>
      <c r="L90" s="165" t="s">
        <v>55</v>
      </c>
      <c r="M90" s="163" t="s">
        <v>74</v>
      </c>
    </row>
    <row r="91" spans="1:13" s="332" customFormat="1" ht="29.1" customHeight="1" x14ac:dyDescent="0.25">
      <c r="A91" s="84"/>
      <c r="B91" s="125"/>
      <c r="C91" s="128"/>
      <c r="D91" s="85"/>
      <c r="E91" s="488" t="s">
        <v>389</v>
      </c>
      <c r="F91" s="95"/>
      <c r="G91" s="98"/>
      <c r="H91" s="86"/>
      <c r="I91" s="87" t="s">
        <v>39</v>
      </c>
      <c r="J91" s="117"/>
      <c r="K91" s="131"/>
      <c r="L91" s="143"/>
      <c r="M91" s="494" t="s">
        <v>412</v>
      </c>
    </row>
    <row r="92" spans="1:13" s="332" customFormat="1" ht="29.1" customHeight="1" x14ac:dyDescent="0.25">
      <c r="A92" s="134"/>
      <c r="B92" s="126"/>
      <c r="C92" s="129"/>
      <c r="D92" s="88"/>
      <c r="E92" s="489"/>
      <c r="F92" s="96"/>
      <c r="G92" s="99"/>
      <c r="H92" s="89"/>
      <c r="I92" s="90"/>
      <c r="J92" s="123"/>
      <c r="K92" s="132"/>
      <c r="L92" s="166"/>
      <c r="M92" s="495"/>
    </row>
    <row r="93" spans="1:13" s="332" customFormat="1" ht="29.1" customHeight="1" thickBot="1" x14ac:dyDescent="0.3">
      <c r="A93" s="135"/>
      <c r="B93" s="127"/>
      <c r="C93" s="130"/>
      <c r="D93" s="91"/>
      <c r="E93" s="490"/>
      <c r="F93" s="97"/>
      <c r="G93" s="100"/>
      <c r="H93" s="92"/>
      <c r="I93" s="93"/>
      <c r="J93" s="124"/>
      <c r="K93" s="133"/>
      <c r="L93" s="167"/>
      <c r="M93" s="496"/>
    </row>
    <row r="94" spans="1:13" s="47" customFormat="1" ht="24.95" customHeight="1" x14ac:dyDescent="0.25">
      <c r="A94" s="112"/>
      <c r="B94" s="145"/>
      <c r="C94" s="145"/>
      <c r="D94" s="112"/>
      <c r="E94" s="112"/>
      <c r="F94" s="112"/>
      <c r="G94" s="112"/>
      <c r="H94" s="112"/>
      <c r="I94" s="112"/>
      <c r="J94" s="146"/>
      <c r="K94" s="147"/>
      <c r="L94" s="146"/>
    </row>
    <row r="95" spans="1:13" s="19" customFormat="1" ht="20.100000000000001" customHeight="1" x14ac:dyDescent="0.25">
      <c r="A95" s="451" t="s">
        <v>38</v>
      </c>
      <c r="B95" s="451"/>
      <c r="C95" s="451"/>
      <c r="D95" s="451"/>
      <c r="E95" s="451"/>
      <c r="F95" s="451"/>
      <c r="G95" s="451"/>
      <c r="H95" s="451"/>
      <c r="I95" s="451"/>
      <c r="J95" s="451"/>
      <c r="K95" s="451"/>
    </row>
    <row r="96" spans="1:13" s="19" customFormat="1" ht="20.100000000000001" customHeight="1" x14ac:dyDescent="0.25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</row>
    <row r="97" spans="1:12" s="56" customFormat="1" ht="15" customHeight="1" x14ac:dyDescent="0.25">
      <c r="A97" s="452" t="s">
        <v>1</v>
      </c>
      <c r="B97" s="452"/>
      <c r="C97" s="484" t="str">
        <f>IF('Príloha č. 1'!$C$6="","",'Príloha č. 1'!$C$6)</f>
        <v/>
      </c>
      <c r="D97" s="484"/>
      <c r="E97" s="64"/>
      <c r="F97" s="64"/>
      <c r="J97" s="57"/>
    </row>
    <row r="98" spans="1:12" s="56" customFormat="1" ht="15" customHeight="1" x14ac:dyDescent="0.25">
      <c r="A98" s="432" t="s">
        <v>2</v>
      </c>
      <c r="B98" s="432"/>
      <c r="C98" s="485" t="str">
        <f>IF('Príloha č. 1'!$C$7="","",'Príloha č. 1'!$C$7)</f>
        <v/>
      </c>
      <c r="D98" s="485"/>
      <c r="E98" s="47"/>
      <c r="F98" s="47"/>
    </row>
    <row r="99" spans="1:12" s="56" customFormat="1" ht="15" customHeight="1" x14ac:dyDescent="0.25">
      <c r="A99" s="432" t="s">
        <v>3</v>
      </c>
      <c r="B99" s="432"/>
      <c r="C99" s="486" t="str">
        <f>IF('Príloha č. 1'!C8:D8="","",'Príloha č. 1'!C8:D8)</f>
        <v/>
      </c>
      <c r="D99" s="486"/>
      <c r="E99" s="47"/>
      <c r="F99" s="47"/>
    </row>
    <row r="100" spans="1:12" s="56" customFormat="1" ht="15" customHeight="1" x14ac:dyDescent="0.25">
      <c r="A100" s="432" t="s">
        <v>4</v>
      </c>
      <c r="B100" s="432"/>
      <c r="C100" s="486" t="str">
        <f>IF('Príloha č. 1'!C9:D9="","",'Príloha č. 1'!C9:D9)</f>
        <v/>
      </c>
      <c r="D100" s="486"/>
      <c r="E100" s="47"/>
      <c r="F100" s="47"/>
    </row>
    <row r="103" spans="1:12" ht="15" customHeight="1" x14ac:dyDescent="0.2">
      <c r="A103" s="36" t="s">
        <v>8</v>
      </c>
      <c r="B103" s="119" t="str">
        <f>IF('Príloha č. 1'!B23:B23="","",'Príloha č. 1'!B23:B23)</f>
        <v/>
      </c>
      <c r="C103" s="253"/>
      <c r="F103" s="36"/>
      <c r="G103" s="36"/>
      <c r="H103" s="36"/>
    </row>
    <row r="104" spans="1:12" ht="15" customHeight="1" x14ac:dyDescent="0.2">
      <c r="A104" s="36" t="s">
        <v>9</v>
      </c>
      <c r="B104" s="28" t="str">
        <f>IF('Príloha č. 1'!B24:B24="","",'Príloha č. 1'!B24:B24)</f>
        <v/>
      </c>
      <c r="C104" s="253"/>
      <c r="F104" s="36"/>
      <c r="G104" s="36"/>
      <c r="H104" s="36"/>
    </row>
    <row r="105" spans="1:12" ht="39.950000000000003" customHeight="1" x14ac:dyDescent="0.2">
      <c r="G105" s="435" t="s">
        <v>72</v>
      </c>
      <c r="H105" s="435"/>
      <c r="K105" s="118"/>
      <c r="L105" s="74"/>
    </row>
    <row r="106" spans="1:12" ht="45" customHeight="1" x14ac:dyDescent="0.2">
      <c r="E106" s="61"/>
      <c r="F106" s="482" t="s">
        <v>623</v>
      </c>
      <c r="G106" s="482"/>
      <c r="H106" s="482"/>
      <c r="I106" s="482"/>
      <c r="K106" s="482"/>
      <c r="L106" s="482"/>
    </row>
    <row r="107" spans="1:12" s="58" customFormat="1" x14ac:dyDescent="0.2">
      <c r="A107" s="434" t="s">
        <v>10</v>
      </c>
      <c r="B107" s="434"/>
      <c r="C107" s="251"/>
      <c r="D107" s="61"/>
      <c r="E107" s="253"/>
      <c r="F107" s="253"/>
      <c r="G107" s="253"/>
      <c r="H107" s="253"/>
    </row>
    <row r="108" spans="1:12" s="63" customFormat="1" ht="12" customHeight="1" x14ac:dyDescent="0.2">
      <c r="A108" s="59"/>
      <c r="B108" s="60" t="s">
        <v>11</v>
      </c>
      <c r="C108" s="60"/>
      <c r="D108" s="45"/>
      <c r="E108" s="253"/>
      <c r="F108" s="253"/>
      <c r="G108" s="253"/>
      <c r="H108" s="253"/>
      <c r="I108" s="61"/>
    </row>
  </sheetData>
  <mergeCells count="173">
    <mergeCell ref="E67:E69"/>
    <mergeCell ref="M67:M69"/>
    <mergeCell ref="E59:E61"/>
    <mergeCell ref="M59:M61"/>
    <mergeCell ref="A63:L63"/>
    <mergeCell ref="A64:A65"/>
    <mergeCell ref="B64:B65"/>
    <mergeCell ref="C64:C65"/>
    <mergeCell ref="D64:D65"/>
    <mergeCell ref="E64:E65"/>
    <mergeCell ref="F64:F65"/>
    <mergeCell ref="G64:G65"/>
    <mergeCell ref="A56:A57"/>
    <mergeCell ref="B56:B57"/>
    <mergeCell ref="C56:C57"/>
    <mergeCell ref="D56:D57"/>
    <mergeCell ref="E56:E57"/>
    <mergeCell ref="O11:O12"/>
    <mergeCell ref="H64:H65"/>
    <mergeCell ref="I64:I65"/>
    <mergeCell ref="J64:L64"/>
    <mergeCell ref="M64:M65"/>
    <mergeCell ref="F56:F57"/>
    <mergeCell ref="G56:G57"/>
    <mergeCell ref="H56:H57"/>
    <mergeCell ref="I56:I57"/>
    <mergeCell ref="J56:L56"/>
    <mergeCell ref="M56:M57"/>
    <mergeCell ref="J48:L48"/>
    <mergeCell ref="E48:E49"/>
    <mergeCell ref="F48:F49"/>
    <mergeCell ref="G48:G49"/>
    <mergeCell ref="H48:H49"/>
    <mergeCell ref="I48:I49"/>
    <mergeCell ref="M48:M49"/>
    <mergeCell ref="E51:E53"/>
    <mergeCell ref="M51:M53"/>
    <mergeCell ref="A55:L55"/>
    <mergeCell ref="K106:L106"/>
    <mergeCell ref="A107:B107"/>
    <mergeCell ref="A31:L31"/>
    <mergeCell ref="A32:A33"/>
    <mergeCell ref="B32:B33"/>
    <mergeCell ref="C32:C33"/>
    <mergeCell ref="D32:D33"/>
    <mergeCell ref="E32:E33"/>
    <mergeCell ref="F32:F33"/>
    <mergeCell ref="G32:G33"/>
    <mergeCell ref="A99:B99"/>
    <mergeCell ref="C99:D99"/>
    <mergeCell ref="A100:B100"/>
    <mergeCell ref="C100:D100"/>
    <mergeCell ref="G105:H105"/>
    <mergeCell ref="F106:I106"/>
    <mergeCell ref="G40:G41"/>
    <mergeCell ref="H40:H41"/>
    <mergeCell ref="I40:I41"/>
    <mergeCell ref="J40:L40"/>
    <mergeCell ref="E43:E45"/>
    <mergeCell ref="E35:E37"/>
    <mergeCell ref="A39:L39"/>
    <mergeCell ref="A40:A41"/>
    <mergeCell ref="E27:E29"/>
    <mergeCell ref="M27:M29"/>
    <mergeCell ref="A95:K95"/>
    <mergeCell ref="A97:B97"/>
    <mergeCell ref="C97:D97"/>
    <mergeCell ref="A98:B98"/>
    <mergeCell ref="C98:D98"/>
    <mergeCell ref="H32:H33"/>
    <mergeCell ref="I32:I33"/>
    <mergeCell ref="J32:L32"/>
    <mergeCell ref="M40:M41"/>
    <mergeCell ref="M43:M45"/>
    <mergeCell ref="M32:M33"/>
    <mergeCell ref="M35:M37"/>
    <mergeCell ref="B40:B41"/>
    <mergeCell ref="C40:C41"/>
    <mergeCell ref="D40:D41"/>
    <mergeCell ref="E40:E41"/>
    <mergeCell ref="F40:F41"/>
    <mergeCell ref="A47:L47"/>
    <mergeCell ref="A48:A49"/>
    <mergeCell ref="B48:B49"/>
    <mergeCell ref="C48:C49"/>
    <mergeCell ref="D48:D49"/>
    <mergeCell ref="F24:F25"/>
    <mergeCell ref="G24:G25"/>
    <mergeCell ref="H24:H25"/>
    <mergeCell ref="I24:I25"/>
    <mergeCell ref="J24:L24"/>
    <mergeCell ref="M24:M25"/>
    <mergeCell ref="J16:L16"/>
    <mergeCell ref="M16:M17"/>
    <mergeCell ref="E19:E21"/>
    <mergeCell ref="M19:M21"/>
    <mergeCell ref="A23:L23"/>
    <mergeCell ref="A24:A25"/>
    <mergeCell ref="B24:B25"/>
    <mergeCell ref="C24:C25"/>
    <mergeCell ref="D24:D25"/>
    <mergeCell ref="E24:E2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E11:E13"/>
    <mergeCell ref="M11:M13"/>
    <mergeCell ref="A8:A9"/>
    <mergeCell ref="B8:B9"/>
    <mergeCell ref="C8:C9"/>
    <mergeCell ref="D8:D9"/>
    <mergeCell ref="E8:E9"/>
    <mergeCell ref="F8:F9"/>
    <mergeCell ref="A15:L15"/>
    <mergeCell ref="A1:B1"/>
    <mergeCell ref="A2:L2"/>
    <mergeCell ref="A3:B3"/>
    <mergeCell ref="A4:L4"/>
    <mergeCell ref="A7:L7"/>
    <mergeCell ref="A5:M5"/>
    <mergeCell ref="G8:G9"/>
    <mergeCell ref="H8:H9"/>
    <mergeCell ref="I8:I9"/>
    <mergeCell ref="J8:L8"/>
    <mergeCell ref="M8:M9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75:E77"/>
    <mergeCell ref="M75:M77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  <mergeCell ref="E91:E93"/>
    <mergeCell ref="M91:M93"/>
    <mergeCell ref="E83:E85"/>
    <mergeCell ref="M83:M85"/>
    <mergeCell ref="A87:L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L88"/>
    <mergeCell ref="M88:M89"/>
  </mergeCells>
  <conditionalFormatting sqref="B103:B104">
    <cfRule type="containsBlanks" dxfId="45" priority="2">
      <formula>LEN(TRIM(B103))=0</formula>
    </cfRule>
  </conditionalFormatting>
  <conditionalFormatting sqref="C97:D100">
    <cfRule type="containsBlanks" dxfId="44" priority="1">
      <formula>LEN(TRIM(C97))=0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8">
    <tabColor rgb="FFFFFF00"/>
    <pageSetUpPr fitToPage="1"/>
  </sheetPr>
  <dimension ref="A1:Q36"/>
  <sheetViews>
    <sheetView showGridLines="0" zoomScale="80" zoomScaleNormal="80" workbookViewId="0">
      <selection activeCell="F34" sqref="F34:I34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2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520"/>
      <c r="B3" s="520"/>
      <c r="C3" s="253"/>
    </row>
    <row r="4" spans="1:17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7" s="22" customFormat="1" ht="20.25" customHeight="1" x14ac:dyDescent="0.2">
      <c r="A5" s="522" t="s">
        <v>164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P5" s="38"/>
      <c r="Q5" s="38"/>
    </row>
    <row r="6" spans="1:17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  <c r="Q6" s="38"/>
    </row>
    <row r="7" spans="1:17" s="56" customFormat="1" ht="27.75" customHeight="1" thickBot="1" x14ac:dyDescent="0.3">
      <c r="A7" s="497" t="s">
        <v>413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7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7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88" t="s">
        <v>418</v>
      </c>
      <c r="F11" s="95"/>
      <c r="G11" s="98"/>
      <c r="H11" s="86"/>
      <c r="I11" s="87" t="s">
        <v>39</v>
      </c>
      <c r="J11" s="117"/>
      <c r="K11" s="131"/>
      <c r="L11" s="143"/>
      <c r="M11" s="494" t="s">
        <v>415</v>
      </c>
    </row>
    <row r="12" spans="1:17" s="47" customFormat="1" ht="29.1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</row>
    <row r="13" spans="1:17" s="47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7" s="22" customFormat="1" ht="24.75" customHeight="1" x14ac:dyDescent="0.2">
      <c r="A14" s="331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O14" s="38"/>
      <c r="P14" s="38"/>
      <c r="Q14" s="38"/>
    </row>
    <row r="15" spans="1:17" s="56" customFormat="1" ht="27.75" customHeight="1" thickBot="1" x14ac:dyDescent="0.3">
      <c r="A15" s="497" t="s">
        <v>414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7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3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332" customFormat="1" ht="29.1" customHeight="1" x14ac:dyDescent="0.25">
      <c r="A19" s="84"/>
      <c r="B19" s="125"/>
      <c r="C19" s="128"/>
      <c r="D19" s="85"/>
      <c r="E19" s="488" t="s">
        <v>389</v>
      </c>
      <c r="F19" s="95"/>
      <c r="G19" s="98"/>
      <c r="H19" s="86"/>
      <c r="I19" s="87" t="s">
        <v>39</v>
      </c>
      <c r="J19" s="117"/>
      <c r="K19" s="131"/>
      <c r="L19" s="143"/>
      <c r="M19" s="494" t="s">
        <v>415</v>
      </c>
    </row>
    <row r="20" spans="1:13" s="332" customFormat="1" ht="29.1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</row>
    <row r="21" spans="1:13" s="332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3" s="47" customFormat="1" ht="24.95" customHeight="1" x14ac:dyDescent="0.25">
      <c r="A22" s="112"/>
      <c r="B22" s="145"/>
      <c r="C22" s="145"/>
      <c r="D22" s="112"/>
      <c r="E22" s="112"/>
      <c r="F22" s="112"/>
      <c r="G22" s="112"/>
      <c r="H22" s="112"/>
      <c r="I22" s="112"/>
      <c r="J22" s="146"/>
      <c r="K22" s="147"/>
      <c r="L22" s="146"/>
    </row>
    <row r="23" spans="1:13" s="19" customFormat="1" ht="20.100000000000001" customHeight="1" x14ac:dyDescent="0.25">
      <c r="A23" s="451" t="s">
        <v>38</v>
      </c>
      <c r="B23" s="451"/>
      <c r="C23" s="451"/>
      <c r="D23" s="451"/>
      <c r="E23" s="451"/>
      <c r="F23" s="451"/>
      <c r="G23" s="451"/>
      <c r="H23" s="451"/>
      <c r="I23" s="451"/>
      <c r="J23" s="451"/>
      <c r="K23" s="451"/>
    </row>
    <row r="24" spans="1:13" s="19" customFormat="1" ht="20.100000000000001" customHeight="1" x14ac:dyDescent="0.25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</row>
    <row r="25" spans="1:13" s="56" customFormat="1" ht="15" customHeight="1" x14ac:dyDescent="0.25">
      <c r="A25" s="452" t="s">
        <v>1</v>
      </c>
      <c r="B25" s="452"/>
      <c r="C25" s="484" t="str">
        <f>IF('Príloha č. 1'!$C$6="","",'Príloha č. 1'!$C$6)</f>
        <v/>
      </c>
      <c r="D25" s="484"/>
      <c r="E25" s="64"/>
      <c r="F25" s="64"/>
      <c r="J25" s="57"/>
    </row>
    <row r="26" spans="1:13" s="56" customFormat="1" ht="15" customHeight="1" x14ac:dyDescent="0.25">
      <c r="A26" s="432" t="s">
        <v>2</v>
      </c>
      <c r="B26" s="432"/>
      <c r="C26" s="485" t="str">
        <f>IF('Príloha č. 1'!$C$7="","",'Príloha č. 1'!$C$7)</f>
        <v/>
      </c>
      <c r="D26" s="485"/>
      <c r="E26" s="47"/>
      <c r="F26" s="47"/>
    </row>
    <row r="27" spans="1:13" s="56" customFormat="1" ht="15" customHeight="1" x14ac:dyDescent="0.25">
      <c r="A27" s="432" t="s">
        <v>3</v>
      </c>
      <c r="B27" s="432"/>
      <c r="C27" s="486" t="str">
        <f>IF('Príloha č. 1'!C8:D8="","",'Príloha č. 1'!C8:D8)</f>
        <v/>
      </c>
      <c r="D27" s="486"/>
      <c r="E27" s="47"/>
      <c r="F27" s="47"/>
    </row>
    <row r="28" spans="1:13" s="56" customFormat="1" ht="15" customHeight="1" x14ac:dyDescent="0.25">
      <c r="A28" s="432" t="s">
        <v>4</v>
      </c>
      <c r="B28" s="432"/>
      <c r="C28" s="486" t="str">
        <f>IF('Príloha č. 1'!C9:D9="","",'Príloha č. 1'!C9:D9)</f>
        <v/>
      </c>
      <c r="D28" s="486"/>
      <c r="E28" s="47"/>
      <c r="F28" s="47"/>
    </row>
    <row r="31" spans="1:13" ht="15" customHeight="1" x14ac:dyDescent="0.2">
      <c r="A31" s="36" t="s">
        <v>8</v>
      </c>
      <c r="B31" s="119" t="str">
        <f>IF('Príloha č. 1'!B23:B23="","",'Príloha č. 1'!B23:B23)</f>
        <v/>
      </c>
      <c r="C31" s="253"/>
      <c r="F31" s="36"/>
      <c r="G31" s="36"/>
      <c r="H31" s="36"/>
    </row>
    <row r="32" spans="1:13" ht="15" customHeight="1" x14ac:dyDescent="0.2">
      <c r="A32" s="36" t="s">
        <v>9</v>
      </c>
      <c r="B32" s="28" t="str">
        <f>IF('Príloha č. 1'!B24:B24="","",'Príloha č. 1'!B24:B24)</f>
        <v/>
      </c>
      <c r="C32" s="253"/>
      <c r="F32" s="36"/>
      <c r="G32" s="36"/>
      <c r="H32" s="36"/>
    </row>
    <row r="33" spans="1:12" ht="39.950000000000003" customHeight="1" x14ac:dyDescent="0.2">
      <c r="G33" s="435" t="s">
        <v>72</v>
      </c>
      <c r="H33" s="435"/>
      <c r="K33" s="118"/>
      <c r="L33" s="74"/>
    </row>
    <row r="34" spans="1:12" ht="45" customHeight="1" x14ac:dyDescent="0.2">
      <c r="E34" s="61"/>
      <c r="F34" s="482" t="s">
        <v>623</v>
      </c>
      <c r="G34" s="482"/>
      <c r="H34" s="482"/>
      <c r="I34" s="482"/>
      <c r="K34" s="482"/>
      <c r="L34" s="482"/>
    </row>
    <row r="35" spans="1:12" s="58" customFormat="1" x14ac:dyDescent="0.2">
      <c r="A35" s="434" t="s">
        <v>10</v>
      </c>
      <c r="B35" s="434"/>
      <c r="C35" s="251"/>
      <c r="D35" s="61"/>
      <c r="E35" s="253"/>
      <c r="F35" s="253"/>
      <c r="G35" s="253"/>
      <c r="H35" s="253"/>
    </row>
    <row r="36" spans="1:12" s="63" customFormat="1" ht="12" customHeight="1" x14ac:dyDescent="0.2">
      <c r="A36" s="59"/>
      <c r="B36" s="60" t="s">
        <v>11</v>
      </c>
      <c r="C36" s="60"/>
      <c r="D36" s="45"/>
      <c r="E36" s="253"/>
      <c r="F36" s="253"/>
      <c r="G36" s="253"/>
      <c r="H36" s="253"/>
      <c r="I36" s="61"/>
    </row>
  </sheetData>
  <mergeCells count="46">
    <mergeCell ref="A35:B35"/>
    <mergeCell ref="A23:K23"/>
    <mergeCell ref="A25:B25"/>
    <mergeCell ref="C25:D25"/>
    <mergeCell ref="A26:B26"/>
    <mergeCell ref="C26:D26"/>
    <mergeCell ref="A27:B27"/>
    <mergeCell ref="C27:D27"/>
    <mergeCell ref="A28:B28"/>
    <mergeCell ref="C28:D28"/>
    <mergeCell ref="G33:H33"/>
    <mergeCell ref="F34:I34"/>
    <mergeCell ref="K34:L34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A1:B1"/>
    <mergeCell ref="A2:L2"/>
    <mergeCell ref="A3:B3"/>
    <mergeCell ref="A4:L4"/>
    <mergeCell ref="A7:L7"/>
    <mergeCell ref="A5:M5"/>
    <mergeCell ref="M16:M17"/>
    <mergeCell ref="E19:E21"/>
    <mergeCell ref="M19:M21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L16"/>
  </mergeCells>
  <conditionalFormatting sqref="B31:B32">
    <cfRule type="containsBlanks" dxfId="43" priority="2">
      <formula>LEN(TRIM(B31))=0</formula>
    </cfRule>
  </conditionalFormatting>
  <conditionalFormatting sqref="C25:D28">
    <cfRule type="containsBlanks" dxfId="42" priority="1">
      <formula>LEN(TRIM(C25))=0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0">
    <tabColor rgb="FFFFFF00"/>
    <pageSetUpPr fitToPage="1"/>
  </sheetPr>
  <dimension ref="A1:Q52"/>
  <sheetViews>
    <sheetView showGridLines="0" zoomScale="80" zoomScaleNormal="80" workbookViewId="0">
      <selection activeCell="M35" sqref="M35:M3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2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520"/>
      <c r="B3" s="520"/>
      <c r="C3" s="253"/>
    </row>
    <row r="4" spans="1:17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7" s="22" customFormat="1" ht="21.75" customHeight="1" x14ac:dyDescent="0.2">
      <c r="A5" s="522" t="s">
        <v>420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Q5" s="38"/>
    </row>
    <row r="6" spans="1:17" s="22" customFormat="1" ht="21.7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O6" s="38"/>
      <c r="Q6" s="38"/>
    </row>
    <row r="7" spans="1:17" s="56" customFormat="1" ht="27.75" customHeight="1" thickBot="1" x14ac:dyDescent="0.3">
      <c r="A7" s="497" t="s">
        <v>421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7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7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88" t="s">
        <v>418</v>
      </c>
      <c r="F11" s="95"/>
      <c r="G11" s="98"/>
      <c r="H11" s="86"/>
      <c r="I11" s="87" t="s">
        <v>39</v>
      </c>
      <c r="J11" s="117"/>
      <c r="K11" s="131"/>
      <c r="L11" s="143"/>
      <c r="M11" s="494" t="s">
        <v>422</v>
      </c>
    </row>
    <row r="12" spans="1:17" s="47" customFormat="1" ht="29.1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</row>
    <row r="13" spans="1:17" s="47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7" s="47" customFormat="1" ht="24.95" customHeight="1" x14ac:dyDescent="0.25">
      <c r="A14" s="112"/>
      <c r="B14" s="145"/>
      <c r="C14" s="145"/>
      <c r="D14" s="112"/>
      <c r="E14" s="112"/>
      <c r="F14" s="112"/>
      <c r="G14" s="112"/>
      <c r="H14" s="112"/>
      <c r="I14" s="112"/>
      <c r="J14" s="146"/>
      <c r="K14" s="147"/>
      <c r="L14" s="146"/>
    </row>
    <row r="15" spans="1:17" s="56" customFormat="1" ht="27.75" customHeight="1" thickBot="1" x14ac:dyDescent="0.3">
      <c r="A15" s="497" t="s">
        <v>423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7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3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332" customFormat="1" ht="29.1" customHeight="1" x14ac:dyDescent="0.25">
      <c r="A19" s="84"/>
      <c r="B19" s="125"/>
      <c r="C19" s="128"/>
      <c r="D19" s="85"/>
      <c r="E19" s="488" t="s">
        <v>418</v>
      </c>
      <c r="F19" s="95"/>
      <c r="G19" s="98"/>
      <c r="H19" s="86"/>
      <c r="I19" s="87" t="s">
        <v>39</v>
      </c>
      <c r="J19" s="117"/>
      <c r="K19" s="131"/>
      <c r="L19" s="143"/>
      <c r="M19" s="494" t="s">
        <v>125</v>
      </c>
    </row>
    <row r="20" spans="1:13" s="332" customFormat="1" ht="29.1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</row>
    <row r="21" spans="1:13" s="332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3" s="332" customFormat="1" ht="24.95" customHeight="1" x14ac:dyDescent="0.25">
      <c r="A22" s="112"/>
      <c r="B22" s="145"/>
      <c r="C22" s="145"/>
      <c r="D22" s="112"/>
      <c r="E22" s="112"/>
      <c r="F22" s="112"/>
      <c r="G22" s="112"/>
      <c r="H22" s="112"/>
      <c r="I22" s="112"/>
      <c r="J22" s="146"/>
      <c r="K22" s="147"/>
      <c r="L22" s="146"/>
    </row>
    <row r="23" spans="1:13" s="56" customFormat="1" ht="27.75" customHeight="1" thickBot="1" x14ac:dyDescent="0.3">
      <c r="A23" s="497" t="s">
        <v>424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3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3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3" s="332" customFormat="1" ht="29.1" customHeight="1" x14ac:dyDescent="0.25">
      <c r="A27" s="84"/>
      <c r="B27" s="125"/>
      <c r="C27" s="128"/>
      <c r="D27" s="85"/>
      <c r="E27" s="488" t="s">
        <v>416</v>
      </c>
      <c r="F27" s="95"/>
      <c r="G27" s="98"/>
      <c r="H27" s="86"/>
      <c r="I27" s="87" t="s">
        <v>39</v>
      </c>
      <c r="J27" s="117"/>
      <c r="K27" s="131"/>
      <c r="L27" s="143"/>
      <c r="M27" s="494" t="s">
        <v>425</v>
      </c>
    </row>
    <row r="28" spans="1:13" s="332" customFormat="1" ht="29.1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</row>
    <row r="29" spans="1:13" s="332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3" s="332" customFormat="1" ht="24.95" customHeight="1" x14ac:dyDescent="0.25">
      <c r="A30" s="112"/>
      <c r="B30" s="145"/>
      <c r="C30" s="145"/>
      <c r="D30" s="112"/>
      <c r="E30" s="112"/>
      <c r="F30" s="112"/>
      <c r="G30" s="112"/>
      <c r="H30" s="112"/>
      <c r="I30" s="112"/>
      <c r="J30" s="146"/>
      <c r="K30" s="147"/>
      <c r="L30" s="146"/>
    </row>
    <row r="31" spans="1:13" s="56" customFormat="1" ht="27.75" customHeight="1" thickBot="1" x14ac:dyDescent="0.3">
      <c r="A31" s="497" t="s">
        <v>426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3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3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3" s="332" customFormat="1" ht="29.1" customHeight="1" x14ac:dyDescent="0.25">
      <c r="A35" s="84"/>
      <c r="B35" s="125"/>
      <c r="C35" s="128"/>
      <c r="D35" s="85"/>
      <c r="E35" s="488" t="s">
        <v>416</v>
      </c>
      <c r="F35" s="95"/>
      <c r="G35" s="98"/>
      <c r="H35" s="86"/>
      <c r="I35" s="87" t="s">
        <v>39</v>
      </c>
      <c r="J35" s="117"/>
      <c r="K35" s="131"/>
      <c r="L35" s="143"/>
      <c r="M35" s="494" t="s">
        <v>114</v>
      </c>
    </row>
    <row r="36" spans="1:13" s="332" customFormat="1" ht="29.1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</row>
    <row r="37" spans="1:13" s="332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3" ht="24" customHeight="1" x14ac:dyDescent="0.2"/>
    <row r="39" spans="1:13" s="19" customFormat="1" ht="20.100000000000001" customHeight="1" x14ac:dyDescent="0.25">
      <c r="A39" s="451" t="s">
        <v>38</v>
      </c>
      <c r="B39" s="451"/>
      <c r="C39" s="451"/>
      <c r="D39" s="451"/>
      <c r="E39" s="451"/>
      <c r="F39" s="451"/>
      <c r="G39" s="451"/>
      <c r="H39" s="451"/>
      <c r="I39" s="451"/>
      <c r="J39" s="451"/>
      <c r="K39" s="451"/>
    </row>
    <row r="40" spans="1:13" s="19" customFormat="1" ht="20.100000000000001" customHeight="1" x14ac:dyDescent="0.25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</row>
    <row r="41" spans="1:13" s="56" customFormat="1" ht="15" customHeight="1" x14ac:dyDescent="0.25">
      <c r="A41" s="452" t="s">
        <v>1</v>
      </c>
      <c r="B41" s="452"/>
      <c r="C41" s="484" t="str">
        <f>IF('Príloha č. 1'!$C$6="","",'Príloha č. 1'!$C$6)</f>
        <v/>
      </c>
      <c r="D41" s="484"/>
      <c r="E41" s="64"/>
      <c r="F41" s="64"/>
      <c r="J41" s="57"/>
    </row>
    <row r="42" spans="1:13" s="56" customFormat="1" ht="15" customHeight="1" x14ac:dyDescent="0.25">
      <c r="A42" s="432" t="s">
        <v>2</v>
      </c>
      <c r="B42" s="432"/>
      <c r="C42" s="485" t="str">
        <f>IF('Príloha č. 1'!$C$7="","",'Príloha č. 1'!$C$7)</f>
        <v/>
      </c>
      <c r="D42" s="485"/>
      <c r="E42" s="354"/>
      <c r="F42" s="354"/>
    </row>
    <row r="43" spans="1:13" s="56" customFormat="1" ht="15" customHeight="1" x14ac:dyDescent="0.25">
      <c r="A43" s="432" t="s">
        <v>3</v>
      </c>
      <c r="B43" s="432"/>
      <c r="C43" s="486" t="str">
        <f>IF('Príloha č. 1'!C24:D24="","",'Príloha č. 1'!C24:D24)</f>
        <v/>
      </c>
      <c r="D43" s="486"/>
      <c r="E43" s="354"/>
      <c r="F43" s="354"/>
    </row>
    <row r="44" spans="1:13" s="56" customFormat="1" ht="15" customHeight="1" x14ac:dyDescent="0.25">
      <c r="A44" s="432" t="s">
        <v>4</v>
      </c>
      <c r="B44" s="432"/>
      <c r="C44" s="486" t="str">
        <f>IF('Príloha č. 1'!C25:D25="","",'Príloha č. 1'!C25:D25)</f>
        <v/>
      </c>
      <c r="D44" s="486"/>
      <c r="E44" s="354"/>
      <c r="F44" s="354"/>
    </row>
    <row r="45" spans="1:13" x14ac:dyDescent="0.2">
      <c r="D45" s="352"/>
      <c r="E45" s="352"/>
      <c r="F45" s="352"/>
      <c r="G45" s="352"/>
      <c r="H45" s="352"/>
    </row>
    <row r="46" spans="1:13" x14ac:dyDescent="0.2">
      <c r="D46" s="352"/>
      <c r="E46" s="352"/>
      <c r="F46" s="352"/>
      <c r="G46" s="352"/>
      <c r="H46" s="352"/>
    </row>
    <row r="47" spans="1:13" ht="15" customHeight="1" x14ac:dyDescent="0.2">
      <c r="A47" s="36" t="s">
        <v>8</v>
      </c>
      <c r="B47" s="119" t="str">
        <f>IF('Príloha č. 1'!B39:B39="","",'Príloha č. 1'!B39:B39)</f>
        <v/>
      </c>
      <c r="C47" s="352"/>
      <c r="D47" s="352"/>
      <c r="E47" s="352"/>
      <c r="F47" s="36"/>
      <c r="G47" s="36"/>
      <c r="H47" s="36"/>
    </row>
    <row r="48" spans="1:13" ht="15" customHeight="1" x14ac:dyDescent="0.2">
      <c r="A48" s="36" t="s">
        <v>9</v>
      </c>
      <c r="B48" s="28" t="str">
        <f>IF('Príloha č. 1'!B40:B40="","",'Príloha č. 1'!B40:B40)</f>
        <v/>
      </c>
      <c r="C48" s="352"/>
      <c r="D48" s="352"/>
      <c r="E48" s="352"/>
      <c r="F48" s="36"/>
      <c r="G48" s="36"/>
      <c r="H48" s="36"/>
    </row>
    <row r="49" spans="1:12" ht="39.950000000000003" customHeight="1" x14ac:dyDescent="0.2">
      <c r="D49" s="352"/>
      <c r="E49" s="352"/>
      <c r="F49" s="352"/>
      <c r="G49" s="435" t="s">
        <v>72</v>
      </c>
      <c r="H49" s="435"/>
      <c r="K49" s="118"/>
      <c r="L49" s="74"/>
    </row>
    <row r="50" spans="1:12" ht="45" customHeight="1" x14ac:dyDescent="0.2">
      <c r="D50" s="352"/>
      <c r="E50" s="61"/>
      <c r="F50" s="482" t="s">
        <v>623</v>
      </c>
      <c r="G50" s="482"/>
      <c r="H50" s="482"/>
      <c r="I50" s="482"/>
      <c r="K50" s="482"/>
      <c r="L50" s="482"/>
    </row>
    <row r="51" spans="1:12" s="58" customFormat="1" x14ac:dyDescent="0.2">
      <c r="A51" s="434" t="s">
        <v>10</v>
      </c>
      <c r="B51" s="434"/>
      <c r="C51" s="350"/>
      <c r="D51" s="61"/>
      <c r="E51" s="352"/>
      <c r="F51" s="352"/>
      <c r="G51" s="352"/>
      <c r="H51" s="352"/>
    </row>
    <row r="52" spans="1:12" s="63" customFormat="1" ht="12" customHeight="1" x14ac:dyDescent="0.2">
      <c r="A52" s="59"/>
      <c r="B52" s="60" t="s">
        <v>11</v>
      </c>
      <c r="C52" s="60"/>
      <c r="D52" s="45"/>
      <c r="E52" s="352"/>
      <c r="F52" s="352"/>
      <c r="G52" s="352"/>
      <c r="H52" s="352"/>
      <c r="I52" s="61"/>
    </row>
  </sheetData>
  <mergeCells count="74">
    <mergeCell ref="A42:B42"/>
    <mergeCell ref="C42:D42"/>
    <mergeCell ref="E11:E13"/>
    <mergeCell ref="M11:M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8"/>
    <mergeCell ref="M8:M9"/>
    <mergeCell ref="A15:L15"/>
    <mergeCell ref="A7:L7"/>
    <mergeCell ref="A1:B1"/>
    <mergeCell ref="A2:L2"/>
    <mergeCell ref="A3:B3"/>
    <mergeCell ref="A4:L4"/>
    <mergeCell ref="A5:M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L16"/>
    <mergeCell ref="M24:M25"/>
    <mergeCell ref="E27:E29"/>
    <mergeCell ref="M27:M29"/>
    <mergeCell ref="M16:M17"/>
    <mergeCell ref="E19:E21"/>
    <mergeCell ref="M19:M21"/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L24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L32"/>
    <mergeCell ref="M32:M33"/>
    <mergeCell ref="E35:E37"/>
    <mergeCell ref="M35:M37"/>
    <mergeCell ref="A39:K39"/>
    <mergeCell ref="A41:B41"/>
    <mergeCell ref="C41:D41"/>
    <mergeCell ref="K50:L50"/>
    <mergeCell ref="A51:B51"/>
    <mergeCell ref="A43:B43"/>
    <mergeCell ref="C43:D43"/>
    <mergeCell ref="C44:D44"/>
    <mergeCell ref="G49:H49"/>
    <mergeCell ref="F50:I50"/>
    <mergeCell ref="A44:B44"/>
  </mergeCells>
  <conditionalFormatting sqref="B47:B48">
    <cfRule type="containsBlanks" dxfId="41" priority="4">
      <formula>LEN(TRIM(B47))=0</formula>
    </cfRule>
  </conditionalFormatting>
  <conditionalFormatting sqref="C41:D44">
    <cfRule type="containsBlanks" dxfId="40" priority="1">
      <formula>LEN(TRIM(C41))=0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1">
    <tabColor rgb="FFFFFF00"/>
    <pageSetUpPr fitToPage="1"/>
  </sheetPr>
  <dimension ref="A1:Q76"/>
  <sheetViews>
    <sheetView showGridLines="0" zoomScale="80" zoomScaleNormal="80" workbookViewId="0">
      <selection activeCell="M59" sqref="M59:M6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2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520"/>
      <c r="B3" s="520"/>
      <c r="C3" s="253"/>
    </row>
    <row r="4" spans="1:17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7" s="22" customFormat="1" ht="17.25" customHeight="1" x14ac:dyDescent="0.2">
      <c r="A5" s="522" t="s">
        <v>312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P5" s="38"/>
      <c r="Q5" s="38"/>
    </row>
    <row r="6" spans="1:17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  <c r="Q6" s="38"/>
    </row>
    <row r="7" spans="1:17" s="56" customFormat="1" ht="27.75" customHeight="1" thickBot="1" x14ac:dyDescent="0.3">
      <c r="A7" s="497" t="s">
        <v>427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7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7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88" t="s">
        <v>389</v>
      </c>
      <c r="F11" s="95"/>
      <c r="G11" s="98"/>
      <c r="H11" s="86"/>
      <c r="I11" s="87" t="s">
        <v>39</v>
      </c>
      <c r="J11" s="117"/>
      <c r="K11" s="131"/>
      <c r="L11" s="143"/>
      <c r="M11" s="494" t="s">
        <v>410</v>
      </c>
      <c r="O11" s="523"/>
    </row>
    <row r="12" spans="1:17" s="47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7" s="47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7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7" s="56" customFormat="1" ht="27.75" customHeight="1" thickBot="1" x14ac:dyDescent="0.3">
      <c r="A15" s="497" t="s">
        <v>428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7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3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47" customFormat="1" ht="29.1" customHeight="1" x14ac:dyDescent="0.25">
      <c r="A19" s="84"/>
      <c r="B19" s="125"/>
      <c r="C19" s="128"/>
      <c r="D19" s="85"/>
      <c r="E19" s="488" t="s">
        <v>418</v>
      </c>
      <c r="F19" s="95"/>
      <c r="G19" s="98"/>
      <c r="H19" s="86"/>
      <c r="I19" s="87" t="s">
        <v>39</v>
      </c>
      <c r="J19" s="117"/>
      <c r="K19" s="131"/>
      <c r="L19" s="143"/>
      <c r="M19" s="494" t="s">
        <v>429</v>
      </c>
    </row>
    <row r="20" spans="1:13" s="47" customFormat="1" ht="29.1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</row>
    <row r="21" spans="1:13" s="47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3" s="47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3" s="56" customFormat="1" ht="27.75" customHeight="1" thickBot="1" x14ac:dyDescent="0.3">
      <c r="A23" s="497" t="s">
        <v>430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3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3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3" s="47" customFormat="1" ht="29.1" customHeight="1" x14ac:dyDescent="0.25">
      <c r="A27" s="84"/>
      <c r="B27" s="125"/>
      <c r="C27" s="128"/>
      <c r="D27" s="85"/>
      <c r="E27" s="488" t="s">
        <v>419</v>
      </c>
      <c r="F27" s="95"/>
      <c r="G27" s="98"/>
      <c r="H27" s="86"/>
      <c r="I27" s="87" t="s">
        <v>39</v>
      </c>
      <c r="J27" s="117"/>
      <c r="K27" s="131"/>
      <c r="L27" s="143"/>
      <c r="M27" s="494" t="s">
        <v>431</v>
      </c>
    </row>
    <row r="28" spans="1:13" s="47" customFormat="1" ht="29.1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</row>
    <row r="29" spans="1:13" s="47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3" s="47" customFormat="1" ht="29.1" customHeight="1" x14ac:dyDescent="0.25">
      <c r="A30" s="112"/>
      <c r="B30" s="145"/>
      <c r="C30" s="145"/>
      <c r="D30" s="112"/>
      <c r="E30" s="258"/>
      <c r="F30" s="112"/>
      <c r="G30" s="112"/>
      <c r="H30" s="112"/>
      <c r="I30" s="112"/>
      <c r="J30" s="146"/>
      <c r="K30" s="147"/>
      <c r="L30" s="146"/>
      <c r="M30" s="112"/>
    </row>
    <row r="31" spans="1:13" s="56" customFormat="1" ht="27.75" customHeight="1" thickBot="1" x14ac:dyDescent="0.3">
      <c r="A31" s="497" t="s">
        <v>432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3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3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3" s="47" customFormat="1" ht="29.1" customHeight="1" x14ac:dyDescent="0.25">
      <c r="A35" s="84"/>
      <c r="B35" s="125"/>
      <c r="C35" s="128"/>
      <c r="D35" s="85"/>
      <c r="E35" s="488" t="s">
        <v>419</v>
      </c>
      <c r="F35" s="95"/>
      <c r="G35" s="98"/>
      <c r="H35" s="86"/>
      <c r="I35" s="87" t="s">
        <v>39</v>
      </c>
      <c r="J35" s="117"/>
      <c r="K35" s="131"/>
      <c r="L35" s="143"/>
      <c r="M35" s="494" t="s">
        <v>433</v>
      </c>
    </row>
    <row r="36" spans="1:13" s="47" customFormat="1" ht="29.1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</row>
    <row r="37" spans="1:13" s="47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3" s="47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3" s="56" customFormat="1" ht="27.75" customHeight="1" thickBot="1" x14ac:dyDescent="0.3">
      <c r="A39" s="497" t="s">
        <v>434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3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3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3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3" s="47" customFormat="1" ht="29.1" customHeight="1" x14ac:dyDescent="0.25">
      <c r="A43" s="84"/>
      <c r="B43" s="125"/>
      <c r="C43" s="128"/>
      <c r="D43" s="85"/>
      <c r="E43" s="488" t="s">
        <v>416</v>
      </c>
      <c r="F43" s="95"/>
      <c r="G43" s="98"/>
      <c r="H43" s="86"/>
      <c r="I43" s="87" t="s">
        <v>39</v>
      </c>
      <c r="J43" s="117"/>
      <c r="K43" s="131"/>
      <c r="L43" s="143"/>
      <c r="M43" s="494" t="s">
        <v>435</v>
      </c>
    </row>
    <row r="44" spans="1:13" s="47" customFormat="1" ht="29.1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</row>
    <row r="45" spans="1:13" s="47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6" spans="1:13" s="47" customFormat="1" ht="29.1" customHeight="1" x14ac:dyDescent="0.25">
      <c r="A46" s="112"/>
      <c r="B46" s="145"/>
      <c r="C46" s="145"/>
      <c r="D46" s="112"/>
      <c r="E46" s="258"/>
      <c r="F46" s="112"/>
      <c r="G46" s="112"/>
      <c r="H46" s="112"/>
      <c r="I46" s="112"/>
      <c r="J46" s="146"/>
      <c r="K46" s="147"/>
      <c r="L46" s="146"/>
      <c r="M46" s="112"/>
    </row>
    <row r="47" spans="1:13" s="56" customFormat="1" ht="27.75" customHeight="1" thickBot="1" x14ac:dyDescent="0.3">
      <c r="A47" s="497" t="s">
        <v>436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</row>
    <row r="48" spans="1:13" s="39" customFormat="1" ht="24.75" customHeight="1" x14ac:dyDescent="0.25">
      <c r="A48" s="499" t="s">
        <v>40</v>
      </c>
      <c r="B48" s="501" t="s">
        <v>50</v>
      </c>
      <c r="C48" s="503" t="s">
        <v>51</v>
      </c>
      <c r="D48" s="505" t="s">
        <v>47</v>
      </c>
      <c r="E48" s="505" t="s">
        <v>49</v>
      </c>
      <c r="F48" s="507" t="s">
        <v>48</v>
      </c>
      <c r="G48" s="509" t="s">
        <v>53</v>
      </c>
      <c r="H48" s="511" t="s">
        <v>54</v>
      </c>
      <c r="I48" s="513" t="s">
        <v>46</v>
      </c>
      <c r="J48" s="515" t="s">
        <v>64</v>
      </c>
      <c r="K48" s="516"/>
      <c r="L48" s="517"/>
      <c r="M48" s="518" t="s">
        <v>76</v>
      </c>
    </row>
    <row r="49" spans="1:13" s="39" customFormat="1" ht="64.5" customHeight="1" x14ac:dyDescent="0.25">
      <c r="A49" s="500"/>
      <c r="B49" s="502"/>
      <c r="C49" s="504"/>
      <c r="D49" s="506"/>
      <c r="E49" s="506"/>
      <c r="F49" s="508"/>
      <c r="G49" s="510"/>
      <c r="H49" s="512"/>
      <c r="I49" s="514"/>
      <c r="J49" s="40" t="s">
        <v>42</v>
      </c>
      <c r="K49" s="41" t="s">
        <v>66</v>
      </c>
      <c r="L49" s="164" t="s">
        <v>43</v>
      </c>
      <c r="M49" s="519"/>
    </row>
    <row r="50" spans="1:13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3" s="47" customFormat="1" ht="29.1" customHeight="1" x14ac:dyDescent="0.25">
      <c r="A51" s="84"/>
      <c r="B51" s="125"/>
      <c r="C51" s="128"/>
      <c r="D51" s="85"/>
      <c r="E51" s="488" t="s">
        <v>416</v>
      </c>
      <c r="F51" s="95"/>
      <c r="G51" s="98"/>
      <c r="H51" s="86"/>
      <c r="I51" s="87" t="s">
        <v>39</v>
      </c>
      <c r="J51" s="117"/>
      <c r="K51" s="131"/>
      <c r="L51" s="143"/>
      <c r="M51" s="494" t="s">
        <v>126</v>
      </c>
    </row>
    <row r="52" spans="1:13" s="47" customFormat="1" ht="29.1" customHeight="1" x14ac:dyDescent="0.25">
      <c r="A52" s="134"/>
      <c r="B52" s="126"/>
      <c r="C52" s="129"/>
      <c r="D52" s="88"/>
      <c r="E52" s="489"/>
      <c r="F52" s="96"/>
      <c r="G52" s="99"/>
      <c r="H52" s="89"/>
      <c r="I52" s="90"/>
      <c r="J52" s="123"/>
      <c r="K52" s="132"/>
      <c r="L52" s="166"/>
      <c r="M52" s="495"/>
    </row>
    <row r="53" spans="1:13" s="47" customFormat="1" ht="29.1" customHeight="1" thickBot="1" x14ac:dyDescent="0.3">
      <c r="A53" s="135"/>
      <c r="B53" s="127"/>
      <c r="C53" s="130"/>
      <c r="D53" s="91"/>
      <c r="E53" s="490"/>
      <c r="F53" s="97"/>
      <c r="G53" s="100"/>
      <c r="H53" s="92"/>
      <c r="I53" s="93"/>
      <c r="J53" s="124"/>
      <c r="K53" s="133"/>
      <c r="L53" s="167"/>
      <c r="M53" s="496"/>
    </row>
    <row r="54" spans="1:13" s="47" customFormat="1" ht="29.1" customHeight="1" x14ac:dyDescent="0.25">
      <c r="A54" s="112"/>
      <c r="B54" s="145"/>
      <c r="C54" s="145"/>
      <c r="D54" s="112"/>
      <c r="E54" s="258"/>
      <c r="F54" s="112"/>
      <c r="G54" s="112"/>
      <c r="H54" s="112"/>
      <c r="I54" s="112"/>
      <c r="J54" s="146"/>
      <c r="K54" s="147"/>
      <c r="L54" s="146"/>
      <c r="M54" s="112"/>
    </row>
    <row r="55" spans="1:13" s="56" customFormat="1" ht="27.75" customHeight="1" thickBot="1" x14ac:dyDescent="0.3">
      <c r="A55" s="497" t="s">
        <v>437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</row>
    <row r="56" spans="1:13" s="39" customFormat="1" ht="24.75" customHeight="1" x14ac:dyDescent="0.25">
      <c r="A56" s="499" t="s">
        <v>40</v>
      </c>
      <c r="B56" s="501" t="s">
        <v>50</v>
      </c>
      <c r="C56" s="503" t="s">
        <v>51</v>
      </c>
      <c r="D56" s="505" t="s">
        <v>47</v>
      </c>
      <c r="E56" s="505" t="s">
        <v>49</v>
      </c>
      <c r="F56" s="507" t="s">
        <v>48</v>
      </c>
      <c r="G56" s="509" t="s">
        <v>53</v>
      </c>
      <c r="H56" s="511" t="s">
        <v>54</v>
      </c>
      <c r="I56" s="513" t="s">
        <v>46</v>
      </c>
      <c r="J56" s="515" t="s">
        <v>64</v>
      </c>
      <c r="K56" s="516"/>
      <c r="L56" s="517"/>
      <c r="M56" s="518" t="s">
        <v>76</v>
      </c>
    </row>
    <row r="57" spans="1:13" s="39" customFormat="1" ht="64.5" customHeight="1" x14ac:dyDescent="0.25">
      <c r="A57" s="500"/>
      <c r="B57" s="502"/>
      <c r="C57" s="504"/>
      <c r="D57" s="506"/>
      <c r="E57" s="506"/>
      <c r="F57" s="508"/>
      <c r="G57" s="510"/>
      <c r="H57" s="512"/>
      <c r="I57" s="514"/>
      <c r="J57" s="40" t="s">
        <v>42</v>
      </c>
      <c r="K57" s="41" t="s">
        <v>66</v>
      </c>
      <c r="L57" s="164" t="s">
        <v>43</v>
      </c>
      <c r="M57" s="519"/>
    </row>
    <row r="58" spans="1:13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3" s="47" customFormat="1" ht="29.1" customHeight="1" x14ac:dyDescent="0.25">
      <c r="A59" s="84"/>
      <c r="B59" s="125"/>
      <c r="C59" s="128"/>
      <c r="D59" s="85"/>
      <c r="E59" s="488" t="s">
        <v>418</v>
      </c>
      <c r="F59" s="95"/>
      <c r="G59" s="98"/>
      <c r="H59" s="86"/>
      <c r="I59" s="87" t="s">
        <v>39</v>
      </c>
      <c r="J59" s="117"/>
      <c r="K59" s="131"/>
      <c r="L59" s="143"/>
      <c r="M59" s="494" t="s">
        <v>404</v>
      </c>
    </row>
    <row r="60" spans="1:13" s="47" customFormat="1" ht="29.1" customHeight="1" x14ac:dyDescent="0.25">
      <c r="A60" s="134"/>
      <c r="B60" s="126"/>
      <c r="C60" s="129"/>
      <c r="D60" s="88"/>
      <c r="E60" s="489"/>
      <c r="F60" s="96"/>
      <c r="G60" s="99"/>
      <c r="H60" s="89"/>
      <c r="I60" s="90"/>
      <c r="J60" s="123"/>
      <c r="K60" s="132"/>
      <c r="L60" s="166"/>
      <c r="M60" s="495"/>
    </row>
    <row r="61" spans="1:13" s="47" customFormat="1" ht="29.1" customHeight="1" thickBot="1" x14ac:dyDescent="0.3">
      <c r="A61" s="135"/>
      <c r="B61" s="127"/>
      <c r="C61" s="130"/>
      <c r="D61" s="91"/>
      <c r="E61" s="490"/>
      <c r="F61" s="97"/>
      <c r="G61" s="100"/>
      <c r="H61" s="92"/>
      <c r="I61" s="93"/>
      <c r="J61" s="124"/>
      <c r="K61" s="133"/>
      <c r="L61" s="167"/>
      <c r="M61" s="496"/>
    </row>
    <row r="62" spans="1:13" s="47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3" s="19" customFormat="1" ht="20.100000000000001" customHeight="1" x14ac:dyDescent="0.25">
      <c r="A63" s="451" t="s">
        <v>38</v>
      </c>
      <c r="B63" s="451"/>
      <c r="C63" s="451"/>
      <c r="D63" s="451"/>
      <c r="E63" s="451"/>
      <c r="F63" s="451"/>
      <c r="G63" s="451"/>
      <c r="H63" s="451"/>
      <c r="I63" s="451"/>
      <c r="J63" s="451"/>
      <c r="K63" s="451"/>
    </row>
    <row r="64" spans="1:13" s="19" customFormat="1" ht="20.100000000000001" customHeight="1" x14ac:dyDescent="0.25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</row>
    <row r="65" spans="1:12" s="56" customFormat="1" ht="15" customHeight="1" x14ac:dyDescent="0.25">
      <c r="A65" s="452" t="s">
        <v>1</v>
      </c>
      <c r="B65" s="452"/>
      <c r="C65" s="484" t="str">
        <f>IF('Príloha č. 1'!$C$6="","",'Príloha č. 1'!$C$6)</f>
        <v/>
      </c>
      <c r="D65" s="484"/>
      <c r="E65" s="64"/>
      <c r="F65" s="64"/>
      <c r="J65" s="57"/>
    </row>
    <row r="66" spans="1:12" s="56" customFormat="1" ht="15" customHeight="1" x14ac:dyDescent="0.25">
      <c r="A66" s="432" t="s">
        <v>2</v>
      </c>
      <c r="B66" s="432"/>
      <c r="C66" s="485" t="str">
        <f>IF('Príloha č. 1'!$C$7="","",'Príloha č. 1'!$C$7)</f>
        <v/>
      </c>
      <c r="D66" s="485"/>
      <c r="E66" s="47"/>
      <c r="F66" s="47"/>
    </row>
    <row r="67" spans="1:12" s="56" customFormat="1" ht="15" customHeight="1" x14ac:dyDescent="0.25">
      <c r="A67" s="432" t="s">
        <v>3</v>
      </c>
      <c r="B67" s="432"/>
      <c r="C67" s="486" t="str">
        <f>IF('Príloha č. 1'!C8:D8="","",'Príloha č. 1'!C8:D8)</f>
        <v/>
      </c>
      <c r="D67" s="486"/>
      <c r="E67" s="47"/>
      <c r="F67" s="47"/>
    </row>
    <row r="68" spans="1:12" s="56" customFormat="1" ht="15" customHeight="1" x14ac:dyDescent="0.25">
      <c r="A68" s="432" t="s">
        <v>4</v>
      </c>
      <c r="B68" s="432"/>
      <c r="C68" s="486" t="str">
        <f>IF('Príloha č. 1'!C9:D9="","",'Príloha č. 1'!C9:D9)</f>
        <v/>
      </c>
      <c r="D68" s="486"/>
      <c r="E68" s="47"/>
      <c r="F68" s="47"/>
    </row>
    <row r="71" spans="1:12" ht="15" customHeight="1" x14ac:dyDescent="0.2">
      <c r="A71" s="36" t="s">
        <v>8</v>
      </c>
      <c r="B71" s="119" t="str">
        <f>IF('Príloha č. 1'!B23:B23="","",'Príloha č. 1'!B23:B23)</f>
        <v/>
      </c>
      <c r="C71" s="253"/>
      <c r="F71" s="36"/>
      <c r="G71" s="36"/>
      <c r="H71" s="36"/>
    </row>
    <row r="72" spans="1:12" ht="15" customHeight="1" x14ac:dyDescent="0.2">
      <c r="A72" s="36" t="s">
        <v>9</v>
      </c>
      <c r="B72" s="28" t="str">
        <f>IF('Príloha č. 1'!B24:B24="","",'Príloha č. 1'!B24:B24)</f>
        <v/>
      </c>
      <c r="C72" s="253"/>
      <c r="F72" s="36"/>
      <c r="G72" s="36"/>
      <c r="H72" s="36"/>
    </row>
    <row r="73" spans="1:12" ht="39.950000000000003" customHeight="1" x14ac:dyDescent="0.2">
      <c r="G73" s="435" t="s">
        <v>72</v>
      </c>
      <c r="H73" s="435"/>
      <c r="K73" s="118"/>
      <c r="L73" s="74"/>
    </row>
    <row r="74" spans="1:12" ht="45" customHeight="1" x14ac:dyDescent="0.2">
      <c r="E74" s="61"/>
      <c r="F74" s="482" t="s">
        <v>623</v>
      </c>
      <c r="G74" s="482"/>
      <c r="H74" s="482"/>
      <c r="I74" s="482"/>
      <c r="K74" s="482"/>
      <c r="L74" s="482"/>
    </row>
    <row r="75" spans="1:12" s="58" customFormat="1" x14ac:dyDescent="0.2">
      <c r="A75" s="434" t="s">
        <v>10</v>
      </c>
      <c r="B75" s="434"/>
      <c r="C75" s="251"/>
      <c r="D75" s="61"/>
      <c r="E75" s="253"/>
      <c r="F75" s="253"/>
      <c r="G75" s="253"/>
      <c r="H75" s="253"/>
    </row>
    <row r="76" spans="1:12" s="63" customFormat="1" ht="12" customHeight="1" x14ac:dyDescent="0.2">
      <c r="A76" s="59"/>
      <c r="B76" s="60" t="s">
        <v>11</v>
      </c>
      <c r="C76" s="60"/>
      <c r="D76" s="45"/>
      <c r="E76" s="253"/>
      <c r="F76" s="253"/>
      <c r="G76" s="253"/>
      <c r="H76" s="253"/>
      <c r="I76" s="61"/>
    </row>
  </sheetData>
  <mergeCells count="117">
    <mergeCell ref="A75:B75"/>
    <mergeCell ref="A67:B67"/>
    <mergeCell ref="C67:D67"/>
    <mergeCell ref="A68:B68"/>
    <mergeCell ref="C68:D68"/>
    <mergeCell ref="G73:H73"/>
    <mergeCell ref="F74:I74"/>
    <mergeCell ref="M56:M57"/>
    <mergeCell ref="E59:E61"/>
    <mergeCell ref="M59:M61"/>
    <mergeCell ref="A63:K63"/>
    <mergeCell ref="A65:B65"/>
    <mergeCell ref="C65:D65"/>
    <mergeCell ref="A66:B66"/>
    <mergeCell ref="C66:D66"/>
    <mergeCell ref="K74:L74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H48:H49"/>
    <mergeCell ref="I48:I49"/>
    <mergeCell ref="J48:L48"/>
    <mergeCell ref="M48:M49"/>
    <mergeCell ref="E51:E53"/>
    <mergeCell ref="M51:M53"/>
    <mergeCell ref="E43:E45"/>
    <mergeCell ref="M43:M45"/>
    <mergeCell ref="A47:L47"/>
    <mergeCell ref="A48:A49"/>
    <mergeCell ref="B48:B49"/>
    <mergeCell ref="C48:C49"/>
    <mergeCell ref="D48:D49"/>
    <mergeCell ref="E48:E49"/>
    <mergeCell ref="F48:F49"/>
    <mergeCell ref="G48:G49"/>
    <mergeCell ref="F40:F41"/>
    <mergeCell ref="G40:G41"/>
    <mergeCell ref="H40:H41"/>
    <mergeCell ref="I40:I41"/>
    <mergeCell ref="J40:L40"/>
    <mergeCell ref="M40:M41"/>
    <mergeCell ref="J32:L32"/>
    <mergeCell ref="M32:M33"/>
    <mergeCell ref="E35:E37"/>
    <mergeCell ref="M35:M37"/>
    <mergeCell ref="A39:L39"/>
    <mergeCell ref="A40:A41"/>
    <mergeCell ref="B40:B41"/>
    <mergeCell ref="C40:C41"/>
    <mergeCell ref="D40:D41"/>
    <mergeCell ref="E40:E41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G24:G25"/>
    <mergeCell ref="H24:H25"/>
    <mergeCell ref="I24:I25"/>
    <mergeCell ref="J24:L24"/>
    <mergeCell ref="M24:M25"/>
    <mergeCell ref="E27:E29"/>
    <mergeCell ref="M27:M29"/>
    <mergeCell ref="A24:A25"/>
    <mergeCell ref="B24:B25"/>
    <mergeCell ref="C24:C25"/>
    <mergeCell ref="D24:D25"/>
    <mergeCell ref="E24:E25"/>
    <mergeCell ref="F24:F25"/>
    <mergeCell ref="I16:I17"/>
    <mergeCell ref="J16:L16"/>
    <mergeCell ref="M16:M17"/>
    <mergeCell ref="E19:E21"/>
    <mergeCell ref="M19:M21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A1:B1"/>
    <mergeCell ref="A2:L2"/>
    <mergeCell ref="A3:B3"/>
    <mergeCell ref="A4:L4"/>
    <mergeCell ref="A5:M5"/>
    <mergeCell ref="A7:L7"/>
    <mergeCell ref="G8:G9"/>
    <mergeCell ref="H8:H9"/>
    <mergeCell ref="I8:I9"/>
    <mergeCell ref="J8:L8"/>
    <mergeCell ref="M8:M9"/>
    <mergeCell ref="A8:A9"/>
    <mergeCell ref="B8:B9"/>
    <mergeCell ref="C8:C9"/>
    <mergeCell ref="D8:D9"/>
    <mergeCell ref="E8:E9"/>
    <mergeCell ref="F8:F9"/>
  </mergeCells>
  <conditionalFormatting sqref="B71:B72">
    <cfRule type="containsBlanks" dxfId="39" priority="2">
      <formula>LEN(TRIM(B71))=0</formula>
    </cfRule>
  </conditionalFormatting>
  <conditionalFormatting sqref="C65:D68">
    <cfRule type="containsBlanks" dxfId="38" priority="1">
      <formula>LEN(TRIM(C65))=0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2">
    <tabColor rgb="FFFFFF00"/>
    <pageSetUpPr fitToPage="1"/>
  </sheetPr>
  <dimension ref="A1:P52"/>
  <sheetViews>
    <sheetView showGridLines="0" zoomScale="80" zoomScaleNormal="80" workbookViewId="0">
      <selection activeCell="M35" sqref="M35:M37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6" ht="15" customHeight="1" x14ac:dyDescent="0.2">
      <c r="A1" s="435" t="s">
        <v>12</v>
      </c>
      <c r="B1" s="435"/>
      <c r="C1" s="252"/>
    </row>
    <row r="2" spans="1:16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6" ht="15" customHeight="1" x14ac:dyDescent="0.2">
      <c r="A3" s="520"/>
      <c r="B3" s="520"/>
      <c r="C3" s="253"/>
    </row>
    <row r="4" spans="1:16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6" s="22" customFormat="1" ht="17.25" customHeight="1" x14ac:dyDescent="0.2">
      <c r="A5" s="522" t="s">
        <v>438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P5" s="38"/>
    </row>
    <row r="6" spans="1:16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</row>
    <row r="7" spans="1:16" s="56" customFormat="1" ht="27.75" customHeight="1" thickBot="1" x14ac:dyDescent="0.3">
      <c r="A7" s="497" t="s">
        <v>439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6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6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6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6" s="47" customFormat="1" ht="29.1" customHeight="1" x14ac:dyDescent="0.25">
      <c r="A11" s="84"/>
      <c r="B11" s="125"/>
      <c r="C11" s="128"/>
      <c r="D11" s="85"/>
      <c r="E11" s="488" t="s">
        <v>443</v>
      </c>
      <c r="F11" s="95"/>
      <c r="G11" s="98"/>
      <c r="H11" s="86"/>
      <c r="I11" s="87" t="s">
        <v>39</v>
      </c>
      <c r="J11" s="117"/>
      <c r="K11" s="131"/>
      <c r="L11" s="143"/>
      <c r="M11" s="494" t="s">
        <v>121</v>
      </c>
      <c r="O11" s="523"/>
    </row>
    <row r="12" spans="1:16" s="47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6" s="47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6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6" s="56" customFormat="1" ht="27.75" customHeight="1" thickBot="1" x14ac:dyDescent="0.3">
      <c r="A15" s="497" t="s">
        <v>665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6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3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47" customFormat="1" ht="29.1" customHeight="1" x14ac:dyDescent="0.25">
      <c r="A19" s="84"/>
      <c r="B19" s="125"/>
      <c r="C19" s="128"/>
      <c r="D19" s="85"/>
      <c r="E19" s="488" t="s">
        <v>389</v>
      </c>
      <c r="F19" s="95"/>
      <c r="G19" s="98"/>
      <c r="H19" s="86"/>
      <c r="I19" s="87" t="s">
        <v>39</v>
      </c>
      <c r="J19" s="117"/>
      <c r="K19" s="131"/>
      <c r="L19" s="143"/>
      <c r="M19" s="494" t="s">
        <v>409</v>
      </c>
    </row>
    <row r="20" spans="1:13" s="47" customFormat="1" ht="29.1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</row>
    <row r="21" spans="1:13" s="47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3" s="47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3" s="56" customFormat="1" ht="27.75" customHeight="1" thickBot="1" x14ac:dyDescent="0.3">
      <c r="A23" s="497" t="s">
        <v>440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3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3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3" s="47" customFormat="1" ht="29.1" customHeight="1" x14ac:dyDescent="0.25">
      <c r="A27" s="84"/>
      <c r="B27" s="125"/>
      <c r="C27" s="128"/>
      <c r="D27" s="85"/>
      <c r="E27" s="488" t="s">
        <v>418</v>
      </c>
      <c r="F27" s="95"/>
      <c r="G27" s="98"/>
      <c r="H27" s="86"/>
      <c r="I27" s="87" t="s">
        <v>39</v>
      </c>
      <c r="J27" s="117"/>
      <c r="K27" s="131"/>
      <c r="L27" s="143"/>
      <c r="M27" s="494" t="s">
        <v>409</v>
      </c>
    </row>
    <row r="28" spans="1:13" s="47" customFormat="1" ht="29.1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</row>
    <row r="29" spans="1:13" s="47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3" s="47" customFormat="1" ht="29.1" customHeight="1" x14ac:dyDescent="0.25">
      <c r="A30" s="112"/>
      <c r="B30" s="145"/>
      <c r="C30" s="145"/>
      <c r="D30" s="112"/>
      <c r="E30" s="258"/>
      <c r="F30" s="112"/>
      <c r="G30" s="112"/>
      <c r="H30" s="112"/>
      <c r="I30" s="112"/>
      <c r="J30" s="146"/>
      <c r="K30" s="147"/>
      <c r="L30" s="146"/>
      <c r="M30" s="112"/>
    </row>
    <row r="31" spans="1:13" s="56" customFormat="1" ht="27.75" customHeight="1" thickBot="1" x14ac:dyDescent="0.3">
      <c r="A31" s="497" t="s">
        <v>441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3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3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3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3" s="47" customFormat="1" ht="29.1" customHeight="1" x14ac:dyDescent="0.25">
      <c r="A35" s="84"/>
      <c r="B35" s="125"/>
      <c r="C35" s="128"/>
      <c r="D35" s="85"/>
      <c r="E35" s="488" t="s">
        <v>416</v>
      </c>
      <c r="F35" s="95"/>
      <c r="G35" s="98"/>
      <c r="H35" s="86"/>
      <c r="I35" s="87" t="s">
        <v>39</v>
      </c>
      <c r="J35" s="117"/>
      <c r="K35" s="131"/>
      <c r="L35" s="143"/>
      <c r="M35" s="494" t="s">
        <v>442</v>
      </c>
    </row>
    <row r="36" spans="1:13" s="47" customFormat="1" ht="29.1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</row>
    <row r="37" spans="1:13" s="47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3" s="47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3" s="19" customFormat="1" ht="20.100000000000001" customHeight="1" x14ac:dyDescent="0.25">
      <c r="A39" s="451" t="s">
        <v>38</v>
      </c>
      <c r="B39" s="451"/>
      <c r="C39" s="451"/>
      <c r="D39" s="451"/>
      <c r="E39" s="451"/>
      <c r="F39" s="451"/>
      <c r="G39" s="451"/>
      <c r="H39" s="451"/>
      <c r="I39" s="451"/>
      <c r="J39" s="451"/>
      <c r="K39" s="451"/>
    </row>
    <row r="40" spans="1:13" s="19" customFormat="1" ht="20.100000000000001" customHeight="1" x14ac:dyDescent="0.25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</row>
    <row r="41" spans="1:13" s="56" customFormat="1" ht="15" customHeight="1" x14ac:dyDescent="0.25">
      <c r="A41" s="452" t="s">
        <v>1</v>
      </c>
      <c r="B41" s="452"/>
      <c r="C41" s="484" t="str">
        <f>IF('Príloha č. 1'!$C$6="","",'Príloha č. 1'!$C$6)</f>
        <v/>
      </c>
      <c r="D41" s="484"/>
      <c r="E41" s="64"/>
      <c r="F41" s="64"/>
      <c r="J41" s="57"/>
    </row>
    <row r="42" spans="1:13" s="56" customFormat="1" ht="15" customHeight="1" x14ac:dyDescent="0.25">
      <c r="A42" s="432" t="s">
        <v>2</v>
      </c>
      <c r="B42" s="432"/>
      <c r="C42" s="485" t="str">
        <f>IF('Príloha č. 1'!$C$7="","",'Príloha č. 1'!$C$7)</f>
        <v/>
      </c>
      <c r="D42" s="485"/>
      <c r="E42" s="47"/>
      <c r="F42" s="47"/>
    </row>
    <row r="43" spans="1:13" s="56" customFormat="1" ht="15" customHeight="1" x14ac:dyDescent="0.25">
      <c r="A43" s="432" t="s">
        <v>3</v>
      </c>
      <c r="B43" s="432"/>
      <c r="C43" s="486" t="str">
        <f>IF('Príloha č. 1'!C8:D8="","",'Príloha č. 1'!C8:D8)</f>
        <v/>
      </c>
      <c r="D43" s="486"/>
      <c r="E43" s="47"/>
      <c r="F43" s="47"/>
    </row>
    <row r="44" spans="1:13" s="56" customFormat="1" ht="15" customHeight="1" x14ac:dyDescent="0.25">
      <c r="A44" s="432" t="s">
        <v>4</v>
      </c>
      <c r="B44" s="432"/>
      <c r="C44" s="486" t="str">
        <f>IF('Príloha č. 1'!C9:D9="","",'Príloha č. 1'!C9:D9)</f>
        <v/>
      </c>
      <c r="D44" s="486"/>
      <c r="E44" s="47"/>
      <c r="F44" s="47"/>
    </row>
    <row r="47" spans="1:13" ht="15" customHeight="1" x14ac:dyDescent="0.2">
      <c r="A47" s="36" t="s">
        <v>8</v>
      </c>
      <c r="B47" s="119" t="str">
        <f>IF('Príloha č. 1'!B23:B23="","",'Príloha č. 1'!B23:B23)</f>
        <v/>
      </c>
      <c r="C47" s="253"/>
      <c r="F47" s="36"/>
      <c r="G47" s="36"/>
      <c r="H47" s="36"/>
    </row>
    <row r="48" spans="1:13" ht="15" customHeight="1" x14ac:dyDescent="0.2">
      <c r="A48" s="36" t="s">
        <v>9</v>
      </c>
      <c r="B48" s="28" t="str">
        <f>IF('Príloha č. 1'!B24:B24="","",'Príloha č. 1'!B24:B24)</f>
        <v/>
      </c>
      <c r="C48" s="253"/>
      <c r="F48" s="36"/>
      <c r="G48" s="36"/>
      <c r="H48" s="36"/>
    </row>
    <row r="49" spans="1:12" ht="39.950000000000003" customHeight="1" x14ac:dyDescent="0.2">
      <c r="G49" s="435" t="s">
        <v>72</v>
      </c>
      <c r="H49" s="435"/>
      <c r="K49" s="118"/>
      <c r="L49" s="74"/>
    </row>
    <row r="50" spans="1:12" ht="45" customHeight="1" x14ac:dyDescent="0.2">
      <c r="E50" s="61"/>
      <c r="F50" s="482" t="s">
        <v>623</v>
      </c>
      <c r="G50" s="482"/>
      <c r="H50" s="482"/>
      <c r="I50" s="482"/>
      <c r="K50" s="482"/>
      <c r="L50" s="482"/>
    </row>
    <row r="51" spans="1:12" s="58" customFormat="1" x14ac:dyDescent="0.2">
      <c r="A51" s="434" t="s">
        <v>10</v>
      </c>
      <c r="B51" s="434"/>
      <c r="C51" s="251"/>
      <c r="D51" s="61"/>
      <c r="E51" s="253"/>
      <c r="F51" s="253"/>
      <c r="G51" s="253"/>
      <c r="H51" s="253"/>
    </row>
    <row r="52" spans="1:12" s="63" customFormat="1" ht="12" customHeight="1" x14ac:dyDescent="0.2">
      <c r="A52" s="59"/>
      <c r="B52" s="60" t="s">
        <v>11</v>
      </c>
      <c r="C52" s="60"/>
      <c r="D52" s="45"/>
      <c r="E52" s="253"/>
      <c r="F52" s="253"/>
      <c r="G52" s="253"/>
      <c r="H52" s="253"/>
      <c r="I52" s="61"/>
    </row>
  </sheetData>
  <mergeCells count="75">
    <mergeCell ref="K50:L50"/>
    <mergeCell ref="A51:B51"/>
    <mergeCell ref="A43:B43"/>
    <mergeCell ref="C43:D43"/>
    <mergeCell ref="A44:B44"/>
    <mergeCell ref="C44:D44"/>
    <mergeCell ref="G49:H49"/>
    <mergeCell ref="F50:I50"/>
    <mergeCell ref="A39:K39"/>
    <mergeCell ref="A41:B41"/>
    <mergeCell ref="C41:D41"/>
    <mergeCell ref="A42:B42"/>
    <mergeCell ref="C42:D42"/>
    <mergeCell ref="J32:L32"/>
    <mergeCell ref="M32:M33"/>
    <mergeCell ref="E35:E37"/>
    <mergeCell ref="M35:M37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A24:A25"/>
    <mergeCell ref="B24:B25"/>
    <mergeCell ref="C24:C25"/>
    <mergeCell ref="D24:D25"/>
    <mergeCell ref="E24:E25"/>
    <mergeCell ref="M16:M17"/>
    <mergeCell ref="E19:E21"/>
    <mergeCell ref="M19:M21"/>
    <mergeCell ref="E27:E29"/>
    <mergeCell ref="M27:M29"/>
    <mergeCell ref="F24:F25"/>
    <mergeCell ref="G24:G25"/>
    <mergeCell ref="H24:H25"/>
    <mergeCell ref="I24:I25"/>
    <mergeCell ref="J24:L24"/>
    <mergeCell ref="M24:M25"/>
    <mergeCell ref="M8:M9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</mergeCells>
  <conditionalFormatting sqref="B47:B48">
    <cfRule type="containsBlanks" dxfId="37" priority="2">
      <formula>LEN(TRIM(B47))=0</formula>
    </cfRule>
  </conditionalFormatting>
  <conditionalFormatting sqref="C41:D44">
    <cfRule type="containsBlanks" dxfId="36" priority="1">
      <formula>LEN(TRIM(C41))=0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3">
    <tabColor rgb="FFFFFF00"/>
    <pageSetUpPr fitToPage="1"/>
  </sheetPr>
  <dimension ref="A1:Q100"/>
  <sheetViews>
    <sheetView showGridLines="0" zoomScale="80" zoomScaleNormal="80" workbookViewId="0">
      <selection activeCell="F98" sqref="F98:I9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2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520"/>
      <c r="B3" s="520"/>
      <c r="C3" s="253"/>
    </row>
    <row r="4" spans="1:17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7" s="22" customFormat="1" ht="18" customHeight="1" x14ac:dyDescent="0.2">
      <c r="A5" s="522" t="s">
        <v>185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P5" s="38"/>
      <c r="Q5" s="38"/>
    </row>
    <row r="6" spans="1:17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  <c r="Q6" s="38"/>
    </row>
    <row r="7" spans="1:17" s="56" customFormat="1" ht="27.75" customHeight="1" thickBot="1" x14ac:dyDescent="0.3">
      <c r="A7" s="497" t="s">
        <v>444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7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7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88" t="s">
        <v>389</v>
      </c>
      <c r="F11" s="95"/>
      <c r="G11" s="98"/>
      <c r="H11" s="86"/>
      <c r="I11" s="87" t="s">
        <v>39</v>
      </c>
      <c r="J11" s="117"/>
      <c r="K11" s="131"/>
      <c r="L11" s="143"/>
      <c r="M11" s="494" t="s">
        <v>119</v>
      </c>
      <c r="O11" s="523"/>
    </row>
    <row r="12" spans="1:17" s="47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7" s="47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7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7" s="56" customFormat="1" ht="27.75" customHeight="1" thickBot="1" x14ac:dyDescent="0.3">
      <c r="A15" s="497" t="s">
        <v>445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7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7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7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7" s="47" customFormat="1" ht="29.1" customHeight="1" x14ac:dyDescent="0.25">
      <c r="A19" s="84"/>
      <c r="B19" s="125"/>
      <c r="C19" s="128"/>
      <c r="D19" s="85"/>
      <c r="E19" s="488" t="s">
        <v>389</v>
      </c>
      <c r="F19" s="95"/>
      <c r="G19" s="98"/>
      <c r="H19" s="86"/>
      <c r="I19" s="87" t="s">
        <v>39</v>
      </c>
      <c r="J19" s="117"/>
      <c r="K19" s="131"/>
      <c r="L19" s="143"/>
      <c r="M19" s="494" t="s">
        <v>446</v>
      </c>
    </row>
    <row r="20" spans="1:17" s="47" customFormat="1" ht="29.1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</row>
    <row r="21" spans="1:17" s="47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7" s="47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7" s="56" customFormat="1" ht="27.75" customHeight="1" thickBot="1" x14ac:dyDescent="0.3">
      <c r="A23" s="497" t="s">
        <v>447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7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7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7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7" s="47" customFormat="1" ht="29.1" customHeight="1" x14ac:dyDescent="0.25">
      <c r="A27" s="84"/>
      <c r="B27" s="125"/>
      <c r="C27" s="128"/>
      <c r="D27" s="85"/>
      <c r="E27" s="488" t="s">
        <v>419</v>
      </c>
      <c r="F27" s="95"/>
      <c r="G27" s="98"/>
      <c r="H27" s="86"/>
      <c r="I27" s="87" t="s">
        <v>39</v>
      </c>
      <c r="J27" s="117"/>
      <c r="K27" s="131"/>
      <c r="L27" s="143"/>
      <c r="M27" s="494" t="s">
        <v>405</v>
      </c>
    </row>
    <row r="28" spans="1:17" s="47" customFormat="1" ht="29.1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</row>
    <row r="29" spans="1:17" s="47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7" s="22" customFormat="1" ht="24.75" customHeight="1" x14ac:dyDescent="0.2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O30" s="38"/>
      <c r="P30" s="38"/>
      <c r="Q30" s="38"/>
    </row>
    <row r="31" spans="1:17" s="56" customFormat="1" ht="27.75" customHeight="1" thickBot="1" x14ac:dyDescent="0.3">
      <c r="A31" s="497" t="s">
        <v>448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7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5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5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5" s="332" customFormat="1" ht="29.1" customHeight="1" x14ac:dyDescent="0.25">
      <c r="A35" s="84"/>
      <c r="B35" s="125"/>
      <c r="C35" s="128"/>
      <c r="D35" s="85"/>
      <c r="E35" s="488" t="s">
        <v>418</v>
      </c>
      <c r="F35" s="95"/>
      <c r="G35" s="98"/>
      <c r="H35" s="86"/>
      <c r="I35" s="87" t="s">
        <v>39</v>
      </c>
      <c r="J35" s="117"/>
      <c r="K35" s="131"/>
      <c r="L35" s="143"/>
      <c r="M35" s="494" t="s">
        <v>449</v>
      </c>
      <c r="O35" s="523"/>
    </row>
    <row r="36" spans="1:15" s="332" customFormat="1" ht="27.75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  <c r="O36" s="523"/>
    </row>
    <row r="37" spans="1:15" s="332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5" s="332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5" s="56" customFormat="1" ht="27.75" customHeight="1" thickBot="1" x14ac:dyDescent="0.3">
      <c r="A39" s="497" t="s">
        <v>450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5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5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5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5" s="332" customFormat="1" ht="29.1" customHeight="1" x14ac:dyDescent="0.25">
      <c r="A43" s="84"/>
      <c r="B43" s="125"/>
      <c r="C43" s="128"/>
      <c r="D43" s="85"/>
      <c r="E43" s="488" t="s">
        <v>418</v>
      </c>
      <c r="F43" s="95"/>
      <c r="G43" s="98"/>
      <c r="H43" s="86"/>
      <c r="I43" s="87" t="s">
        <v>39</v>
      </c>
      <c r="J43" s="117"/>
      <c r="K43" s="131"/>
      <c r="L43" s="143"/>
      <c r="M43" s="494" t="s">
        <v>120</v>
      </c>
    </row>
    <row r="44" spans="1:15" s="332" customFormat="1" ht="29.1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</row>
    <row r="45" spans="1:15" s="332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6" spans="1:15" s="332" customFormat="1" ht="29.1" customHeight="1" x14ac:dyDescent="0.25">
      <c r="A46" s="112"/>
      <c r="B46" s="145"/>
      <c r="C46" s="145"/>
      <c r="D46" s="112"/>
      <c r="E46" s="258"/>
      <c r="F46" s="112"/>
      <c r="G46" s="112"/>
      <c r="H46" s="112"/>
      <c r="I46" s="112"/>
      <c r="J46" s="146"/>
      <c r="K46" s="147"/>
      <c r="L46" s="146"/>
      <c r="M46" s="112"/>
    </row>
    <row r="47" spans="1:15" s="56" customFormat="1" ht="27.75" customHeight="1" thickBot="1" x14ac:dyDescent="0.3">
      <c r="A47" s="497" t="s">
        <v>451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</row>
    <row r="48" spans="1:15" s="39" customFormat="1" ht="24.75" customHeight="1" x14ac:dyDescent="0.25">
      <c r="A48" s="499" t="s">
        <v>40</v>
      </c>
      <c r="B48" s="501" t="s">
        <v>50</v>
      </c>
      <c r="C48" s="503" t="s">
        <v>51</v>
      </c>
      <c r="D48" s="505" t="s">
        <v>47</v>
      </c>
      <c r="E48" s="505" t="s">
        <v>49</v>
      </c>
      <c r="F48" s="507" t="s">
        <v>48</v>
      </c>
      <c r="G48" s="509" t="s">
        <v>53</v>
      </c>
      <c r="H48" s="511" t="s">
        <v>54</v>
      </c>
      <c r="I48" s="513" t="s">
        <v>46</v>
      </c>
      <c r="J48" s="515" t="s">
        <v>64</v>
      </c>
      <c r="K48" s="516"/>
      <c r="L48" s="517"/>
      <c r="M48" s="518" t="s">
        <v>76</v>
      </c>
    </row>
    <row r="49" spans="1:17" s="39" customFormat="1" ht="64.5" customHeight="1" x14ac:dyDescent="0.25">
      <c r="A49" s="500"/>
      <c r="B49" s="502"/>
      <c r="C49" s="504"/>
      <c r="D49" s="506"/>
      <c r="E49" s="506"/>
      <c r="F49" s="508"/>
      <c r="G49" s="510"/>
      <c r="H49" s="512"/>
      <c r="I49" s="514"/>
      <c r="J49" s="40" t="s">
        <v>42</v>
      </c>
      <c r="K49" s="41" t="s">
        <v>66</v>
      </c>
      <c r="L49" s="164" t="s">
        <v>43</v>
      </c>
      <c r="M49" s="519"/>
    </row>
    <row r="50" spans="1:17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7" s="332" customFormat="1" ht="29.1" customHeight="1" x14ac:dyDescent="0.25">
      <c r="A51" s="84"/>
      <c r="B51" s="125"/>
      <c r="C51" s="128"/>
      <c r="D51" s="85"/>
      <c r="E51" s="488" t="s">
        <v>418</v>
      </c>
      <c r="F51" s="95"/>
      <c r="G51" s="98"/>
      <c r="H51" s="86"/>
      <c r="I51" s="87" t="s">
        <v>39</v>
      </c>
      <c r="J51" s="117"/>
      <c r="K51" s="131"/>
      <c r="L51" s="143"/>
      <c r="M51" s="494" t="s">
        <v>400</v>
      </c>
    </row>
    <row r="52" spans="1:17" s="332" customFormat="1" ht="29.1" customHeight="1" x14ac:dyDescent="0.25">
      <c r="A52" s="134"/>
      <c r="B52" s="126"/>
      <c r="C52" s="129"/>
      <c r="D52" s="88"/>
      <c r="E52" s="489"/>
      <c r="F52" s="96"/>
      <c r="G52" s="99"/>
      <c r="H52" s="89"/>
      <c r="I52" s="90"/>
      <c r="J52" s="123"/>
      <c r="K52" s="132"/>
      <c r="L52" s="166"/>
      <c r="M52" s="495"/>
    </row>
    <row r="53" spans="1:17" s="332" customFormat="1" ht="29.1" customHeight="1" thickBot="1" x14ac:dyDescent="0.3">
      <c r="A53" s="135"/>
      <c r="B53" s="127"/>
      <c r="C53" s="130"/>
      <c r="D53" s="91"/>
      <c r="E53" s="490"/>
      <c r="F53" s="97"/>
      <c r="G53" s="100"/>
      <c r="H53" s="92"/>
      <c r="I53" s="93"/>
      <c r="J53" s="124"/>
      <c r="K53" s="133"/>
      <c r="L53" s="167"/>
      <c r="M53" s="496"/>
    </row>
    <row r="54" spans="1:17" s="22" customFormat="1" ht="24.75" customHeight="1" x14ac:dyDescent="0.2">
      <c r="A54" s="331"/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O54" s="38"/>
      <c r="P54" s="38"/>
      <c r="Q54" s="38"/>
    </row>
    <row r="55" spans="1:17" s="56" customFormat="1" ht="27.75" customHeight="1" thickBot="1" x14ac:dyDescent="0.3">
      <c r="A55" s="497" t="s">
        <v>452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</row>
    <row r="56" spans="1:17" s="39" customFormat="1" ht="24.75" customHeight="1" x14ac:dyDescent="0.25">
      <c r="A56" s="499" t="s">
        <v>40</v>
      </c>
      <c r="B56" s="501" t="s">
        <v>50</v>
      </c>
      <c r="C56" s="503" t="s">
        <v>51</v>
      </c>
      <c r="D56" s="505" t="s">
        <v>47</v>
      </c>
      <c r="E56" s="505" t="s">
        <v>49</v>
      </c>
      <c r="F56" s="507" t="s">
        <v>48</v>
      </c>
      <c r="G56" s="509" t="s">
        <v>53</v>
      </c>
      <c r="H56" s="511" t="s">
        <v>54</v>
      </c>
      <c r="I56" s="513" t="s">
        <v>46</v>
      </c>
      <c r="J56" s="515" t="s">
        <v>64</v>
      </c>
      <c r="K56" s="516"/>
      <c r="L56" s="517"/>
      <c r="M56" s="518" t="s">
        <v>76</v>
      </c>
    </row>
    <row r="57" spans="1:17" s="39" customFormat="1" ht="64.5" customHeight="1" x14ac:dyDescent="0.25">
      <c r="A57" s="500"/>
      <c r="B57" s="502"/>
      <c r="C57" s="504"/>
      <c r="D57" s="506"/>
      <c r="E57" s="506"/>
      <c r="F57" s="508"/>
      <c r="G57" s="510"/>
      <c r="H57" s="512"/>
      <c r="I57" s="514"/>
      <c r="J57" s="40" t="s">
        <v>42</v>
      </c>
      <c r="K57" s="41" t="s">
        <v>66</v>
      </c>
      <c r="L57" s="164" t="s">
        <v>43</v>
      </c>
      <c r="M57" s="519"/>
    </row>
    <row r="58" spans="1:17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7" s="332" customFormat="1" ht="29.1" customHeight="1" x14ac:dyDescent="0.25">
      <c r="A59" s="84"/>
      <c r="B59" s="125"/>
      <c r="C59" s="128"/>
      <c r="D59" s="85"/>
      <c r="E59" s="488" t="s">
        <v>419</v>
      </c>
      <c r="F59" s="95"/>
      <c r="G59" s="98"/>
      <c r="H59" s="86"/>
      <c r="I59" s="87" t="s">
        <v>39</v>
      </c>
      <c r="J59" s="117"/>
      <c r="K59" s="131"/>
      <c r="L59" s="143"/>
      <c r="M59" s="494" t="s">
        <v>453</v>
      </c>
      <c r="O59" s="523"/>
    </row>
    <row r="60" spans="1:17" s="332" customFormat="1" ht="27.75" customHeight="1" x14ac:dyDescent="0.25">
      <c r="A60" s="134"/>
      <c r="B60" s="126"/>
      <c r="C60" s="129"/>
      <c r="D60" s="88"/>
      <c r="E60" s="489"/>
      <c r="F60" s="96"/>
      <c r="G60" s="99"/>
      <c r="H60" s="89"/>
      <c r="I60" s="90"/>
      <c r="J60" s="123"/>
      <c r="K60" s="132"/>
      <c r="L60" s="166"/>
      <c r="M60" s="495"/>
      <c r="O60" s="523"/>
    </row>
    <row r="61" spans="1:17" s="332" customFormat="1" ht="29.1" customHeight="1" thickBot="1" x14ac:dyDescent="0.3">
      <c r="A61" s="135"/>
      <c r="B61" s="127"/>
      <c r="C61" s="130"/>
      <c r="D61" s="91"/>
      <c r="E61" s="490"/>
      <c r="F61" s="97"/>
      <c r="G61" s="100"/>
      <c r="H61" s="92"/>
      <c r="I61" s="93"/>
      <c r="J61" s="124"/>
      <c r="K61" s="133"/>
      <c r="L61" s="167"/>
      <c r="M61" s="496"/>
    </row>
    <row r="62" spans="1:17" s="332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7" s="56" customFormat="1" ht="27.75" customHeight="1" thickBot="1" x14ac:dyDescent="0.3">
      <c r="A63" s="497" t="s">
        <v>454</v>
      </c>
      <c r="B63" s="498"/>
      <c r="C63" s="498"/>
      <c r="D63" s="498"/>
      <c r="E63" s="498"/>
      <c r="F63" s="498"/>
      <c r="G63" s="498"/>
      <c r="H63" s="498"/>
      <c r="I63" s="498"/>
      <c r="J63" s="498"/>
      <c r="K63" s="498"/>
      <c r="L63" s="498"/>
    </row>
    <row r="64" spans="1:17" s="39" customFormat="1" ht="24.75" customHeight="1" x14ac:dyDescent="0.25">
      <c r="A64" s="499" t="s">
        <v>40</v>
      </c>
      <c r="B64" s="501" t="s">
        <v>50</v>
      </c>
      <c r="C64" s="503" t="s">
        <v>51</v>
      </c>
      <c r="D64" s="505" t="s">
        <v>47</v>
      </c>
      <c r="E64" s="505" t="s">
        <v>49</v>
      </c>
      <c r="F64" s="507" t="s">
        <v>48</v>
      </c>
      <c r="G64" s="509" t="s">
        <v>53</v>
      </c>
      <c r="H64" s="511" t="s">
        <v>54</v>
      </c>
      <c r="I64" s="513" t="s">
        <v>46</v>
      </c>
      <c r="J64" s="515" t="s">
        <v>64</v>
      </c>
      <c r="K64" s="516"/>
      <c r="L64" s="517"/>
      <c r="M64" s="518" t="s">
        <v>76</v>
      </c>
    </row>
    <row r="65" spans="1:13" s="39" customFormat="1" ht="64.5" customHeight="1" x14ac:dyDescent="0.25">
      <c r="A65" s="500"/>
      <c r="B65" s="502"/>
      <c r="C65" s="504"/>
      <c r="D65" s="506"/>
      <c r="E65" s="506"/>
      <c r="F65" s="508"/>
      <c r="G65" s="510"/>
      <c r="H65" s="512"/>
      <c r="I65" s="514"/>
      <c r="J65" s="40" t="s">
        <v>42</v>
      </c>
      <c r="K65" s="41" t="s">
        <v>66</v>
      </c>
      <c r="L65" s="164" t="s">
        <v>43</v>
      </c>
      <c r="M65" s="519"/>
    </row>
    <row r="66" spans="1:13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3" s="332" customFormat="1" ht="29.1" customHeight="1" x14ac:dyDescent="0.25">
      <c r="A67" s="84"/>
      <c r="B67" s="125"/>
      <c r="C67" s="128"/>
      <c r="D67" s="85"/>
      <c r="E67" s="488" t="s">
        <v>416</v>
      </c>
      <c r="F67" s="95"/>
      <c r="G67" s="98"/>
      <c r="H67" s="86"/>
      <c r="I67" s="87" t="s">
        <v>39</v>
      </c>
      <c r="J67" s="117"/>
      <c r="K67" s="131"/>
      <c r="L67" s="143"/>
      <c r="M67" s="494" t="s">
        <v>119</v>
      </c>
    </row>
    <row r="68" spans="1:13" s="332" customFormat="1" ht="29.1" customHeight="1" x14ac:dyDescent="0.25">
      <c r="A68" s="134"/>
      <c r="B68" s="126"/>
      <c r="C68" s="129"/>
      <c r="D68" s="88"/>
      <c r="E68" s="489"/>
      <c r="F68" s="96"/>
      <c r="G68" s="99"/>
      <c r="H68" s="89"/>
      <c r="I68" s="90"/>
      <c r="J68" s="123"/>
      <c r="K68" s="132"/>
      <c r="L68" s="166"/>
      <c r="M68" s="495"/>
    </row>
    <row r="69" spans="1:13" s="332" customFormat="1" ht="29.1" customHeight="1" thickBot="1" x14ac:dyDescent="0.3">
      <c r="A69" s="135"/>
      <c r="B69" s="127"/>
      <c r="C69" s="130"/>
      <c r="D69" s="91"/>
      <c r="E69" s="490"/>
      <c r="F69" s="97"/>
      <c r="G69" s="100"/>
      <c r="H69" s="92"/>
      <c r="I69" s="93"/>
      <c r="J69" s="124"/>
      <c r="K69" s="133"/>
      <c r="L69" s="167"/>
      <c r="M69" s="496"/>
    </row>
    <row r="70" spans="1:13" s="332" customFormat="1" ht="29.1" customHeight="1" x14ac:dyDescent="0.25">
      <c r="A70" s="112"/>
      <c r="B70" s="145"/>
      <c r="C70" s="145"/>
      <c r="D70" s="112"/>
      <c r="E70" s="258"/>
      <c r="F70" s="112"/>
      <c r="G70" s="112"/>
      <c r="H70" s="112"/>
      <c r="I70" s="112"/>
      <c r="J70" s="146"/>
      <c r="K70" s="147"/>
      <c r="L70" s="146"/>
      <c r="M70" s="112"/>
    </row>
    <row r="71" spans="1:13" s="56" customFormat="1" ht="27.75" customHeight="1" thickBot="1" x14ac:dyDescent="0.3">
      <c r="A71" s="497" t="s">
        <v>455</v>
      </c>
      <c r="B71" s="498"/>
      <c r="C71" s="498"/>
      <c r="D71" s="498"/>
      <c r="E71" s="498"/>
      <c r="F71" s="498"/>
      <c r="G71" s="498"/>
      <c r="H71" s="498"/>
      <c r="I71" s="498"/>
      <c r="J71" s="498"/>
      <c r="K71" s="498"/>
      <c r="L71" s="498"/>
    </row>
    <row r="72" spans="1:13" s="39" customFormat="1" ht="24.75" customHeight="1" x14ac:dyDescent="0.25">
      <c r="A72" s="499" t="s">
        <v>40</v>
      </c>
      <c r="B72" s="501" t="s">
        <v>50</v>
      </c>
      <c r="C72" s="503" t="s">
        <v>51</v>
      </c>
      <c r="D72" s="505" t="s">
        <v>47</v>
      </c>
      <c r="E72" s="505" t="s">
        <v>49</v>
      </c>
      <c r="F72" s="507" t="s">
        <v>48</v>
      </c>
      <c r="G72" s="509" t="s">
        <v>53</v>
      </c>
      <c r="H72" s="511" t="s">
        <v>54</v>
      </c>
      <c r="I72" s="513" t="s">
        <v>46</v>
      </c>
      <c r="J72" s="515" t="s">
        <v>64</v>
      </c>
      <c r="K72" s="516"/>
      <c r="L72" s="517"/>
      <c r="M72" s="518" t="s">
        <v>76</v>
      </c>
    </row>
    <row r="73" spans="1:13" s="39" customFormat="1" ht="64.5" customHeight="1" x14ac:dyDescent="0.25">
      <c r="A73" s="500"/>
      <c r="B73" s="502"/>
      <c r="C73" s="504"/>
      <c r="D73" s="506"/>
      <c r="E73" s="506"/>
      <c r="F73" s="508"/>
      <c r="G73" s="510"/>
      <c r="H73" s="512"/>
      <c r="I73" s="514"/>
      <c r="J73" s="40" t="s">
        <v>42</v>
      </c>
      <c r="K73" s="41" t="s">
        <v>66</v>
      </c>
      <c r="L73" s="164" t="s">
        <v>43</v>
      </c>
      <c r="M73" s="519"/>
    </row>
    <row r="74" spans="1:13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3" s="332" customFormat="1" ht="29.1" customHeight="1" x14ac:dyDescent="0.25">
      <c r="A75" s="84"/>
      <c r="B75" s="125"/>
      <c r="C75" s="128"/>
      <c r="D75" s="85"/>
      <c r="E75" s="488" t="s">
        <v>416</v>
      </c>
      <c r="F75" s="95"/>
      <c r="G75" s="98"/>
      <c r="H75" s="86"/>
      <c r="I75" s="87" t="s">
        <v>39</v>
      </c>
      <c r="J75" s="117"/>
      <c r="K75" s="131"/>
      <c r="L75" s="143"/>
      <c r="M75" s="494" t="s">
        <v>120</v>
      </c>
    </row>
    <row r="76" spans="1:13" s="332" customFormat="1" ht="29.1" customHeight="1" x14ac:dyDescent="0.25">
      <c r="A76" s="134"/>
      <c r="B76" s="126"/>
      <c r="C76" s="129"/>
      <c r="D76" s="88"/>
      <c r="E76" s="489"/>
      <c r="F76" s="96"/>
      <c r="G76" s="99"/>
      <c r="H76" s="89"/>
      <c r="I76" s="90"/>
      <c r="J76" s="123"/>
      <c r="K76" s="132"/>
      <c r="L76" s="166"/>
      <c r="M76" s="495"/>
    </row>
    <row r="77" spans="1:13" s="332" customFormat="1" ht="29.1" customHeight="1" thickBot="1" x14ac:dyDescent="0.3">
      <c r="A77" s="135"/>
      <c r="B77" s="127"/>
      <c r="C77" s="130"/>
      <c r="D77" s="91"/>
      <c r="E77" s="490"/>
      <c r="F77" s="97"/>
      <c r="G77" s="100"/>
      <c r="H77" s="92"/>
      <c r="I77" s="93"/>
      <c r="J77" s="124"/>
      <c r="K77" s="133"/>
      <c r="L77" s="167"/>
      <c r="M77" s="496"/>
    </row>
    <row r="78" spans="1:13" s="332" customFormat="1" ht="29.1" customHeight="1" x14ac:dyDescent="0.25">
      <c r="A78" s="112"/>
      <c r="B78" s="145"/>
      <c r="C78" s="145"/>
      <c r="D78" s="112"/>
      <c r="E78" s="258"/>
      <c r="F78" s="112"/>
      <c r="G78" s="112"/>
      <c r="H78" s="112"/>
      <c r="I78" s="112"/>
      <c r="J78" s="146"/>
      <c r="K78" s="147"/>
      <c r="L78" s="146"/>
      <c r="M78" s="112"/>
    </row>
    <row r="79" spans="1:13" s="56" customFormat="1" ht="27.75" customHeight="1" thickBot="1" x14ac:dyDescent="0.3">
      <c r="A79" s="497" t="s">
        <v>456</v>
      </c>
      <c r="B79" s="498"/>
      <c r="C79" s="498"/>
      <c r="D79" s="498"/>
      <c r="E79" s="498"/>
      <c r="F79" s="498"/>
      <c r="G79" s="498"/>
      <c r="H79" s="498"/>
      <c r="I79" s="498"/>
      <c r="J79" s="498"/>
      <c r="K79" s="498"/>
      <c r="L79" s="498"/>
    </row>
    <row r="80" spans="1:13" s="39" customFormat="1" ht="24.75" customHeight="1" x14ac:dyDescent="0.25">
      <c r="A80" s="499" t="s">
        <v>40</v>
      </c>
      <c r="B80" s="501" t="s">
        <v>50</v>
      </c>
      <c r="C80" s="503" t="s">
        <v>51</v>
      </c>
      <c r="D80" s="505" t="s">
        <v>47</v>
      </c>
      <c r="E80" s="505" t="s">
        <v>49</v>
      </c>
      <c r="F80" s="507" t="s">
        <v>48</v>
      </c>
      <c r="G80" s="509" t="s">
        <v>53</v>
      </c>
      <c r="H80" s="511" t="s">
        <v>54</v>
      </c>
      <c r="I80" s="513" t="s">
        <v>46</v>
      </c>
      <c r="J80" s="515" t="s">
        <v>64</v>
      </c>
      <c r="K80" s="516"/>
      <c r="L80" s="517"/>
      <c r="M80" s="518" t="s">
        <v>76</v>
      </c>
    </row>
    <row r="81" spans="1:13" s="39" customFormat="1" ht="64.5" customHeight="1" x14ac:dyDescent="0.25">
      <c r="A81" s="500"/>
      <c r="B81" s="502"/>
      <c r="C81" s="504"/>
      <c r="D81" s="506"/>
      <c r="E81" s="506"/>
      <c r="F81" s="508"/>
      <c r="G81" s="510"/>
      <c r="H81" s="512"/>
      <c r="I81" s="514"/>
      <c r="J81" s="40" t="s">
        <v>42</v>
      </c>
      <c r="K81" s="41" t="s">
        <v>66</v>
      </c>
      <c r="L81" s="164" t="s">
        <v>43</v>
      </c>
      <c r="M81" s="519"/>
    </row>
    <row r="82" spans="1:13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3" s="332" customFormat="1" ht="29.1" customHeight="1" x14ac:dyDescent="0.25">
      <c r="A83" s="84"/>
      <c r="B83" s="125"/>
      <c r="C83" s="128"/>
      <c r="D83" s="85"/>
      <c r="E83" s="488" t="s">
        <v>416</v>
      </c>
      <c r="F83" s="95"/>
      <c r="G83" s="98"/>
      <c r="H83" s="86"/>
      <c r="I83" s="87" t="s">
        <v>39</v>
      </c>
      <c r="J83" s="117"/>
      <c r="K83" s="131"/>
      <c r="L83" s="143"/>
      <c r="M83" s="494" t="s">
        <v>457</v>
      </c>
    </row>
    <row r="84" spans="1:13" s="332" customFormat="1" ht="29.1" customHeight="1" x14ac:dyDescent="0.25">
      <c r="A84" s="134"/>
      <c r="B84" s="126"/>
      <c r="C84" s="129"/>
      <c r="D84" s="88"/>
      <c r="E84" s="489"/>
      <c r="F84" s="96"/>
      <c r="G84" s="99"/>
      <c r="H84" s="89"/>
      <c r="I84" s="90"/>
      <c r="J84" s="123"/>
      <c r="K84" s="132"/>
      <c r="L84" s="166"/>
      <c r="M84" s="495"/>
    </row>
    <row r="85" spans="1:13" s="332" customFormat="1" ht="29.1" customHeight="1" thickBot="1" x14ac:dyDescent="0.3">
      <c r="A85" s="135"/>
      <c r="B85" s="127"/>
      <c r="C85" s="130"/>
      <c r="D85" s="91"/>
      <c r="E85" s="490"/>
      <c r="F85" s="97"/>
      <c r="G85" s="100"/>
      <c r="H85" s="92"/>
      <c r="I85" s="93"/>
      <c r="J85" s="124"/>
      <c r="K85" s="133"/>
      <c r="L85" s="167"/>
      <c r="M85" s="496"/>
    </row>
    <row r="86" spans="1:13" s="47" customFormat="1" ht="29.1" customHeight="1" x14ac:dyDescent="0.25">
      <c r="A86" s="112"/>
      <c r="B86" s="145"/>
      <c r="C86" s="145"/>
      <c r="D86" s="112"/>
      <c r="E86" s="258"/>
      <c r="F86" s="112"/>
      <c r="G86" s="112"/>
      <c r="H86" s="112"/>
      <c r="I86" s="112"/>
      <c r="J86" s="146"/>
      <c r="K86" s="147"/>
      <c r="L86" s="146"/>
      <c r="M86" s="112"/>
    </row>
    <row r="87" spans="1:13" s="19" customFormat="1" ht="20.100000000000001" customHeight="1" x14ac:dyDescent="0.25">
      <c r="A87" s="451" t="s">
        <v>38</v>
      </c>
      <c r="B87" s="451"/>
      <c r="C87" s="451"/>
      <c r="D87" s="451"/>
      <c r="E87" s="451"/>
      <c r="F87" s="451"/>
      <c r="G87" s="451"/>
      <c r="H87" s="451"/>
      <c r="I87" s="451"/>
      <c r="J87" s="451"/>
      <c r="K87" s="451"/>
    </row>
    <row r="88" spans="1:13" s="19" customFormat="1" ht="20.100000000000001" customHeight="1" x14ac:dyDescent="0.25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</row>
    <row r="89" spans="1:13" s="56" customFormat="1" ht="15" customHeight="1" x14ac:dyDescent="0.25">
      <c r="A89" s="452" t="s">
        <v>1</v>
      </c>
      <c r="B89" s="452"/>
      <c r="C89" s="484" t="str">
        <f>IF('Príloha č. 1'!$C$6="","",'Príloha č. 1'!$C$6)</f>
        <v/>
      </c>
      <c r="D89" s="484"/>
      <c r="E89" s="64"/>
      <c r="F89" s="64"/>
      <c r="J89" s="57"/>
    </row>
    <row r="90" spans="1:13" s="56" customFormat="1" ht="15" customHeight="1" x14ac:dyDescent="0.25">
      <c r="A90" s="432" t="s">
        <v>2</v>
      </c>
      <c r="B90" s="432"/>
      <c r="C90" s="485" t="str">
        <f>IF('Príloha č. 1'!$C$7="","",'Príloha č. 1'!$C$7)</f>
        <v/>
      </c>
      <c r="D90" s="485"/>
      <c r="E90" s="47"/>
      <c r="F90" s="47"/>
    </row>
    <row r="91" spans="1:13" s="56" customFormat="1" ht="15" customHeight="1" x14ac:dyDescent="0.25">
      <c r="A91" s="432" t="s">
        <v>3</v>
      </c>
      <c r="B91" s="432"/>
      <c r="C91" s="486" t="str">
        <f>IF('Príloha č. 1'!C8:D8="","",'Príloha č. 1'!C8:D8)</f>
        <v/>
      </c>
      <c r="D91" s="486"/>
      <c r="E91" s="47"/>
      <c r="F91" s="47"/>
    </row>
    <row r="92" spans="1:13" s="56" customFormat="1" ht="15" customHeight="1" x14ac:dyDescent="0.25">
      <c r="A92" s="432" t="s">
        <v>4</v>
      </c>
      <c r="B92" s="432"/>
      <c r="C92" s="486" t="str">
        <f>IF('Príloha č. 1'!C9:D9="","",'Príloha č. 1'!C9:D9)</f>
        <v/>
      </c>
      <c r="D92" s="486"/>
      <c r="E92" s="47"/>
      <c r="F92" s="47"/>
    </row>
    <row r="95" spans="1:13" ht="15" customHeight="1" x14ac:dyDescent="0.2">
      <c r="A95" s="36" t="s">
        <v>8</v>
      </c>
      <c r="B95" s="119" t="str">
        <f>IF('Príloha č. 1'!B23:B23="","",'Príloha č. 1'!B23:B23)</f>
        <v/>
      </c>
      <c r="C95" s="253"/>
      <c r="F95" s="36"/>
      <c r="G95" s="36"/>
      <c r="H95" s="36"/>
    </row>
    <row r="96" spans="1:13" ht="15" customHeight="1" x14ac:dyDescent="0.2">
      <c r="A96" s="36" t="s">
        <v>9</v>
      </c>
      <c r="B96" s="28" t="str">
        <f>IF('Príloha č. 1'!B24:B24="","",'Príloha č. 1'!B24:B24)</f>
        <v/>
      </c>
      <c r="C96" s="253"/>
      <c r="F96" s="36"/>
      <c r="G96" s="36"/>
      <c r="H96" s="36"/>
    </row>
    <row r="97" spans="1:12" ht="39.950000000000003" customHeight="1" x14ac:dyDescent="0.2">
      <c r="G97" s="435" t="s">
        <v>72</v>
      </c>
      <c r="H97" s="435"/>
      <c r="K97" s="118"/>
      <c r="L97" s="74"/>
    </row>
    <row r="98" spans="1:12" ht="45" customHeight="1" x14ac:dyDescent="0.2">
      <c r="E98" s="61"/>
      <c r="F98" s="482" t="s">
        <v>623</v>
      </c>
      <c r="G98" s="482"/>
      <c r="H98" s="482"/>
      <c r="I98" s="482"/>
      <c r="K98" s="482"/>
      <c r="L98" s="482"/>
    </row>
    <row r="99" spans="1:12" s="58" customFormat="1" x14ac:dyDescent="0.2">
      <c r="A99" s="434" t="s">
        <v>10</v>
      </c>
      <c r="B99" s="434"/>
      <c r="C99" s="251"/>
      <c r="D99" s="61"/>
      <c r="E99" s="253"/>
      <c r="F99" s="253"/>
      <c r="G99" s="253"/>
      <c r="H99" s="253"/>
    </row>
    <row r="100" spans="1:12" s="63" customFormat="1" ht="12" customHeight="1" x14ac:dyDescent="0.2">
      <c r="A100" s="59"/>
      <c r="B100" s="60" t="s">
        <v>11</v>
      </c>
      <c r="C100" s="60"/>
      <c r="D100" s="45"/>
      <c r="E100" s="253"/>
      <c r="F100" s="253"/>
      <c r="G100" s="253"/>
      <c r="H100" s="253"/>
      <c r="I100" s="61"/>
    </row>
  </sheetData>
  <mergeCells count="161">
    <mergeCell ref="G97:H97"/>
    <mergeCell ref="F98:I98"/>
    <mergeCell ref="K98:L98"/>
    <mergeCell ref="A99:B99"/>
    <mergeCell ref="A90:B90"/>
    <mergeCell ref="C90:D90"/>
    <mergeCell ref="A91:B91"/>
    <mergeCell ref="C91:D91"/>
    <mergeCell ref="A92:B92"/>
    <mergeCell ref="C92:D92"/>
    <mergeCell ref="M24:M25"/>
    <mergeCell ref="E27:E29"/>
    <mergeCell ref="M27:M29"/>
    <mergeCell ref="F24:F25"/>
    <mergeCell ref="A87:K87"/>
    <mergeCell ref="A89:B89"/>
    <mergeCell ref="C89:D89"/>
    <mergeCell ref="G24:G25"/>
    <mergeCell ref="H24:H25"/>
    <mergeCell ref="I24:I25"/>
    <mergeCell ref="J24:L24"/>
    <mergeCell ref="A24:A25"/>
    <mergeCell ref="B24:B25"/>
    <mergeCell ref="C24:C25"/>
    <mergeCell ref="D24:D25"/>
    <mergeCell ref="E24:E25"/>
    <mergeCell ref="A31:L31"/>
    <mergeCell ref="A32:A33"/>
    <mergeCell ref="B32:B33"/>
    <mergeCell ref="C32:C33"/>
    <mergeCell ref="I32:I33"/>
    <mergeCell ref="J32:L32"/>
    <mergeCell ref="M32:M33"/>
    <mergeCell ref="E35:E37"/>
    <mergeCell ref="A23:L2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E19:E21"/>
    <mergeCell ref="M19:M21"/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M35:M37"/>
    <mergeCell ref="D32:D33"/>
    <mergeCell ref="E32:E33"/>
    <mergeCell ref="F32:F33"/>
    <mergeCell ref="G32:G33"/>
    <mergeCell ref="H32:H33"/>
    <mergeCell ref="O35:O36"/>
    <mergeCell ref="A39:L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L40"/>
    <mergeCell ref="M40:M41"/>
    <mergeCell ref="E43:E45"/>
    <mergeCell ref="M43:M45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L48"/>
    <mergeCell ref="M48:M49"/>
    <mergeCell ref="E51:E53"/>
    <mergeCell ref="M51:M53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M56:M57"/>
    <mergeCell ref="E59:E61"/>
    <mergeCell ref="M59:M61"/>
    <mergeCell ref="O59:O60"/>
    <mergeCell ref="A63:L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L64"/>
    <mergeCell ref="M64:M65"/>
    <mergeCell ref="E67:E69"/>
    <mergeCell ref="M67:M69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83:E85"/>
    <mergeCell ref="M83:M85"/>
    <mergeCell ref="E75:E77"/>
    <mergeCell ref="M75:M77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</mergeCells>
  <conditionalFormatting sqref="B95:B96">
    <cfRule type="containsBlanks" dxfId="35" priority="2">
      <formula>LEN(TRIM(B95))=0</formula>
    </cfRule>
  </conditionalFormatting>
  <conditionalFormatting sqref="C89:D92">
    <cfRule type="containsBlanks" dxfId="34" priority="1">
      <formula>LEN(TRIM(C89))=0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4">
    <tabColor rgb="FFFFFF00"/>
    <pageSetUpPr fitToPage="1"/>
  </sheetPr>
  <dimension ref="A1:R28"/>
  <sheetViews>
    <sheetView showGridLines="0" zoomScale="80" zoomScaleNormal="80" workbookViewId="0">
      <selection activeCell="P26" sqref="P2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8" ht="15" customHeight="1" x14ac:dyDescent="0.2">
      <c r="A1" s="435" t="s">
        <v>12</v>
      </c>
      <c r="B1" s="435"/>
      <c r="C1" s="252"/>
    </row>
    <row r="2" spans="1:18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8" ht="15" customHeight="1" x14ac:dyDescent="0.2">
      <c r="A3" s="520"/>
      <c r="B3" s="520"/>
      <c r="C3" s="253"/>
    </row>
    <row r="4" spans="1:18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8" s="22" customFormat="1" ht="18" customHeight="1" x14ac:dyDescent="0.2">
      <c r="A5" s="522" t="s">
        <v>195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P5" s="38"/>
      <c r="R5" s="38"/>
    </row>
    <row r="6" spans="1:18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P6" s="38"/>
      <c r="R6" s="38"/>
    </row>
    <row r="7" spans="1:18" s="56" customFormat="1" ht="27.75" customHeight="1" thickBot="1" x14ac:dyDescent="0.3">
      <c r="A7" s="497" t="s">
        <v>458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8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8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8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8" s="47" customFormat="1" ht="29.1" customHeight="1" x14ac:dyDescent="0.25">
      <c r="A11" s="84"/>
      <c r="B11" s="125"/>
      <c r="C11" s="128"/>
      <c r="D11" s="85"/>
      <c r="E11" s="488" t="s">
        <v>416</v>
      </c>
      <c r="F11" s="95"/>
      <c r="G11" s="98"/>
      <c r="H11" s="86"/>
      <c r="I11" s="87" t="s">
        <v>39</v>
      </c>
      <c r="J11" s="117"/>
      <c r="K11" s="131"/>
      <c r="L11" s="143"/>
      <c r="M11" s="494" t="s">
        <v>431</v>
      </c>
      <c r="O11" s="523"/>
    </row>
    <row r="12" spans="1:18" s="47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8" s="47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8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8" s="19" customFormat="1" ht="20.100000000000001" customHeight="1" x14ac:dyDescent="0.25">
      <c r="A15" s="451" t="s">
        <v>38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</row>
    <row r="16" spans="1:18" s="19" customFormat="1" ht="20.100000000000001" customHeight="1" x14ac:dyDescent="0.2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</row>
    <row r="17" spans="1:12" s="56" customFormat="1" ht="15" customHeight="1" x14ac:dyDescent="0.25">
      <c r="A17" s="452" t="s">
        <v>1</v>
      </c>
      <c r="B17" s="452"/>
      <c r="C17" s="484" t="str">
        <f>IF('Príloha č. 1'!$C$6="","",'Príloha č. 1'!$C$6)</f>
        <v/>
      </c>
      <c r="D17" s="484"/>
      <c r="E17" s="64"/>
      <c r="F17" s="64"/>
      <c r="J17" s="57"/>
    </row>
    <row r="18" spans="1:12" s="56" customFormat="1" ht="15" customHeight="1" x14ac:dyDescent="0.25">
      <c r="A18" s="432" t="s">
        <v>2</v>
      </c>
      <c r="B18" s="432"/>
      <c r="C18" s="485" t="str">
        <f>IF('Príloha č. 1'!$C$7="","",'Príloha č. 1'!$C$7)</f>
        <v/>
      </c>
      <c r="D18" s="485"/>
      <c r="E18" s="47"/>
      <c r="F18" s="47"/>
    </row>
    <row r="19" spans="1:12" s="56" customFormat="1" ht="15" customHeight="1" x14ac:dyDescent="0.25">
      <c r="A19" s="432" t="s">
        <v>3</v>
      </c>
      <c r="B19" s="432"/>
      <c r="C19" s="486" t="str">
        <f>IF('Príloha č. 1'!C8:D8="","",'Príloha č. 1'!C8:D8)</f>
        <v/>
      </c>
      <c r="D19" s="486"/>
      <c r="E19" s="47"/>
      <c r="F19" s="47"/>
    </row>
    <row r="20" spans="1:12" s="56" customFormat="1" ht="15" customHeight="1" x14ac:dyDescent="0.25">
      <c r="A20" s="432" t="s">
        <v>4</v>
      </c>
      <c r="B20" s="432"/>
      <c r="C20" s="486" t="str">
        <f>IF('Príloha č. 1'!C9:D9="","",'Príloha č. 1'!C9:D9)</f>
        <v/>
      </c>
      <c r="D20" s="486"/>
      <c r="E20" s="47"/>
      <c r="F20" s="47"/>
    </row>
    <row r="23" spans="1:12" ht="15" customHeight="1" x14ac:dyDescent="0.2">
      <c r="A23" s="36" t="s">
        <v>8</v>
      </c>
      <c r="B23" s="119" t="str">
        <f>IF('Príloha č. 1'!B23:B23="","",'Príloha č. 1'!B23:B23)</f>
        <v/>
      </c>
      <c r="C23" s="253"/>
      <c r="F23" s="36"/>
      <c r="G23" s="36"/>
      <c r="H23" s="36"/>
    </row>
    <row r="24" spans="1:12" ht="15" customHeight="1" x14ac:dyDescent="0.2">
      <c r="A24" s="36" t="s">
        <v>9</v>
      </c>
      <c r="B24" s="28" t="str">
        <f>IF('Príloha č. 1'!B24:B24="","",'Príloha č. 1'!B24:B24)</f>
        <v/>
      </c>
      <c r="C24" s="253"/>
      <c r="F24" s="36"/>
      <c r="G24" s="36"/>
      <c r="H24" s="36"/>
    </row>
    <row r="25" spans="1:12" ht="39.950000000000003" customHeight="1" x14ac:dyDescent="0.2">
      <c r="G25" s="435" t="s">
        <v>72</v>
      </c>
      <c r="H25" s="435"/>
      <c r="K25" s="118"/>
      <c r="L25" s="74"/>
    </row>
    <row r="26" spans="1:12" ht="45" customHeight="1" x14ac:dyDescent="0.2">
      <c r="E26" s="61"/>
      <c r="F26" s="482" t="s">
        <v>623</v>
      </c>
      <c r="G26" s="482"/>
      <c r="H26" s="482"/>
      <c r="I26" s="482"/>
      <c r="K26" s="482"/>
      <c r="L26" s="482"/>
    </row>
    <row r="27" spans="1:12" s="58" customFormat="1" x14ac:dyDescent="0.2">
      <c r="A27" s="434" t="s">
        <v>10</v>
      </c>
      <c r="B27" s="434"/>
      <c r="C27" s="251"/>
      <c r="D27" s="61"/>
      <c r="E27" s="253"/>
      <c r="F27" s="253"/>
      <c r="G27" s="253"/>
      <c r="H27" s="253"/>
    </row>
    <row r="28" spans="1:12" s="63" customFormat="1" ht="12" customHeight="1" x14ac:dyDescent="0.2">
      <c r="A28" s="59"/>
      <c r="B28" s="60" t="s">
        <v>11</v>
      </c>
      <c r="C28" s="60"/>
      <c r="D28" s="45"/>
      <c r="E28" s="253"/>
      <c r="F28" s="253"/>
      <c r="G28" s="253"/>
      <c r="H28" s="253"/>
      <c r="I28" s="61"/>
    </row>
  </sheetData>
  <mergeCells count="33">
    <mergeCell ref="A27:B27"/>
    <mergeCell ref="A15:K15"/>
    <mergeCell ref="A17:B17"/>
    <mergeCell ref="C17:D17"/>
    <mergeCell ref="A18:B18"/>
    <mergeCell ref="C18:D18"/>
    <mergeCell ref="A19:B19"/>
    <mergeCell ref="C19:D19"/>
    <mergeCell ref="A20:B20"/>
    <mergeCell ref="C20:D20"/>
    <mergeCell ref="G25:H25"/>
    <mergeCell ref="F26:I26"/>
    <mergeCell ref="K26:L26"/>
    <mergeCell ref="O11:O12"/>
    <mergeCell ref="G8:G9"/>
    <mergeCell ref="H8:H9"/>
    <mergeCell ref="I8:I9"/>
    <mergeCell ref="J8:L8"/>
    <mergeCell ref="M8:M9"/>
    <mergeCell ref="E11:E13"/>
    <mergeCell ref="M11:M13"/>
    <mergeCell ref="A8:A9"/>
    <mergeCell ref="B8:B9"/>
    <mergeCell ref="C8:C9"/>
    <mergeCell ref="D8:D9"/>
    <mergeCell ref="E8:E9"/>
    <mergeCell ref="F8:F9"/>
    <mergeCell ref="A7:L7"/>
    <mergeCell ref="A1:B1"/>
    <mergeCell ref="A2:L2"/>
    <mergeCell ref="A3:B3"/>
    <mergeCell ref="A4:L4"/>
    <mergeCell ref="A5:M5"/>
  </mergeCells>
  <conditionalFormatting sqref="B23:B24">
    <cfRule type="containsBlanks" dxfId="33" priority="2">
      <formula>LEN(TRIM(B23))=0</formula>
    </cfRule>
  </conditionalFormatting>
  <conditionalFormatting sqref="C17:D20">
    <cfRule type="containsBlanks" dxfId="32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tabColor rgb="FFD3B5E9"/>
  </sheetPr>
  <dimension ref="A1:K26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41" customWidth="1"/>
    <col min="5" max="6" width="12.7109375" style="241" customWidth="1"/>
    <col min="7" max="7" width="15.7109375" style="24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0.5" customHeight="1" x14ac:dyDescent="0.25">
      <c r="A4" s="307"/>
      <c r="B4" s="307"/>
      <c r="C4" s="307"/>
      <c r="D4" s="307"/>
      <c r="E4" s="102"/>
      <c r="F4" s="102"/>
      <c r="G4" s="102"/>
      <c r="H4" s="102"/>
      <c r="I4" s="102"/>
      <c r="J4" s="102"/>
      <c r="K4" s="102"/>
    </row>
    <row r="5" spans="1:11" s="37" customFormat="1" ht="24" customHeight="1" thickBot="1" x14ac:dyDescent="0.3">
      <c r="A5" s="455" t="s">
        <v>294</v>
      </c>
      <c r="B5" s="455"/>
      <c r="C5" s="455"/>
      <c r="D5" s="455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25.25" customHeight="1" x14ac:dyDescent="0.25">
      <c r="A8" s="445" t="s">
        <v>624</v>
      </c>
      <c r="B8" s="446"/>
      <c r="C8" s="446" t="s">
        <v>97</v>
      </c>
      <c r="D8" s="447"/>
    </row>
    <row r="9" spans="1:11" s="101" customFormat="1" ht="28.5" customHeight="1" x14ac:dyDescent="0.25">
      <c r="A9" s="454" t="s">
        <v>295</v>
      </c>
      <c r="B9" s="449"/>
      <c r="C9" s="449" t="s">
        <v>98</v>
      </c>
      <c r="D9" s="450"/>
    </row>
    <row r="10" spans="1:11" s="101" customFormat="1" ht="28.5" customHeight="1" x14ac:dyDescent="0.25">
      <c r="A10" s="317" t="s">
        <v>292</v>
      </c>
      <c r="B10" s="264" t="s">
        <v>151</v>
      </c>
      <c r="C10" s="313"/>
      <c r="D10" s="314"/>
      <c r="E10" s="315"/>
    </row>
    <row r="11" spans="1:11" s="101" customFormat="1" ht="39.75" customHeight="1" thickBot="1" x14ac:dyDescent="0.3">
      <c r="A11" s="318" t="s">
        <v>293</v>
      </c>
      <c r="B11" s="316" t="s">
        <v>152</v>
      </c>
      <c r="C11" s="175"/>
      <c r="D11" s="238"/>
    </row>
    <row r="12" spans="1:11" s="101" customFormat="1" ht="12" customHeight="1" x14ac:dyDescent="0.25">
      <c r="A12" s="106"/>
      <c r="B12" s="107"/>
      <c r="C12" s="108"/>
      <c r="D12" s="109"/>
    </row>
    <row r="13" spans="1:11" s="19" customFormat="1" ht="20.100000000000001" customHeight="1" x14ac:dyDescent="0.25">
      <c r="A13" s="451" t="s">
        <v>38</v>
      </c>
      <c r="B13" s="451"/>
      <c r="C13" s="451"/>
      <c r="D13" s="451"/>
      <c r="E13" s="104"/>
      <c r="F13" s="104"/>
      <c r="G13" s="104"/>
      <c r="H13" s="104"/>
      <c r="I13" s="104"/>
      <c r="J13" s="104"/>
    </row>
    <row r="14" spans="1:11" s="19" customFormat="1" ht="20.100000000000001" customHeight="1" x14ac:dyDescent="0.25">
      <c r="A14" s="144"/>
      <c r="B14" s="144"/>
      <c r="C14" s="144"/>
      <c r="D14" s="144"/>
      <c r="E14" s="104"/>
      <c r="F14" s="104"/>
      <c r="G14" s="104"/>
      <c r="H14" s="104"/>
      <c r="I14" s="104"/>
      <c r="J14" s="104"/>
    </row>
    <row r="15" spans="1:11" s="56" customFormat="1" ht="30" customHeight="1" x14ac:dyDescent="0.25">
      <c r="A15" s="452" t="s">
        <v>1</v>
      </c>
      <c r="B15" s="452"/>
      <c r="C15" s="453" t="str">
        <f>IF('Príloha č. 1'!$C$6="","",'Príloha č. 1'!$C$6)</f>
        <v/>
      </c>
      <c r="D15" s="453"/>
      <c r="G15" s="57"/>
    </row>
    <row r="16" spans="1:11" s="56" customFormat="1" ht="15" customHeight="1" x14ac:dyDescent="0.25">
      <c r="A16" s="432" t="s">
        <v>2</v>
      </c>
      <c r="B16" s="432"/>
      <c r="C16" s="433" t="str">
        <f>IF('Príloha č. 1'!$C$7="","",'Príloha č. 1'!$C$7)</f>
        <v/>
      </c>
      <c r="D16" s="433"/>
    </row>
    <row r="17" spans="1:8" s="56" customFormat="1" ht="15" customHeight="1" x14ac:dyDescent="0.25">
      <c r="A17" s="432" t="s">
        <v>3</v>
      </c>
      <c r="B17" s="432"/>
      <c r="C17" s="433" t="str">
        <f>IF('Príloha č. 1'!C8:D8="","",'Príloha č. 1'!C8:D8)</f>
        <v/>
      </c>
      <c r="D17" s="433"/>
    </row>
    <row r="18" spans="1:8" s="56" customFormat="1" ht="15" customHeight="1" x14ac:dyDescent="0.25">
      <c r="A18" s="432" t="s">
        <v>4</v>
      </c>
      <c r="B18" s="432"/>
      <c r="C18" s="433" t="str">
        <f>IF('Príloha č. 1'!C9:D9="","",'Príloha č. 1'!C9:D9)</f>
        <v/>
      </c>
      <c r="D18" s="433"/>
    </row>
    <row r="21" spans="1:8" ht="15" customHeight="1" x14ac:dyDescent="0.2">
      <c r="A21" s="36" t="s">
        <v>8</v>
      </c>
      <c r="B21" s="105" t="str">
        <f>IF('Príloha č. 1'!B23:B23="","",'Príloha č. 1'!B23:B23)</f>
        <v/>
      </c>
      <c r="C21" s="241"/>
      <c r="E21" s="36"/>
      <c r="F21" s="36"/>
      <c r="G21" s="36"/>
    </row>
    <row r="22" spans="1:8" ht="15" customHeight="1" x14ac:dyDescent="0.2">
      <c r="A22" s="36" t="s">
        <v>9</v>
      </c>
      <c r="B22" s="28" t="str">
        <f>IF('Príloha č. 1'!B24:B24="","",'Príloha č. 1'!B24:B24)</f>
        <v/>
      </c>
      <c r="C22" s="241"/>
      <c r="E22" s="36"/>
      <c r="F22" s="36"/>
      <c r="G22" s="36"/>
    </row>
    <row r="23" spans="1:8" ht="39.950000000000003" customHeight="1" x14ac:dyDescent="0.2">
      <c r="D23" s="73"/>
    </row>
    <row r="24" spans="1:8" ht="45" customHeight="1" x14ac:dyDescent="0.2">
      <c r="D24" s="240" t="s">
        <v>588</v>
      </c>
      <c r="E24" s="61"/>
      <c r="F24" s="61"/>
      <c r="G24" s="61"/>
    </row>
    <row r="25" spans="1:8" s="58" customFormat="1" x14ac:dyDescent="0.2">
      <c r="A25" s="434" t="s">
        <v>10</v>
      </c>
      <c r="B25" s="434"/>
      <c r="C25" s="239"/>
      <c r="D25" s="61"/>
      <c r="E25" s="241"/>
      <c r="F25" s="241"/>
      <c r="G25" s="241"/>
    </row>
    <row r="26" spans="1:8" s="63" customFormat="1" ht="12" customHeight="1" x14ac:dyDescent="0.2">
      <c r="A26" s="59"/>
      <c r="B26" s="60" t="s">
        <v>11</v>
      </c>
      <c r="C26" s="60"/>
      <c r="D26" s="45"/>
      <c r="E26" s="241"/>
      <c r="F26" s="241"/>
      <c r="G26" s="241"/>
      <c r="H26" s="61"/>
    </row>
  </sheetData>
  <mergeCells count="18">
    <mergeCell ref="A1:D1"/>
    <mergeCell ref="A2:D2"/>
    <mergeCell ref="A3:D3"/>
    <mergeCell ref="A5:D5"/>
    <mergeCell ref="A6:B7"/>
    <mergeCell ref="C6:D6"/>
    <mergeCell ref="A13:D13"/>
    <mergeCell ref="A15:B15"/>
    <mergeCell ref="C15:D15"/>
    <mergeCell ref="A8:D8"/>
    <mergeCell ref="A9:D9"/>
    <mergeCell ref="A25:B25"/>
    <mergeCell ref="A16:B16"/>
    <mergeCell ref="C16:D16"/>
    <mergeCell ref="A17:B17"/>
    <mergeCell ref="C17:D17"/>
    <mergeCell ref="A18:B18"/>
    <mergeCell ref="C18:D18"/>
  </mergeCells>
  <conditionalFormatting sqref="B21:B22">
    <cfRule type="containsBlanks" dxfId="261" priority="3">
      <formula>LEN(TRIM(B21))=0</formula>
    </cfRule>
  </conditionalFormatting>
  <conditionalFormatting sqref="C16:D18">
    <cfRule type="containsBlanks" dxfId="260" priority="2">
      <formula>LEN(TRIM(C16))=0</formula>
    </cfRule>
  </conditionalFormatting>
  <conditionalFormatting sqref="C15:D15">
    <cfRule type="containsBlanks" dxfId="259" priority="1">
      <formula>LEN(TRIM(C15))=0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5">
    <tabColor rgb="FFFFFF00"/>
    <pageSetUpPr fitToPage="1"/>
  </sheetPr>
  <dimension ref="A1:O140"/>
  <sheetViews>
    <sheetView showGridLines="0" zoomScale="80" zoomScaleNormal="80" workbookViewId="0">
      <selection activeCell="M138" sqref="M13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252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520"/>
      <c r="B3" s="520"/>
      <c r="C3" s="253"/>
    </row>
    <row r="4" spans="1:15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5" s="22" customFormat="1" ht="19.5" customHeight="1" x14ac:dyDescent="0.2">
      <c r="A5" s="522" t="s">
        <v>197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</row>
    <row r="6" spans="1:15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</row>
    <row r="7" spans="1:15" s="56" customFormat="1" ht="27.75" customHeight="1" thickBot="1" x14ac:dyDescent="0.3">
      <c r="A7" s="497" t="s">
        <v>459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5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5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5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5" s="47" customFormat="1" ht="29.1" customHeight="1" x14ac:dyDescent="0.25">
      <c r="A11" s="84"/>
      <c r="B11" s="125"/>
      <c r="C11" s="128"/>
      <c r="D11" s="85"/>
      <c r="E11" s="488" t="s">
        <v>419</v>
      </c>
      <c r="F11" s="95"/>
      <c r="G11" s="98"/>
      <c r="H11" s="86"/>
      <c r="I11" s="87" t="s">
        <v>39</v>
      </c>
      <c r="J11" s="117"/>
      <c r="K11" s="131"/>
      <c r="L11" s="143"/>
      <c r="M11" s="494" t="s">
        <v>115</v>
      </c>
      <c r="O11" s="523"/>
    </row>
    <row r="12" spans="1:15" s="47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5" s="47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5" s="47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5" s="56" customFormat="1" ht="63" customHeight="1" thickBot="1" x14ac:dyDescent="0.3">
      <c r="A15" s="497" t="s">
        <v>460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5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5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5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5" s="47" customFormat="1" ht="29.1" customHeight="1" x14ac:dyDescent="0.25">
      <c r="A19" s="84"/>
      <c r="B19" s="125"/>
      <c r="C19" s="128"/>
      <c r="D19" s="85"/>
      <c r="E19" s="488" t="s">
        <v>416</v>
      </c>
      <c r="F19" s="95"/>
      <c r="G19" s="98"/>
      <c r="H19" s="86"/>
      <c r="I19" s="87" t="s">
        <v>39</v>
      </c>
      <c r="J19" s="117"/>
      <c r="K19" s="131"/>
      <c r="L19" s="143"/>
      <c r="M19" s="494" t="s">
        <v>461</v>
      </c>
    </row>
    <row r="20" spans="1:15" s="47" customFormat="1" ht="29.1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</row>
    <row r="21" spans="1:15" s="47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5" s="47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5" s="56" customFormat="1" ht="27.75" customHeight="1" thickBot="1" x14ac:dyDescent="0.3">
      <c r="A23" s="497" t="s">
        <v>462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5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5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5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5" s="47" customFormat="1" ht="29.1" customHeight="1" x14ac:dyDescent="0.25">
      <c r="A27" s="84"/>
      <c r="B27" s="125"/>
      <c r="C27" s="128"/>
      <c r="D27" s="85"/>
      <c r="E27" s="488" t="s">
        <v>389</v>
      </c>
      <c r="F27" s="95"/>
      <c r="G27" s="98"/>
      <c r="H27" s="86"/>
      <c r="I27" s="87" t="s">
        <v>39</v>
      </c>
      <c r="J27" s="117"/>
      <c r="K27" s="131"/>
      <c r="L27" s="143"/>
      <c r="M27" s="494" t="s">
        <v>409</v>
      </c>
    </row>
    <row r="28" spans="1:15" s="47" customFormat="1" ht="29.1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</row>
    <row r="29" spans="1:15" s="47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5" s="22" customFormat="1" ht="24.75" customHeight="1" x14ac:dyDescent="0.2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O30" s="38"/>
    </row>
    <row r="31" spans="1:15" s="56" customFormat="1" ht="27.75" customHeight="1" thickBot="1" x14ac:dyDescent="0.3">
      <c r="A31" s="497" t="s">
        <v>468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5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5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5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5" s="332" customFormat="1" ht="29.1" customHeight="1" x14ac:dyDescent="0.25">
      <c r="A35" s="84"/>
      <c r="B35" s="125"/>
      <c r="C35" s="128"/>
      <c r="D35" s="85"/>
      <c r="E35" s="488" t="s">
        <v>419</v>
      </c>
      <c r="F35" s="95"/>
      <c r="G35" s="98"/>
      <c r="H35" s="86"/>
      <c r="I35" s="87" t="s">
        <v>39</v>
      </c>
      <c r="J35" s="117"/>
      <c r="K35" s="131"/>
      <c r="L35" s="143"/>
      <c r="M35" s="494" t="s">
        <v>401</v>
      </c>
      <c r="O35" s="523"/>
    </row>
    <row r="36" spans="1:15" s="332" customFormat="1" ht="27.75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  <c r="O36" s="523"/>
    </row>
    <row r="37" spans="1:15" s="332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5" s="332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5" s="56" customFormat="1" ht="27.75" customHeight="1" thickBot="1" x14ac:dyDescent="0.3">
      <c r="A39" s="497" t="s">
        <v>473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5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5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5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5" s="332" customFormat="1" ht="29.1" customHeight="1" x14ac:dyDescent="0.25">
      <c r="A43" s="84"/>
      <c r="B43" s="125"/>
      <c r="C43" s="128"/>
      <c r="D43" s="85"/>
      <c r="E43" s="488" t="s">
        <v>419</v>
      </c>
      <c r="F43" s="95"/>
      <c r="G43" s="98"/>
      <c r="H43" s="86"/>
      <c r="I43" s="87" t="s">
        <v>39</v>
      </c>
      <c r="J43" s="117"/>
      <c r="K43" s="131"/>
      <c r="L43" s="143"/>
      <c r="M43" s="494" t="s">
        <v>410</v>
      </c>
    </row>
    <row r="44" spans="1:15" s="332" customFormat="1" ht="29.1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</row>
    <row r="45" spans="1:15" s="332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6" spans="1:15" s="332" customFormat="1" ht="29.1" customHeight="1" x14ac:dyDescent="0.25">
      <c r="A46" s="112"/>
      <c r="B46" s="145"/>
      <c r="C46" s="145"/>
      <c r="D46" s="112"/>
      <c r="E46" s="258"/>
      <c r="F46" s="112"/>
      <c r="G46" s="112"/>
      <c r="H46" s="112"/>
      <c r="I46" s="112"/>
      <c r="J46" s="146"/>
      <c r="K46" s="147"/>
      <c r="L46" s="146"/>
      <c r="M46" s="112"/>
    </row>
    <row r="47" spans="1:15" s="56" customFormat="1" ht="27.75" customHeight="1" thickBot="1" x14ac:dyDescent="0.3">
      <c r="A47" s="497" t="s">
        <v>474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</row>
    <row r="48" spans="1:15" s="39" customFormat="1" ht="24.75" customHeight="1" x14ac:dyDescent="0.25">
      <c r="A48" s="499" t="s">
        <v>40</v>
      </c>
      <c r="B48" s="501" t="s">
        <v>50</v>
      </c>
      <c r="C48" s="503" t="s">
        <v>51</v>
      </c>
      <c r="D48" s="505" t="s">
        <v>47</v>
      </c>
      <c r="E48" s="505" t="s">
        <v>49</v>
      </c>
      <c r="F48" s="507" t="s">
        <v>48</v>
      </c>
      <c r="G48" s="509" t="s">
        <v>53</v>
      </c>
      <c r="H48" s="511" t="s">
        <v>54</v>
      </c>
      <c r="I48" s="513" t="s">
        <v>46</v>
      </c>
      <c r="J48" s="515" t="s">
        <v>64</v>
      </c>
      <c r="K48" s="516"/>
      <c r="L48" s="517"/>
      <c r="M48" s="518" t="s">
        <v>76</v>
      </c>
    </row>
    <row r="49" spans="1:15" s="39" customFormat="1" ht="64.5" customHeight="1" x14ac:dyDescent="0.25">
      <c r="A49" s="500"/>
      <c r="B49" s="502"/>
      <c r="C49" s="504"/>
      <c r="D49" s="506"/>
      <c r="E49" s="506"/>
      <c r="F49" s="508"/>
      <c r="G49" s="510"/>
      <c r="H49" s="512"/>
      <c r="I49" s="514"/>
      <c r="J49" s="40" t="s">
        <v>42</v>
      </c>
      <c r="K49" s="41" t="s">
        <v>66</v>
      </c>
      <c r="L49" s="164" t="s">
        <v>43</v>
      </c>
      <c r="M49" s="519"/>
    </row>
    <row r="50" spans="1:15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5" s="332" customFormat="1" ht="29.1" customHeight="1" x14ac:dyDescent="0.25">
      <c r="A51" s="84"/>
      <c r="B51" s="125"/>
      <c r="C51" s="128"/>
      <c r="D51" s="85"/>
      <c r="E51" s="488" t="s">
        <v>418</v>
      </c>
      <c r="F51" s="95"/>
      <c r="G51" s="98"/>
      <c r="H51" s="86"/>
      <c r="I51" s="87" t="s">
        <v>39</v>
      </c>
      <c r="J51" s="117"/>
      <c r="K51" s="131"/>
      <c r="L51" s="143"/>
      <c r="M51" s="494" t="s">
        <v>401</v>
      </c>
    </row>
    <row r="52" spans="1:15" s="332" customFormat="1" ht="29.1" customHeight="1" x14ac:dyDescent="0.25">
      <c r="A52" s="134"/>
      <c r="B52" s="126"/>
      <c r="C52" s="129"/>
      <c r="D52" s="88"/>
      <c r="E52" s="489"/>
      <c r="F52" s="96"/>
      <c r="G52" s="99"/>
      <c r="H52" s="89"/>
      <c r="I52" s="90"/>
      <c r="J52" s="123"/>
      <c r="K52" s="132"/>
      <c r="L52" s="166"/>
      <c r="M52" s="495"/>
    </row>
    <row r="53" spans="1:15" s="332" customFormat="1" ht="29.1" customHeight="1" thickBot="1" x14ac:dyDescent="0.3">
      <c r="A53" s="135"/>
      <c r="B53" s="127"/>
      <c r="C53" s="130"/>
      <c r="D53" s="91"/>
      <c r="E53" s="490"/>
      <c r="F53" s="97"/>
      <c r="G53" s="100"/>
      <c r="H53" s="92"/>
      <c r="I53" s="93"/>
      <c r="J53" s="124"/>
      <c r="K53" s="133"/>
      <c r="L53" s="167"/>
      <c r="M53" s="496"/>
    </row>
    <row r="54" spans="1:15" s="22" customFormat="1" ht="24.75" customHeight="1" x14ac:dyDescent="0.2">
      <c r="A54" s="331"/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O54" s="38"/>
    </row>
    <row r="55" spans="1:15" s="56" customFormat="1" ht="27.75" customHeight="1" thickBot="1" x14ac:dyDescent="0.3">
      <c r="A55" s="497" t="s">
        <v>475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</row>
    <row r="56" spans="1:15" s="39" customFormat="1" ht="24.75" customHeight="1" x14ac:dyDescent="0.25">
      <c r="A56" s="499" t="s">
        <v>40</v>
      </c>
      <c r="B56" s="501" t="s">
        <v>50</v>
      </c>
      <c r="C56" s="503" t="s">
        <v>51</v>
      </c>
      <c r="D56" s="505" t="s">
        <v>47</v>
      </c>
      <c r="E56" s="505" t="s">
        <v>49</v>
      </c>
      <c r="F56" s="507" t="s">
        <v>48</v>
      </c>
      <c r="G56" s="509" t="s">
        <v>53</v>
      </c>
      <c r="H56" s="511" t="s">
        <v>54</v>
      </c>
      <c r="I56" s="513" t="s">
        <v>46</v>
      </c>
      <c r="J56" s="515" t="s">
        <v>64</v>
      </c>
      <c r="K56" s="516"/>
      <c r="L56" s="517"/>
      <c r="M56" s="518" t="s">
        <v>76</v>
      </c>
    </row>
    <row r="57" spans="1:15" s="39" customFormat="1" ht="64.5" customHeight="1" x14ac:dyDescent="0.25">
      <c r="A57" s="500"/>
      <c r="B57" s="502"/>
      <c r="C57" s="504"/>
      <c r="D57" s="506"/>
      <c r="E57" s="506"/>
      <c r="F57" s="508"/>
      <c r="G57" s="510"/>
      <c r="H57" s="512"/>
      <c r="I57" s="514"/>
      <c r="J57" s="40" t="s">
        <v>42</v>
      </c>
      <c r="K57" s="41" t="s">
        <v>66</v>
      </c>
      <c r="L57" s="164" t="s">
        <v>43</v>
      </c>
      <c r="M57" s="519"/>
    </row>
    <row r="58" spans="1:15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5" s="332" customFormat="1" ht="29.1" customHeight="1" x14ac:dyDescent="0.25">
      <c r="A59" s="84"/>
      <c r="B59" s="125"/>
      <c r="C59" s="128"/>
      <c r="D59" s="85"/>
      <c r="E59" s="488" t="s">
        <v>416</v>
      </c>
      <c r="F59" s="95"/>
      <c r="G59" s="98"/>
      <c r="H59" s="86"/>
      <c r="I59" s="87" t="s">
        <v>39</v>
      </c>
      <c r="J59" s="117"/>
      <c r="K59" s="131"/>
      <c r="L59" s="143"/>
      <c r="M59" s="494" t="s">
        <v>463</v>
      </c>
      <c r="O59" s="523"/>
    </row>
    <row r="60" spans="1:15" s="332" customFormat="1" ht="27.75" customHeight="1" x14ac:dyDescent="0.25">
      <c r="A60" s="134"/>
      <c r="B60" s="126"/>
      <c r="C60" s="129"/>
      <c r="D60" s="88"/>
      <c r="E60" s="489"/>
      <c r="F60" s="96"/>
      <c r="G60" s="99"/>
      <c r="H60" s="89"/>
      <c r="I60" s="90"/>
      <c r="J60" s="123"/>
      <c r="K60" s="132"/>
      <c r="L60" s="166"/>
      <c r="M60" s="495"/>
      <c r="O60" s="523"/>
    </row>
    <row r="61" spans="1:15" s="332" customFormat="1" ht="29.1" customHeight="1" thickBot="1" x14ac:dyDescent="0.3">
      <c r="A61" s="135"/>
      <c r="B61" s="127"/>
      <c r="C61" s="130"/>
      <c r="D61" s="91"/>
      <c r="E61" s="490"/>
      <c r="F61" s="97"/>
      <c r="G61" s="100"/>
      <c r="H61" s="92"/>
      <c r="I61" s="93"/>
      <c r="J61" s="124"/>
      <c r="K61" s="133"/>
      <c r="L61" s="167"/>
      <c r="M61" s="496"/>
    </row>
    <row r="62" spans="1:15" s="332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5" s="56" customFormat="1" ht="27.75" customHeight="1" thickBot="1" x14ac:dyDescent="0.3">
      <c r="A63" s="497" t="s">
        <v>476</v>
      </c>
      <c r="B63" s="498"/>
      <c r="C63" s="498"/>
      <c r="D63" s="498"/>
      <c r="E63" s="498"/>
      <c r="F63" s="498"/>
      <c r="G63" s="498"/>
      <c r="H63" s="498"/>
      <c r="I63" s="498"/>
      <c r="J63" s="498"/>
      <c r="K63" s="498"/>
      <c r="L63" s="498"/>
    </row>
    <row r="64" spans="1:15" s="39" customFormat="1" ht="24.75" customHeight="1" x14ac:dyDescent="0.25">
      <c r="A64" s="499" t="s">
        <v>40</v>
      </c>
      <c r="B64" s="501" t="s">
        <v>50</v>
      </c>
      <c r="C64" s="503" t="s">
        <v>51</v>
      </c>
      <c r="D64" s="505" t="s">
        <v>47</v>
      </c>
      <c r="E64" s="505" t="s">
        <v>49</v>
      </c>
      <c r="F64" s="507" t="s">
        <v>48</v>
      </c>
      <c r="G64" s="509" t="s">
        <v>53</v>
      </c>
      <c r="H64" s="511" t="s">
        <v>54</v>
      </c>
      <c r="I64" s="513" t="s">
        <v>46</v>
      </c>
      <c r="J64" s="515" t="s">
        <v>64</v>
      </c>
      <c r="K64" s="516"/>
      <c r="L64" s="517"/>
      <c r="M64" s="518" t="s">
        <v>76</v>
      </c>
    </row>
    <row r="65" spans="1:15" s="39" customFormat="1" ht="64.5" customHeight="1" x14ac:dyDescent="0.25">
      <c r="A65" s="500"/>
      <c r="B65" s="502"/>
      <c r="C65" s="504"/>
      <c r="D65" s="506"/>
      <c r="E65" s="506"/>
      <c r="F65" s="508"/>
      <c r="G65" s="510"/>
      <c r="H65" s="512"/>
      <c r="I65" s="514"/>
      <c r="J65" s="40" t="s">
        <v>42</v>
      </c>
      <c r="K65" s="41" t="s">
        <v>66</v>
      </c>
      <c r="L65" s="164" t="s">
        <v>43</v>
      </c>
      <c r="M65" s="519"/>
    </row>
    <row r="66" spans="1:15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5" s="332" customFormat="1" ht="29.1" customHeight="1" x14ac:dyDescent="0.25">
      <c r="A67" s="84"/>
      <c r="B67" s="125"/>
      <c r="C67" s="128"/>
      <c r="D67" s="85"/>
      <c r="E67" s="488" t="s">
        <v>416</v>
      </c>
      <c r="F67" s="95"/>
      <c r="G67" s="98"/>
      <c r="H67" s="86"/>
      <c r="I67" s="87" t="s">
        <v>39</v>
      </c>
      <c r="J67" s="117"/>
      <c r="K67" s="131"/>
      <c r="L67" s="143"/>
      <c r="M67" s="494" t="s">
        <v>119</v>
      </c>
    </row>
    <row r="68" spans="1:15" s="332" customFormat="1" ht="29.1" customHeight="1" x14ac:dyDescent="0.25">
      <c r="A68" s="134"/>
      <c r="B68" s="126"/>
      <c r="C68" s="129"/>
      <c r="D68" s="88"/>
      <c r="E68" s="489"/>
      <c r="F68" s="96"/>
      <c r="G68" s="99"/>
      <c r="H68" s="89"/>
      <c r="I68" s="90"/>
      <c r="J68" s="123"/>
      <c r="K68" s="132"/>
      <c r="L68" s="166"/>
      <c r="M68" s="495"/>
    </row>
    <row r="69" spans="1:15" s="332" customFormat="1" ht="29.1" customHeight="1" thickBot="1" x14ac:dyDescent="0.3">
      <c r="A69" s="135"/>
      <c r="B69" s="127"/>
      <c r="C69" s="130"/>
      <c r="D69" s="91"/>
      <c r="E69" s="490"/>
      <c r="F69" s="97"/>
      <c r="G69" s="100"/>
      <c r="H69" s="92"/>
      <c r="I69" s="93"/>
      <c r="J69" s="124"/>
      <c r="K69" s="133"/>
      <c r="L69" s="167"/>
      <c r="M69" s="496"/>
    </row>
    <row r="70" spans="1:15" s="332" customFormat="1" ht="29.1" customHeight="1" x14ac:dyDescent="0.25">
      <c r="A70" s="112"/>
      <c r="B70" s="145"/>
      <c r="C70" s="145"/>
      <c r="D70" s="112"/>
      <c r="E70" s="258"/>
      <c r="F70" s="112"/>
      <c r="G70" s="112"/>
      <c r="H70" s="112"/>
      <c r="I70" s="112"/>
      <c r="J70" s="146"/>
      <c r="K70" s="147"/>
      <c r="L70" s="146"/>
      <c r="M70" s="112"/>
    </row>
    <row r="71" spans="1:15" s="56" customFormat="1" ht="27.75" customHeight="1" thickBot="1" x14ac:dyDescent="0.3">
      <c r="A71" s="497" t="s">
        <v>477</v>
      </c>
      <c r="B71" s="498"/>
      <c r="C71" s="498"/>
      <c r="D71" s="498"/>
      <c r="E71" s="498"/>
      <c r="F71" s="498"/>
      <c r="G71" s="498"/>
      <c r="H71" s="498"/>
      <c r="I71" s="498"/>
      <c r="J71" s="498"/>
      <c r="K71" s="498"/>
      <c r="L71" s="498"/>
    </row>
    <row r="72" spans="1:15" s="39" customFormat="1" ht="24.75" customHeight="1" x14ac:dyDescent="0.25">
      <c r="A72" s="499" t="s">
        <v>40</v>
      </c>
      <c r="B72" s="501" t="s">
        <v>50</v>
      </c>
      <c r="C72" s="503" t="s">
        <v>51</v>
      </c>
      <c r="D72" s="505" t="s">
        <v>47</v>
      </c>
      <c r="E72" s="505" t="s">
        <v>49</v>
      </c>
      <c r="F72" s="507" t="s">
        <v>48</v>
      </c>
      <c r="G72" s="509" t="s">
        <v>53</v>
      </c>
      <c r="H72" s="511" t="s">
        <v>54</v>
      </c>
      <c r="I72" s="513" t="s">
        <v>46</v>
      </c>
      <c r="J72" s="515" t="s">
        <v>64</v>
      </c>
      <c r="K72" s="516"/>
      <c r="L72" s="517"/>
      <c r="M72" s="518" t="s">
        <v>76</v>
      </c>
    </row>
    <row r="73" spans="1:15" s="39" customFormat="1" ht="64.5" customHeight="1" x14ac:dyDescent="0.25">
      <c r="A73" s="500"/>
      <c r="B73" s="502"/>
      <c r="C73" s="504"/>
      <c r="D73" s="506"/>
      <c r="E73" s="506"/>
      <c r="F73" s="508"/>
      <c r="G73" s="510"/>
      <c r="H73" s="512"/>
      <c r="I73" s="514"/>
      <c r="J73" s="40" t="s">
        <v>42</v>
      </c>
      <c r="K73" s="41" t="s">
        <v>66</v>
      </c>
      <c r="L73" s="164" t="s">
        <v>43</v>
      </c>
      <c r="M73" s="519"/>
    </row>
    <row r="74" spans="1:15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5" s="332" customFormat="1" ht="29.1" customHeight="1" x14ac:dyDescent="0.25">
      <c r="A75" s="84"/>
      <c r="B75" s="125"/>
      <c r="C75" s="128"/>
      <c r="D75" s="85"/>
      <c r="E75" s="488" t="s">
        <v>416</v>
      </c>
      <c r="F75" s="95"/>
      <c r="G75" s="98"/>
      <c r="H75" s="86"/>
      <c r="I75" s="87" t="s">
        <v>39</v>
      </c>
      <c r="J75" s="117"/>
      <c r="K75" s="131"/>
      <c r="L75" s="143"/>
      <c r="M75" s="494" t="s">
        <v>464</v>
      </c>
    </row>
    <row r="76" spans="1:15" s="332" customFormat="1" ht="29.1" customHeight="1" x14ac:dyDescent="0.25">
      <c r="A76" s="134"/>
      <c r="B76" s="126"/>
      <c r="C76" s="129"/>
      <c r="D76" s="88"/>
      <c r="E76" s="489"/>
      <c r="F76" s="96"/>
      <c r="G76" s="99"/>
      <c r="H76" s="89"/>
      <c r="I76" s="90"/>
      <c r="J76" s="123"/>
      <c r="K76" s="132"/>
      <c r="L76" s="166"/>
      <c r="M76" s="495"/>
    </row>
    <row r="77" spans="1:15" s="332" customFormat="1" ht="29.1" customHeight="1" thickBot="1" x14ac:dyDescent="0.3">
      <c r="A77" s="135"/>
      <c r="B77" s="127"/>
      <c r="C77" s="130"/>
      <c r="D77" s="91"/>
      <c r="E77" s="490"/>
      <c r="F77" s="97"/>
      <c r="G77" s="100"/>
      <c r="H77" s="92"/>
      <c r="I77" s="93"/>
      <c r="J77" s="124"/>
      <c r="K77" s="133"/>
      <c r="L77" s="167"/>
      <c r="M77" s="496"/>
    </row>
    <row r="78" spans="1:15" s="22" customFormat="1" ht="24.75" customHeight="1" x14ac:dyDescent="0.2">
      <c r="A78" s="331"/>
      <c r="B78" s="331"/>
      <c r="C78" s="331"/>
      <c r="D78" s="331"/>
      <c r="E78" s="331"/>
      <c r="F78" s="331"/>
      <c r="G78" s="331"/>
      <c r="H78" s="331"/>
      <c r="I78" s="331"/>
      <c r="J78" s="331"/>
      <c r="K78" s="331"/>
      <c r="L78" s="331"/>
      <c r="O78" s="38"/>
    </row>
    <row r="79" spans="1:15" s="56" customFormat="1" ht="27.75" customHeight="1" thickBot="1" x14ac:dyDescent="0.3">
      <c r="A79" s="497" t="s">
        <v>478</v>
      </c>
      <c r="B79" s="498"/>
      <c r="C79" s="498"/>
      <c r="D79" s="498"/>
      <c r="E79" s="498"/>
      <c r="F79" s="498"/>
      <c r="G79" s="498"/>
      <c r="H79" s="498"/>
      <c r="I79" s="498"/>
      <c r="J79" s="498"/>
      <c r="K79" s="498"/>
      <c r="L79" s="498"/>
    </row>
    <row r="80" spans="1:15" s="39" customFormat="1" ht="24.75" customHeight="1" x14ac:dyDescent="0.25">
      <c r="A80" s="499" t="s">
        <v>40</v>
      </c>
      <c r="B80" s="501" t="s">
        <v>50</v>
      </c>
      <c r="C80" s="503" t="s">
        <v>51</v>
      </c>
      <c r="D80" s="505" t="s">
        <v>47</v>
      </c>
      <c r="E80" s="505" t="s">
        <v>49</v>
      </c>
      <c r="F80" s="507" t="s">
        <v>48</v>
      </c>
      <c r="G80" s="509" t="s">
        <v>53</v>
      </c>
      <c r="H80" s="511" t="s">
        <v>54</v>
      </c>
      <c r="I80" s="513" t="s">
        <v>46</v>
      </c>
      <c r="J80" s="515" t="s">
        <v>64</v>
      </c>
      <c r="K80" s="516"/>
      <c r="L80" s="517"/>
      <c r="M80" s="518" t="s">
        <v>76</v>
      </c>
    </row>
    <row r="81" spans="1:15" s="39" customFormat="1" ht="64.5" customHeight="1" x14ac:dyDescent="0.25">
      <c r="A81" s="500"/>
      <c r="B81" s="502"/>
      <c r="C81" s="504"/>
      <c r="D81" s="506"/>
      <c r="E81" s="506"/>
      <c r="F81" s="508"/>
      <c r="G81" s="510"/>
      <c r="H81" s="512"/>
      <c r="I81" s="514"/>
      <c r="J81" s="40" t="s">
        <v>42</v>
      </c>
      <c r="K81" s="41" t="s">
        <v>66</v>
      </c>
      <c r="L81" s="164" t="s">
        <v>43</v>
      </c>
      <c r="M81" s="519"/>
    </row>
    <row r="82" spans="1:15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5" s="332" customFormat="1" ht="29.1" customHeight="1" x14ac:dyDescent="0.25">
      <c r="A83" s="84"/>
      <c r="B83" s="125"/>
      <c r="C83" s="128"/>
      <c r="D83" s="85"/>
      <c r="E83" s="488" t="s">
        <v>416</v>
      </c>
      <c r="F83" s="95"/>
      <c r="G83" s="98"/>
      <c r="H83" s="86"/>
      <c r="I83" s="87" t="s">
        <v>39</v>
      </c>
      <c r="J83" s="117"/>
      <c r="K83" s="131"/>
      <c r="L83" s="143"/>
      <c r="M83" s="494" t="s">
        <v>407</v>
      </c>
      <c r="O83" s="523"/>
    </row>
    <row r="84" spans="1:15" s="332" customFormat="1" ht="27.75" customHeight="1" x14ac:dyDescent="0.25">
      <c r="A84" s="134"/>
      <c r="B84" s="126"/>
      <c r="C84" s="129"/>
      <c r="D84" s="88"/>
      <c r="E84" s="489"/>
      <c r="F84" s="96"/>
      <c r="G84" s="99"/>
      <c r="H84" s="89"/>
      <c r="I84" s="90"/>
      <c r="J84" s="123"/>
      <c r="K84" s="132"/>
      <c r="L84" s="166"/>
      <c r="M84" s="495"/>
      <c r="O84" s="523"/>
    </row>
    <row r="85" spans="1:15" s="332" customFormat="1" ht="29.1" customHeight="1" thickBot="1" x14ac:dyDescent="0.3">
      <c r="A85" s="135"/>
      <c r="B85" s="127"/>
      <c r="C85" s="130"/>
      <c r="D85" s="91"/>
      <c r="E85" s="490"/>
      <c r="F85" s="97"/>
      <c r="G85" s="100"/>
      <c r="H85" s="92"/>
      <c r="I85" s="93"/>
      <c r="J85" s="124"/>
      <c r="K85" s="133"/>
      <c r="L85" s="167"/>
      <c r="M85" s="496"/>
    </row>
    <row r="86" spans="1:15" s="332" customFormat="1" ht="29.1" customHeight="1" x14ac:dyDescent="0.25">
      <c r="A86" s="112"/>
      <c r="B86" s="145"/>
      <c r="C86" s="145"/>
      <c r="D86" s="112"/>
      <c r="E86" s="258"/>
      <c r="F86" s="112"/>
      <c r="G86" s="112"/>
      <c r="H86" s="112"/>
      <c r="I86" s="112"/>
      <c r="J86" s="146"/>
      <c r="K86" s="147"/>
      <c r="L86" s="146"/>
      <c r="M86" s="112"/>
    </row>
    <row r="87" spans="1:15" s="56" customFormat="1" ht="27.75" customHeight="1" thickBot="1" x14ac:dyDescent="0.3">
      <c r="A87" s="497" t="s">
        <v>479</v>
      </c>
      <c r="B87" s="498"/>
      <c r="C87" s="498"/>
      <c r="D87" s="498"/>
      <c r="E87" s="498"/>
      <c r="F87" s="498"/>
      <c r="G87" s="498"/>
      <c r="H87" s="498"/>
      <c r="I87" s="498"/>
      <c r="J87" s="498"/>
      <c r="K87" s="498"/>
      <c r="L87" s="498"/>
    </row>
    <row r="88" spans="1:15" s="39" customFormat="1" ht="24.75" customHeight="1" x14ac:dyDescent="0.25">
      <c r="A88" s="499" t="s">
        <v>40</v>
      </c>
      <c r="B88" s="501" t="s">
        <v>50</v>
      </c>
      <c r="C88" s="503" t="s">
        <v>51</v>
      </c>
      <c r="D88" s="505" t="s">
        <v>47</v>
      </c>
      <c r="E88" s="505" t="s">
        <v>49</v>
      </c>
      <c r="F88" s="507" t="s">
        <v>48</v>
      </c>
      <c r="G88" s="509" t="s">
        <v>53</v>
      </c>
      <c r="H88" s="511" t="s">
        <v>54</v>
      </c>
      <c r="I88" s="513" t="s">
        <v>46</v>
      </c>
      <c r="J88" s="515" t="s">
        <v>64</v>
      </c>
      <c r="K88" s="516"/>
      <c r="L88" s="517"/>
      <c r="M88" s="518" t="s">
        <v>76</v>
      </c>
    </row>
    <row r="89" spans="1:15" s="39" customFormat="1" ht="64.5" customHeight="1" x14ac:dyDescent="0.25">
      <c r="A89" s="500"/>
      <c r="B89" s="502"/>
      <c r="C89" s="504"/>
      <c r="D89" s="506"/>
      <c r="E89" s="506"/>
      <c r="F89" s="508"/>
      <c r="G89" s="510"/>
      <c r="H89" s="512"/>
      <c r="I89" s="514"/>
      <c r="J89" s="40" t="s">
        <v>42</v>
      </c>
      <c r="K89" s="41" t="s">
        <v>66</v>
      </c>
      <c r="L89" s="164" t="s">
        <v>43</v>
      </c>
      <c r="M89" s="519"/>
    </row>
    <row r="90" spans="1:15" s="45" customFormat="1" ht="12" customHeight="1" x14ac:dyDescent="0.25">
      <c r="A90" s="77" t="s">
        <v>27</v>
      </c>
      <c r="B90" s="78" t="s">
        <v>28</v>
      </c>
      <c r="C90" s="80" t="s">
        <v>29</v>
      </c>
      <c r="D90" s="83" t="s">
        <v>30</v>
      </c>
      <c r="E90" s="83" t="s">
        <v>31</v>
      </c>
      <c r="F90" s="94" t="s">
        <v>32</v>
      </c>
      <c r="G90" s="81" t="s">
        <v>33</v>
      </c>
      <c r="H90" s="82" t="s">
        <v>34</v>
      </c>
      <c r="I90" s="79" t="s">
        <v>35</v>
      </c>
      <c r="J90" s="76" t="s">
        <v>36</v>
      </c>
      <c r="K90" s="75" t="s">
        <v>52</v>
      </c>
      <c r="L90" s="165" t="s">
        <v>55</v>
      </c>
      <c r="M90" s="163" t="s">
        <v>74</v>
      </c>
    </row>
    <row r="91" spans="1:15" s="332" customFormat="1" ht="29.1" customHeight="1" x14ac:dyDescent="0.25">
      <c r="A91" s="84"/>
      <c r="B91" s="125"/>
      <c r="C91" s="128"/>
      <c r="D91" s="85"/>
      <c r="E91" s="488" t="s">
        <v>416</v>
      </c>
      <c r="F91" s="95"/>
      <c r="G91" s="98"/>
      <c r="H91" s="86"/>
      <c r="I91" s="87" t="s">
        <v>39</v>
      </c>
      <c r="J91" s="117"/>
      <c r="K91" s="131"/>
      <c r="L91" s="143"/>
      <c r="M91" s="494" t="s">
        <v>119</v>
      </c>
    </row>
    <row r="92" spans="1:15" s="332" customFormat="1" ht="29.1" customHeight="1" x14ac:dyDescent="0.25">
      <c r="A92" s="134"/>
      <c r="B92" s="126"/>
      <c r="C92" s="129"/>
      <c r="D92" s="88"/>
      <c r="E92" s="489"/>
      <c r="F92" s="96"/>
      <c r="G92" s="99"/>
      <c r="H92" s="89"/>
      <c r="I92" s="90"/>
      <c r="J92" s="123"/>
      <c r="K92" s="132"/>
      <c r="L92" s="166"/>
      <c r="M92" s="495"/>
    </row>
    <row r="93" spans="1:15" s="332" customFormat="1" ht="29.1" customHeight="1" thickBot="1" x14ac:dyDescent="0.3">
      <c r="A93" s="135"/>
      <c r="B93" s="127"/>
      <c r="C93" s="130"/>
      <c r="D93" s="91"/>
      <c r="E93" s="490"/>
      <c r="F93" s="97"/>
      <c r="G93" s="100"/>
      <c r="H93" s="92"/>
      <c r="I93" s="93"/>
      <c r="J93" s="124"/>
      <c r="K93" s="133"/>
      <c r="L93" s="167"/>
      <c r="M93" s="496"/>
    </row>
    <row r="94" spans="1:15" s="332" customFormat="1" ht="29.1" customHeight="1" x14ac:dyDescent="0.25">
      <c r="A94" s="112"/>
      <c r="B94" s="145"/>
      <c r="C94" s="145"/>
      <c r="D94" s="112"/>
      <c r="E94" s="258"/>
      <c r="F94" s="112"/>
      <c r="G94" s="112"/>
      <c r="H94" s="112"/>
      <c r="I94" s="112"/>
      <c r="J94" s="146"/>
      <c r="K94" s="147"/>
      <c r="L94" s="146"/>
      <c r="M94" s="112"/>
    </row>
    <row r="95" spans="1:15" s="56" customFormat="1" ht="27.75" customHeight="1" thickBot="1" x14ac:dyDescent="0.3">
      <c r="A95" s="497" t="s">
        <v>480</v>
      </c>
      <c r="B95" s="498"/>
      <c r="C95" s="498"/>
      <c r="D95" s="498"/>
      <c r="E95" s="498"/>
      <c r="F95" s="498"/>
      <c r="G95" s="498"/>
      <c r="H95" s="498"/>
      <c r="I95" s="498"/>
      <c r="J95" s="498"/>
      <c r="K95" s="498"/>
      <c r="L95" s="498"/>
    </row>
    <row r="96" spans="1:15" s="39" customFormat="1" ht="24.75" customHeight="1" x14ac:dyDescent="0.25">
      <c r="A96" s="499" t="s">
        <v>40</v>
      </c>
      <c r="B96" s="501" t="s">
        <v>50</v>
      </c>
      <c r="C96" s="503" t="s">
        <v>51</v>
      </c>
      <c r="D96" s="505" t="s">
        <v>47</v>
      </c>
      <c r="E96" s="505" t="s">
        <v>49</v>
      </c>
      <c r="F96" s="507" t="s">
        <v>48</v>
      </c>
      <c r="G96" s="509" t="s">
        <v>53</v>
      </c>
      <c r="H96" s="511" t="s">
        <v>54</v>
      </c>
      <c r="I96" s="513" t="s">
        <v>46</v>
      </c>
      <c r="J96" s="515" t="s">
        <v>64</v>
      </c>
      <c r="K96" s="516"/>
      <c r="L96" s="517"/>
      <c r="M96" s="518" t="s">
        <v>76</v>
      </c>
    </row>
    <row r="97" spans="1:13" s="39" customFormat="1" ht="64.5" customHeight="1" x14ac:dyDescent="0.25">
      <c r="A97" s="500"/>
      <c r="B97" s="502"/>
      <c r="C97" s="504"/>
      <c r="D97" s="506"/>
      <c r="E97" s="506"/>
      <c r="F97" s="508"/>
      <c r="G97" s="510"/>
      <c r="H97" s="512"/>
      <c r="I97" s="514"/>
      <c r="J97" s="40" t="s">
        <v>42</v>
      </c>
      <c r="K97" s="41" t="s">
        <v>66</v>
      </c>
      <c r="L97" s="164" t="s">
        <v>43</v>
      </c>
      <c r="M97" s="519"/>
    </row>
    <row r="98" spans="1:13" s="45" customFormat="1" ht="12" customHeight="1" x14ac:dyDescent="0.25">
      <c r="A98" s="77" t="s">
        <v>27</v>
      </c>
      <c r="B98" s="78" t="s">
        <v>28</v>
      </c>
      <c r="C98" s="80" t="s">
        <v>29</v>
      </c>
      <c r="D98" s="83" t="s">
        <v>30</v>
      </c>
      <c r="E98" s="83" t="s">
        <v>31</v>
      </c>
      <c r="F98" s="94" t="s">
        <v>32</v>
      </c>
      <c r="G98" s="81" t="s">
        <v>33</v>
      </c>
      <c r="H98" s="82" t="s">
        <v>34</v>
      </c>
      <c r="I98" s="79" t="s">
        <v>35</v>
      </c>
      <c r="J98" s="76" t="s">
        <v>36</v>
      </c>
      <c r="K98" s="75" t="s">
        <v>52</v>
      </c>
      <c r="L98" s="165" t="s">
        <v>55</v>
      </c>
      <c r="M98" s="163" t="s">
        <v>74</v>
      </c>
    </row>
    <row r="99" spans="1:13" s="332" customFormat="1" ht="29.1" customHeight="1" x14ac:dyDescent="0.25">
      <c r="A99" s="84"/>
      <c r="B99" s="125"/>
      <c r="C99" s="128"/>
      <c r="D99" s="85"/>
      <c r="E99" s="488" t="s">
        <v>416</v>
      </c>
      <c r="F99" s="95"/>
      <c r="G99" s="98"/>
      <c r="H99" s="86"/>
      <c r="I99" s="87" t="s">
        <v>39</v>
      </c>
      <c r="J99" s="117"/>
      <c r="K99" s="131"/>
      <c r="L99" s="143"/>
      <c r="M99" s="494" t="s">
        <v>119</v>
      </c>
    </row>
    <row r="100" spans="1:13" s="332" customFormat="1" ht="29.1" customHeight="1" x14ac:dyDescent="0.25">
      <c r="A100" s="134"/>
      <c r="B100" s="126"/>
      <c r="C100" s="129"/>
      <c r="D100" s="88"/>
      <c r="E100" s="489"/>
      <c r="F100" s="96"/>
      <c r="G100" s="99"/>
      <c r="H100" s="89"/>
      <c r="I100" s="90"/>
      <c r="J100" s="123"/>
      <c r="K100" s="132"/>
      <c r="L100" s="166"/>
      <c r="M100" s="495"/>
    </row>
    <row r="101" spans="1:13" s="332" customFormat="1" ht="29.1" customHeight="1" thickBot="1" x14ac:dyDescent="0.3">
      <c r="A101" s="135"/>
      <c r="B101" s="127"/>
      <c r="C101" s="130"/>
      <c r="D101" s="91"/>
      <c r="E101" s="490"/>
      <c r="F101" s="97"/>
      <c r="G101" s="100"/>
      <c r="H101" s="92"/>
      <c r="I101" s="93"/>
      <c r="J101" s="124"/>
      <c r="K101" s="133"/>
      <c r="L101" s="167"/>
      <c r="M101" s="496"/>
    </row>
    <row r="102" spans="1:13" s="332" customFormat="1" ht="29.1" customHeight="1" x14ac:dyDescent="0.25">
      <c r="A102" s="112"/>
      <c r="B102" s="145"/>
      <c r="C102" s="145"/>
      <c r="D102" s="112"/>
      <c r="E102" s="258"/>
      <c r="F102" s="112"/>
      <c r="G102" s="112"/>
      <c r="H102" s="112"/>
      <c r="I102" s="112"/>
      <c r="J102" s="146"/>
      <c r="K102" s="147"/>
      <c r="L102" s="146"/>
      <c r="M102" s="112"/>
    </row>
    <row r="103" spans="1:13" s="56" customFormat="1" ht="27.75" customHeight="1" thickBot="1" x14ac:dyDescent="0.3">
      <c r="A103" s="497" t="s">
        <v>481</v>
      </c>
      <c r="B103" s="498"/>
      <c r="C103" s="498"/>
      <c r="D103" s="498"/>
      <c r="E103" s="498"/>
      <c r="F103" s="498"/>
      <c r="G103" s="498"/>
      <c r="H103" s="498"/>
      <c r="I103" s="498"/>
      <c r="J103" s="498"/>
      <c r="K103" s="498"/>
      <c r="L103" s="498"/>
    </row>
    <row r="104" spans="1:13" s="39" customFormat="1" ht="24.75" customHeight="1" x14ac:dyDescent="0.25">
      <c r="A104" s="499" t="s">
        <v>40</v>
      </c>
      <c r="B104" s="501" t="s">
        <v>50</v>
      </c>
      <c r="C104" s="503" t="s">
        <v>51</v>
      </c>
      <c r="D104" s="505" t="s">
        <v>47</v>
      </c>
      <c r="E104" s="505" t="s">
        <v>49</v>
      </c>
      <c r="F104" s="507" t="s">
        <v>48</v>
      </c>
      <c r="G104" s="509" t="s">
        <v>53</v>
      </c>
      <c r="H104" s="511" t="s">
        <v>54</v>
      </c>
      <c r="I104" s="513" t="s">
        <v>46</v>
      </c>
      <c r="J104" s="515" t="s">
        <v>64</v>
      </c>
      <c r="K104" s="516"/>
      <c r="L104" s="517"/>
      <c r="M104" s="518" t="s">
        <v>76</v>
      </c>
    </row>
    <row r="105" spans="1:13" s="39" customFormat="1" ht="64.5" customHeight="1" x14ac:dyDescent="0.25">
      <c r="A105" s="500"/>
      <c r="B105" s="502"/>
      <c r="C105" s="504"/>
      <c r="D105" s="506"/>
      <c r="E105" s="506"/>
      <c r="F105" s="508"/>
      <c r="G105" s="510"/>
      <c r="H105" s="512"/>
      <c r="I105" s="514"/>
      <c r="J105" s="40" t="s">
        <v>42</v>
      </c>
      <c r="K105" s="41" t="s">
        <v>66</v>
      </c>
      <c r="L105" s="164" t="s">
        <v>43</v>
      </c>
      <c r="M105" s="519"/>
    </row>
    <row r="106" spans="1:13" s="45" customFormat="1" ht="12" customHeight="1" x14ac:dyDescent="0.25">
      <c r="A106" s="77" t="s">
        <v>27</v>
      </c>
      <c r="B106" s="78" t="s">
        <v>28</v>
      </c>
      <c r="C106" s="80" t="s">
        <v>29</v>
      </c>
      <c r="D106" s="83" t="s">
        <v>30</v>
      </c>
      <c r="E106" s="83" t="s">
        <v>31</v>
      </c>
      <c r="F106" s="94" t="s">
        <v>32</v>
      </c>
      <c r="G106" s="81" t="s">
        <v>33</v>
      </c>
      <c r="H106" s="82" t="s">
        <v>34</v>
      </c>
      <c r="I106" s="79" t="s">
        <v>35</v>
      </c>
      <c r="J106" s="76" t="s">
        <v>36</v>
      </c>
      <c r="K106" s="75" t="s">
        <v>52</v>
      </c>
      <c r="L106" s="165" t="s">
        <v>55</v>
      </c>
      <c r="M106" s="163" t="s">
        <v>74</v>
      </c>
    </row>
    <row r="107" spans="1:13" s="332" customFormat="1" ht="29.1" customHeight="1" x14ac:dyDescent="0.25">
      <c r="A107" s="84"/>
      <c r="B107" s="125"/>
      <c r="C107" s="128"/>
      <c r="D107" s="85"/>
      <c r="E107" s="488" t="s">
        <v>416</v>
      </c>
      <c r="F107" s="95"/>
      <c r="G107" s="98"/>
      <c r="H107" s="86"/>
      <c r="I107" s="87" t="s">
        <v>39</v>
      </c>
      <c r="J107" s="117"/>
      <c r="K107" s="131"/>
      <c r="L107" s="143"/>
      <c r="M107" s="494" t="s">
        <v>465</v>
      </c>
    </row>
    <row r="108" spans="1:13" s="332" customFormat="1" ht="29.1" customHeight="1" x14ac:dyDescent="0.25">
      <c r="A108" s="134"/>
      <c r="B108" s="126"/>
      <c r="C108" s="129"/>
      <c r="D108" s="88"/>
      <c r="E108" s="489"/>
      <c r="F108" s="96"/>
      <c r="G108" s="99"/>
      <c r="H108" s="89"/>
      <c r="I108" s="90"/>
      <c r="J108" s="123"/>
      <c r="K108" s="132"/>
      <c r="L108" s="166"/>
      <c r="M108" s="495"/>
    </row>
    <row r="109" spans="1:13" s="332" customFormat="1" ht="29.1" customHeight="1" thickBot="1" x14ac:dyDescent="0.3">
      <c r="A109" s="135"/>
      <c r="B109" s="127"/>
      <c r="C109" s="130"/>
      <c r="D109" s="91"/>
      <c r="E109" s="490"/>
      <c r="F109" s="97"/>
      <c r="G109" s="100"/>
      <c r="H109" s="92"/>
      <c r="I109" s="93"/>
      <c r="J109" s="124"/>
      <c r="K109" s="133"/>
      <c r="L109" s="167"/>
      <c r="M109" s="496"/>
    </row>
    <row r="110" spans="1:13" s="332" customFormat="1" ht="29.1" customHeight="1" x14ac:dyDescent="0.25">
      <c r="A110" s="112"/>
      <c r="B110" s="145"/>
      <c r="C110" s="145"/>
      <c r="D110" s="112"/>
      <c r="E110" s="258"/>
      <c r="F110" s="112"/>
      <c r="G110" s="112"/>
      <c r="H110" s="112"/>
      <c r="I110" s="112"/>
      <c r="J110" s="146"/>
      <c r="K110" s="147"/>
      <c r="L110" s="146"/>
      <c r="M110" s="112"/>
    </row>
    <row r="111" spans="1:13" s="56" customFormat="1" ht="27.75" customHeight="1" thickBot="1" x14ac:dyDescent="0.3">
      <c r="A111" s="497" t="s">
        <v>482</v>
      </c>
      <c r="B111" s="498"/>
      <c r="C111" s="498"/>
      <c r="D111" s="498"/>
      <c r="E111" s="498"/>
      <c r="F111" s="498"/>
      <c r="G111" s="498"/>
      <c r="H111" s="498"/>
      <c r="I111" s="498"/>
      <c r="J111" s="498"/>
      <c r="K111" s="498"/>
      <c r="L111" s="498"/>
    </row>
    <row r="112" spans="1:13" s="39" customFormat="1" ht="24.75" customHeight="1" x14ac:dyDescent="0.25">
      <c r="A112" s="499" t="s">
        <v>40</v>
      </c>
      <c r="B112" s="501" t="s">
        <v>50</v>
      </c>
      <c r="C112" s="503" t="s">
        <v>51</v>
      </c>
      <c r="D112" s="505" t="s">
        <v>47</v>
      </c>
      <c r="E112" s="505" t="s">
        <v>49</v>
      </c>
      <c r="F112" s="507" t="s">
        <v>48</v>
      </c>
      <c r="G112" s="509" t="s">
        <v>53</v>
      </c>
      <c r="H112" s="511" t="s">
        <v>54</v>
      </c>
      <c r="I112" s="513" t="s">
        <v>46</v>
      </c>
      <c r="J112" s="515" t="s">
        <v>64</v>
      </c>
      <c r="K112" s="516"/>
      <c r="L112" s="517"/>
      <c r="M112" s="518" t="s">
        <v>76</v>
      </c>
    </row>
    <row r="113" spans="1:13" s="39" customFormat="1" ht="64.5" customHeight="1" x14ac:dyDescent="0.25">
      <c r="A113" s="500"/>
      <c r="B113" s="502"/>
      <c r="C113" s="504"/>
      <c r="D113" s="506"/>
      <c r="E113" s="506"/>
      <c r="F113" s="508"/>
      <c r="G113" s="510"/>
      <c r="H113" s="512"/>
      <c r="I113" s="514"/>
      <c r="J113" s="40" t="s">
        <v>42</v>
      </c>
      <c r="K113" s="41" t="s">
        <v>66</v>
      </c>
      <c r="L113" s="164" t="s">
        <v>43</v>
      </c>
      <c r="M113" s="519"/>
    </row>
    <row r="114" spans="1:13" s="45" customFormat="1" ht="12" customHeight="1" x14ac:dyDescent="0.25">
      <c r="A114" s="77" t="s">
        <v>27</v>
      </c>
      <c r="B114" s="78" t="s">
        <v>28</v>
      </c>
      <c r="C114" s="80" t="s">
        <v>29</v>
      </c>
      <c r="D114" s="83" t="s">
        <v>30</v>
      </c>
      <c r="E114" s="83" t="s">
        <v>31</v>
      </c>
      <c r="F114" s="94" t="s">
        <v>32</v>
      </c>
      <c r="G114" s="81" t="s">
        <v>33</v>
      </c>
      <c r="H114" s="82" t="s">
        <v>34</v>
      </c>
      <c r="I114" s="79" t="s">
        <v>35</v>
      </c>
      <c r="J114" s="76" t="s">
        <v>36</v>
      </c>
      <c r="K114" s="75" t="s">
        <v>52</v>
      </c>
      <c r="L114" s="165" t="s">
        <v>55</v>
      </c>
      <c r="M114" s="163" t="s">
        <v>74</v>
      </c>
    </row>
    <row r="115" spans="1:13" s="332" customFormat="1" ht="29.1" customHeight="1" x14ac:dyDescent="0.25">
      <c r="A115" s="84"/>
      <c r="B115" s="125"/>
      <c r="C115" s="128"/>
      <c r="D115" s="85"/>
      <c r="E115" s="488" t="s">
        <v>416</v>
      </c>
      <c r="F115" s="95"/>
      <c r="G115" s="98"/>
      <c r="H115" s="86"/>
      <c r="I115" s="87" t="s">
        <v>39</v>
      </c>
      <c r="J115" s="117"/>
      <c r="K115" s="131"/>
      <c r="L115" s="143"/>
      <c r="M115" s="494" t="s">
        <v>406</v>
      </c>
    </row>
    <row r="116" spans="1:13" s="332" customFormat="1" ht="29.1" customHeight="1" x14ac:dyDescent="0.25">
      <c r="A116" s="134"/>
      <c r="B116" s="126"/>
      <c r="C116" s="129"/>
      <c r="D116" s="88"/>
      <c r="E116" s="489"/>
      <c r="F116" s="96"/>
      <c r="G116" s="99"/>
      <c r="H116" s="89"/>
      <c r="I116" s="90"/>
      <c r="J116" s="123"/>
      <c r="K116" s="132"/>
      <c r="L116" s="166"/>
      <c r="M116" s="495"/>
    </row>
    <row r="117" spans="1:13" s="332" customFormat="1" ht="29.1" customHeight="1" thickBot="1" x14ac:dyDescent="0.3">
      <c r="A117" s="135"/>
      <c r="B117" s="127"/>
      <c r="C117" s="130"/>
      <c r="D117" s="91"/>
      <c r="E117" s="490"/>
      <c r="F117" s="97"/>
      <c r="G117" s="100"/>
      <c r="H117" s="92"/>
      <c r="I117" s="93"/>
      <c r="J117" s="124"/>
      <c r="K117" s="133"/>
      <c r="L117" s="167"/>
      <c r="M117" s="496"/>
    </row>
    <row r="118" spans="1:13" s="332" customFormat="1" ht="29.1" customHeight="1" x14ac:dyDescent="0.25">
      <c r="A118" s="112"/>
      <c r="B118" s="145"/>
      <c r="C118" s="145"/>
      <c r="D118" s="112"/>
      <c r="E118" s="258"/>
      <c r="F118" s="112"/>
      <c r="G118" s="112"/>
      <c r="H118" s="112"/>
      <c r="I118" s="112"/>
      <c r="J118" s="146"/>
      <c r="K118" s="147"/>
      <c r="L118" s="146"/>
      <c r="M118" s="112"/>
    </row>
    <row r="119" spans="1:13" s="56" customFormat="1" ht="27.75" customHeight="1" thickBot="1" x14ac:dyDescent="0.3">
      <c r="A119" s="497" t="s">
        <v>483</v>
      </c>
      <c r="B119" s="498"/>
      <c r="C119" s="498"/>
      <c r="D119" s="498"/>
      <c r="E119" s="498"/>
      <c r="F119" s="498"/>
      <c r="G119" s="498"/>
      <c r="H119" s="498"/>
      <c r="I119" s="498"/>
      <c r="J119" s="498"/>
      <c r="K119" s="498"/>
      <c r="L119" s="498"/>
    </row>
    <row r="120" spans="1:13" s="39" customFormat="1" ht="24.75" customHeight="1" x14ac:dyDescent="0.25">
      <c r="A120" s="499" t="s">
        <v>40</v>
      </c>
      <c r="B120" s="501" t="s">
        <v>50</v>
      </c>
      <c r="C120" s="503" t="s">
        <v>51</v>
      </c>
      <c r="D120" s="505" t="s">
        <v>47</v>
      </c>
      <c r="E120" s="505" t="s">
        <v>49</v>
      </c>
      <c r="F120" s="507" t="s">
        <v>48</v>
      </c>
      <c r="G120" s="509" t="s">
        <v>53</v>
      </c>
      <c r="H120" s="511" t="s">
        <v>54</v>
      </c>
      <c r="I120" s="513" t="s">
        <v>46</v>
      </c>
      <c r="J120" s="515" t="s">
        <v>64</v>
      </c>
      <c r="K120" s="516"/>
      <c r="L120" s="517"/>
      <c r="M120" s="518" t="s">
        <v>76</v>
      </c>
    </row>
    <row r="121" spans="1:13" s="39" customFormat="1" ht="64.5" customHeight="1" x14ac:dyDescent="0.25">
      <c r="A121" s="500"/>
      <c r="B121" s="502"/>
      <c r="C121" s="504"/>
      <c r="D121" s="506"/>
      <c r="E121" s="506"/>
      <c r="F121" s="508"/>
      <c r="G121" s="510"/>
      <c r="H121" s="512"/>
      <c r="I121" s="514"/>
      <c r="J121" s="40" t="s">
        <v>42</v>
      </c>
      <c r="K121" s="41" t="s">
        <v>66</v>
      </c>
      <c r="L121" s="164" t="s">
        <v>43</v>
      </c>
      <c r="M121" s="519"/>
    </row>
    <row r="122" spans="1:13" s="45" customFormat="1" ht="12" customHeight="1" x14ac:dyDescent="0.25">
      <c r="A122" s="77" t="s">
        <v>27</v>
      </c>
      <c r="B122" s="78" t="s">
        <v>28</v>
      </c>
      <c r="C122" s="80" t="s">
        <v>29</v>
      </c>
      <c r="D122" s="83" t="s">
        <v>30</v>
      </c>
      <c r="E122" s="83" t="s">
        <v>31</v>
      </c>
      <c r="F122" s="94" t="s">
        <v>32</v>
      </c>
      <c r="G122" s="81" t="s">
        <v>33</v>
      </c>
      <c r="H122" s="82" t="s">
        <v>34</v>
      </c>
      <c r="I122" s="79" t="s">
        <v>35</v>
      </c>
      <c r="J122" s="76" t="s">
        <v>36</v>
      </c>
      <c r="K122" s="75" t="s">
        <v>52</v>
      </c>
      <c r="L122" s="165" t="s">
        <v>55</v>
      </c>
      <c r="M122" s="163" t="s">
        <v>74</v>
      </c>
    </row>
    <row r="123" spans="1:13" s="332" customFormat="1" ht="29.1" customHeight="1" x14ac:dyDescent="0.25">
      <c r="A123" s="84"/>
      <c r="B123" s="125"/>
      <c r="C123" s="128"/>
      <c r="D123" s="85"/>
      <c r="E123" s="488" t="s">
        <v>416</v>
      </c>
      <c r="F123" s="95"/>
      <c r="G123" s="98"/>
      <c r="H123" s="86"/>
      <c r="I123" s="87" t="s">
        <v>39</v>
      </c>
      <c r="J123" s="117"/>
      <c r="K123" s="131"/>
      <c r="L123" s="143"/>
      <c r="M123" s="494" t="s">
        <v>466</v>
      </c>
    </row>
    <row r="124" spans="1:13" s="332" customFormat="1" ht="29.1" customHeight="1" x14ac:dyDescent="0.25">
      <c r="A124" s="134"/>
      <c r="B124" s="126"/>
      <c r="C124" s="129"/>
      <c r="D124" s="88"/>
      <c r="E124" s="489"/>
      <c r="F124" s="96"/>
      <c r="G124" s="99"/>
      <c r="H124" s="89"/>
      <c r="I124" s="90"/>
      <c r="J124" s="123"/>
      <c r="K124" s="132"/>
      <c r="L124" s="166"/>
      <c r="M124" s="495"/>
    </row>
    <row r="125" spans="1:13" s="332" customFormat="1" ht="29.1" customHeight="1" thickBot="1" x14ac:dyDescent="0.3">
      <c r="A125" s="135"/>
      <c r="B125" s="127"/>
      <c r="C125" s="130"/>
      <c r="D125" s="91"/>
      <c r="E125" s="490"/>
      <c r="F125" s="97"/>
      <c r="G125" s="100"/>
      <c r="H125" s="92"/>
      <c r="I125" s="93"/>
      <c r="J125" s="124"/>
      <c r="K125" s="133"/>
      <c r="L125" s="167"/>
      <c r="M125" s="496"/>
    </row>
    <row r="126" spans="1:13" s="47" customFormat="1" ht="29.1" customHeight="1" x14ac:dyDescent="0.25">
      <c r="A126" s="112"/>
      <c r="B126" s="145"/>
      <c r="C126" s="145"/>
      <c r="D126" s="112"/>
      <c r="E126" s="258"/>
      <c r="F126" s="112"/>
      <c r="G126" s="112"/>
      <c r="H126" s="112"/>
      <c r="I126" s="112"/>
      <c r="J126" s="146"/>
      <c r="K126" s="147"/>
      <c r="L126" s="146"/>
      <c r="M126" s="112"/>
    </row>
    <row r="127" spans="1:13" s="19" customFormat="1" ht="20.100000000000001" customHeight="1" x14ac:dyDescent="0.25">
      <c r="A127" s="451" t="s">
        <v>38</v>
      </c>
      <c r="B127" s="451"/>
      <c r="C127" s="451"/>
      <c r="D127" s="451"/>
      <c r="E127" s="451"/>
      <c r="F127" s="451"/>
      <c r="G127" s="451"/>
      <c r="H127" s="451"/>
      <c r="I127" s="451"/>
      <c r="J127" s="451"/>
      <c r="K127" s="451"/>
    </row>
    <row r="128" spans="1:13" s="19" customFormat="1" ht="20.100000000000001" customHeight="1" x14ac:dyDescent="0.25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</row>
    <row r="129" spans="1:12" s="56" customFormat="1" ht="15" customHeight="1" x14ac:dyDescent="0.25">
      <c r="A129" s="452" t="s">
        <v>1</v>
      </c>
      <c r="B129" s="452"/>
      <c r="C129" s="484" t="str">
        <f>IF('Príloha č. 1'!$C$6="","",'Príloha č. 1'!$C$6)</f>
        <v/>
      </c>
      <c r="D129" s="484"/>
      <c r="E129" s="64"/>
      <c r="F129" s="64"/>
      <c r="J129" s="57"/>
    </row>
    <row r="130" spans="1:12" s="56" customFormat="1" ht="15" customHeight="1" x14ac:dyDescent="0.25">
      <c r="A130" s="432" t="s">
        <v>2</v>
      </c>
      <c r="B130" s="432"/>
      <c r="C130" s="485" t="str">
        <f>IF('Príloha č. 1'!$C$7="","",'Príloha č. 1'!$C$7)</f>
        <v/>
      </c>
      <c r="D130" s="485"/>
      <c r="E130" s="47"/>
      <c r="F130" s="47"/>
    </row>
    <row r="131" spans="1:12" s="56" customFormat="1" ht="15" customHeight="1" x14ac:dyDescent="0.25">
      <c r="A131" s="432" t="s">
        <v>3</v>
      </c>
      <c r="B131" s="432"/>
      <c r="C131" s="486" t="str">
        <f>IF('Príloha č. 1'!C8:D8="","",'Príloha č. 1'!C8:D8)</f>
        <v/>
      </c>
      <c r="D131" s="486"/>
      <c r="E131" s="47"/>
      <c r="F131" s="47"/>
    </row>
    <row r="132" spans="1:12" s="56" customFormat="1" ht="15" customHeight="1" x14ac:dyDescent="0.25">
      <c r="A132" s="432" t="s">
        <v>4</v>
      </c>
      <c r="B132" s="432"/>
      <c r="C132" s="486" t="str">
        <f>IF('Príloha č. 1'!C9:D9="","",'Príloha č. 1'!C9:D9)</f>
        <v/>
      </c>
      <c r="D132" s="486"/>
      <c r="E132" s="47"/>
      <c r="F132" s="47"/>
    </row>
    <row r="135" spans="1:12" ht="15" customHeight="1" x14ac:dyDescent="0.2">
      <c r="A135" s="36" t="s">
        <v>8</v>
      </c>
      <c r="B135" s="119" t="str">
        <f>IF('Príloha č. 1'!B23:B23="","",'Príloha č. 1'!B23:B23)</f>
        <v/>
      </c>
      <c r="C135" s="253"/>
      <c r="F135" s="36"/>
      <c r="G135" s="36"/>
      <c r="H135" s="36"/>
    </row>
    <row r="136" spans="1:12" ht="15" customHeight="1" x14ac:dyDescent="0.2">
      <c r="A136" s="36" t="s">
        <v>9</v>
      </c>
      <c r="B136" s="28" t="str">
        <f>IF('Príloha č. 1'!B24:B24="","",'Príloha č. 1'!B24:B24)</f>
        <v/>
      </c>
      <c r="C136" s="253"/>
      <c r="F136" s="36"/>
      <c r="G136" s="36"/>
      <c r="H136" s="36"/>
    </row>
    <row r="137" spans="1:12" ht="39.950000000000003" customHeight="1" x14ac:dyDescent="0.2">
      <c r="G137" s="435" t="s">
        <v>72</v>
      </c>
      <c r="H137" s="435"/>
      <c r="K137" s="118"/>
      <c r="L137" s="74"/>
    </row>
    <row r="138" spans="1:12" ht="45" customHeight="1" x14ac:dyDescent="0.2">
      <c r="E138" s="61"/>
      <c r="F138" s="482" t="s">
        <v>623</v>
      </c>
      <c r="G138" s="482"/>
      <c r="H138" s="482"/>
      <c r="I138" s="482"/>
      <c r="K138" s="482"/>
      <c r="L138" s="482"/>
    </row>
    <row r="139" spans="1:12" s="58" customFormat="1" x14ac:dyDescent="0.2">
      <c r="A139" s="434" t="s">
        <v>10</v>
      </c>
      <c r="B139" s="434"/>
      <c r="C139" s="251"/>
      <c r="D139" s="61"/>
      <c r="E139" s="253"/>
      <c r="F139" s="253"/>
      <c r="G139" s="253"/>
      <c r="H139" s="253"/>
    </row>
    <row r="140" spans="1:12" s="63" customFormat="1" ht="12" customHeight="1" x14ac:dyDescent="0.2">
      <c r="A140" s="59"/>
      <c r="B140" s="60" t="s">
        <v>11</v>
      </c>
      <c r="C140" s="60"/>
      <c r="D140" s="45"/>
      <c r="E140" s="253"/>
      <c r="F140" s="253"/>
      <c r="G140" s="253"/>
      <c r="H140" s="253"/>
      <c r="I140" s="61"/>
    </row>
  </sheetData>
  <mergeCells count="232">
    <mergeCell ref="A139:B139"/>
    <mergeCell ref="A127:K127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G137:H137"/>
    <mergeCell ref="F138:I138"/>
    <mergeCell ref="K138:L138"/>
    <mergeCell ref="G24:G25"/>
    <mergeCell ref="H24:H25"/>
    <mergeCell ref="I24:I25"/>
    <mergeCell ref="J24:L24"/>
    <mergeCell ref="M24:M25"/>
    <mergeCell ref="A24:A25"/>
    <mergeCell ref="B24:B25"/>
    <mergeCell ref="C24:C25"/>
    <mergeCell ref="D24:D25"/>
    <mergeCell ref="E24:E25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A40:A41"/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A23:L23"/>
    <mergeCell ref="E19:E21"/>
    <mergeCell ref="M19:M21"/>
    <mergeCell ref="E27:E29"/>
    <mergeCell ref="M27:M29"/>
    <mergeCell ref="F24:F25"/>
    <mergeCell ref="O35:O36"/>
    <mergeCell ref="A39:L39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L32"/>
    <mergeCell ref="E48:E49"/>
    <mergeCell ref="F48:F49"/>
    <mergeCell ref="G48:G49"/>
    <mergeCell ref="H48:H49"/>
    <mergeCell ref="I48:I49"/>
    <mergeCell ref="J48:L48"/>
    <mergeCell ref="M48:M49"/>
    <mergeCell ref="E40:E41"/>
    <mergeCell ref="M32:M33"/>
    <mergeCell ref="E35:E37"/>
    <mergeCell ref="M35:M37"/>
    <mergeCell ref="M40:M41"/>
    <mergeCell ref="F40:F41"/>
    <mergeCell ref="G40:G41"/>
    <mergeCell ref="H40:H41"/>
    <mergeCell ref="I40:I41"/>
    <mergeCell ref="J40:L40"/>
    <mergeCell ref="B40:B41"/>
    <mergeCell ref="C40:C41"/>
    <mergeCell ref="D40:D41"/>
    <mergeCell ref="E51:E53"/>
    <mergeCell ref="M51:M53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M56:M57"/>
    <mergeCell ref="E43:E45"/>
    <mergeCell ref="M43:M45"/>
    <mergeCell ref="A47:L47"/>
    <mergeCell ref="A48:A49"/>
    <mergeCell ref="B48:B49"/>
    <mergeCell ref="C48:C49"/>
    <mergeCell ref="D48:D49"/>
    <mergeCell ref="E59:E61"/>
    <mergeCell ref="M59:M61"/>
    <mergeCell ref="O59:O60"/>
    <mergeCell ref="A63:L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L64"/>
    <mergeCell ref="M64:M65"/>
    <mergeCell ref="E67:E69"/>
    <mergeCell ref="M67:M69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75:E77"/>
    <mergeCell ref="M75:M77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  <mergeCell ref="E83:E85"/>
    <mergeCell ref="M83:M85"/>
    <mergeCell ref="O83:O84"/>
    <mergeCell ref="A87:L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L88"/>
    <mergeCell ref="M88:M89"/>
    <mergeCell ref="E91:E93"/>
    <mergeCell ref="M91:M93"/>
    <mergeCell ref="A95:L95"/>
    <mergeCell ref="A96:A97"/>
    <mergeCell ref="B96:B97"/>
    <mergeCell ref="C96:C97"/>
    <mergeCell ref="D96:D97"/>
    <mergeCell ref="E96:E97"/>
    <mergeCell ref="F96:F97"/>
    <mergeCell ref="G96:G97"/>
    <mergeCell ref="H96:H97"/>
    <mergeCell ref="I96:I97"/>
    <mergeCell ref="J96:L96"/>
    <mergeCell ref="M96:M97"/>
    <mergeCell ref="E99:E101"/>
    <mergeCell ref="M99:M101"/>
    <mergeCell ref="A103:L103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J104:L104"/>
    <mergeCell ref="M104:M105"/>
    <mergeCell ref="E107:E109"/>
    <mergeCell ref="M107:M109"/>
    <mergeCell ref="A111:L111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J112:L112"/>
    <mergeCell ref="M112:M113"/>
    <mergeCell ref="E123:E125"/>
    <mergeCell ref="M123:M125"/>
    <mergeCell ref="E115:E117"/>
    <mergeCell ref="M115:M117"/>
    <mergeCell ref="A119:L119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0:L120"/>
    <mergeCell ref="M120:M121"/>
  </mergeCells>
  <conditionalFormatting sqref="B135:B136">
    <cfRule type="containsBlanks" dxfId="31" priority="2">
      <formula>LEN(TRIM(B135))=0</formula>
    </cfRule>
  </conditionalFormatting>
  <conditionalFormatting sqref="C129:D132">
    <cfRule type="containsBlanks" dxfId="30" priority="1">
      <formula>LEN(TRIM(C129))=0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6">
    <tabColor rgb="FFFFFF00"/>
    <pageSetUpPr fitToPage="1"/>
  </sheetPr>
  <dimension ref="A1:Q100"/>
  <sheetViews>
    <sheetView showGridLines="0" zoomScale="80" zoomScaleNormal="80" workbookViewId="0">
      <selection activeCell="F98" sqref="F98:I9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3" customWidth="1"/>
    <col min="8" max="8" width="15.7109375" style="253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2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520"/>
      <c r="B3" s="520"/>
      <c r="C3" s="253"/>
    </row>
    <row r="4" spans="1:17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7" s="22" customFormat="1" ht="18" customHeight="1" x14ac:dyDescent="0.2">
      <c r="A5" s="522" t="s">
        <v>208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Q5" s="38"/>
    </row>
    <row r="6" spans="1:17" s="22" customFormat="1" ht="24.75" customHeight="1" x14ac:dyDescent="0.2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O6" s="38"/>
      <c r="Q6" s="38"/>
    </row>
    <row r="7" spans="1:17" s="56" customFormat="1" ht="27.75" customHeight="1" thickBot="1" x14ac:dyDescent="0.3">
      <c r="A7" s="497" t="s">
        <v>484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7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7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47" customFormat="1" ht="29.1" customHeight="1" x14ac:dyDescent="0.25">
      <c r="A11" s="84"/>
      <c r="B11" s="125"/>
      <c r="C11" s="128"/>
      <c r="D11" s="85"/>
      <c r="E11" s="488" t="s">
        <v>498</v>
      </c>
      <c r="F11" s="95"/>
      <c r="G11" s="98"/>
      <c r="H11" s="86"/>
      <c r="I11" s="87" t="s">
        <v>39</v>
      </c>
      <c r="J11" s="117"/>
      <c r="K11" s="131"/>
      <c r="L11" s="143"/>
      <c r="M11" s="494" t="s">
        <v>406</v>
      </c>
      <c r="O11" s="523"/>
    </row>
    <row r="12" spans="1:17" s="47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7" s="47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7" s="22" customFormat="1" ht="24.75" customHeight="1" x14ac:dyDescent="0.2">
      <c r="A14" s="331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O14" s="38"/>
      <c r="Q14" s="38"/>
    </row>
    <row r="15" spans="1:17" s="56" customFormat="1" ht="27.75" customHeight="1" thickBot="1" x14ac:dyDescent="0.3">
      <c r="A15" s="497" t="s">
        <v>485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7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7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7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7" s="332" customFormat="1" ht="29.1" customHeight="1" x14ac:dyDescent="0.25">
      <c r="A19" s="84"/>
      <c r="B19" s="125"/>
      <c r="C19" s="128"/>
      <c r="D19" s="85"/>
      <c r="E19" s="488" t="s">
        <v>498</v>
      </c>
      <c r="F19" s="95"/>
      <c r="G19" s="98"/>
      <c r="H19" s="86"/>
      <c r="I19" s="87" t="s">
        <v>39</v>
      </c>
      <c r="J19" s="117"/>
      <c r="K19" s="131"/>
      <c r="L19" s="143"/>
      <c r="M19" s="494" t="s">
        <v>486</v>
      </c>
      <c r="O19" s="523"/>
    </row>
    <row r="20" spans="1:17" s="332" customFormat="1" ht="27.75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  <c r="O20" s="523"/>
    </row>
    <row r="21" spans="1:17" s="332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7" s="22" customFormat="1" ht="24.75" customHeight="1" x14ac:dyDescent="0.2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O22" s="38"/>
      <c r="Q22" s="38"/>
    </row>
    <row r="23" spans="1:17" s="56" customFormat="1" ht="27.75" customHeight="1" thickBot="1" x14ac:dyDescent="0.3">
      <c r="A23" s="497" t="s">
        <v>487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7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7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7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7" s="332" customFormat="1" ht="29.1" customHeight="1" x14ac:dyDescent="0.25">
      <c r="A27" s="84"/>
      <c r="B27" s="125"/>
      <c r="C27" s="128"/>
      <c r="D27" s="85"/>
      <c r="E27" s="488" t="s">
        <v>418</v>
      </c>
      <c r="F27" s="95"/>
      <c r="G27" s="98"/>
      <c r="H27" s="86"/>
      <c r="I27" s="87" t="s">
        <v>39</v>
      </c>
      <c r="J27" s="117"/>
      <c r="K27" s="131"/>
      <c r="L27" s="143"/>
      <c r="M27" s="494" t="s">
        <v>488</v>
      </c>
      <c r="O27" s="523"/>
    </row>
    <row r="28" spans="1:17" s="332" customFormat="1" ht="27.75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  <c r="O28" s="523"/>
    </row>
    <row r="29" spans="1:17" s="332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7" s="22" customFormat="1" ht="24.75" customHeight="1" x14ac:dyDescent="0.2">
      <c r="A30" s="331"/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O30" s="38"/>
      <c r="Q30" s="38"/>
    </row>
    <row r="31" spans="1:17" s="56" customFormat="1" ht="27.75" customHeight="1" thickBot="1" x14ac:dyDescent="0.3">
      <c r="A31" s="497" t="s">
        <v>489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7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7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7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7" s="332" customFormat="1" ht="29.1" customHeight="1" x14ac:dyDescent="0.25">
      <c r="A35" s="84"/>
      <c r="B35" s="125"/>
      <c r="C35" s="128"/>
      <c r="D35" s="85"/>
      <c r="E35" s="488" t="s">
        <v>418</v>
      </c>
      <c r="F35" s="95"/>
      <c r="G35" s="98"/>
      <c r="H35" s="86"/>
      <c r="I35" s="87" t="s">
        <v>39</v>
      </c>
      <c r="J35" s="117"/>
      <c r="K35" s="131"/>
      <c r="L35" s="143"/>
      <c r="M35" s="494" t="s">
        <v>406</v>
      </c>
      <c r="O35" s="523"/>
    </row>
    <row r="36" spans="1:17" s="332" customFormat="1" ht="27.75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  <c r="O36" s="523"/>
    </row>
    <row r="37" spans="1:17" s="332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7" s="22" customFormat="1" ht="24.75" customHeight="1" x14ac:dyDescent="0.2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O38" s="38"/>
      <c r="Q38" s="38"/>
    </row>
    <row r="39" spans="1:17" s="56" customFormat="1" ht="27.75" customHeight="1" thickBot="1" x14ac:dyDescent="0.3">
      <c r="A39" s="497" t="s">
        <v>490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7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7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7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7" s="332" customFormat="1" ht="29.1" customHeight="1" x14ac:dyDescent="0.25">
      <c r="A43" s="84"/>
      <c r="B43" s="125"/>
      <c r="C43" s="128"/>
      <c r="D43" s="85"/>
      <c r="E43" s="488" t="s">
        <v>498</v>
      </c>
      <c r="F43" s="95"/>
      <c r="G43" s="98"/>
      <c r="H43" s="86"/>
      <c r="I43" s="87" t="s">
        <v>39</v>
      </c>
      <c r="J43" s="117"/>
      <c r="K43" s="131"/>
      <c r="L43" s="143"/>
      <c r="M43" s="494" t="s">
        <v>491</v>
      </c>
      <c r="O43" s="523"/>
    </row>
    <row r="44" spans="1:17" s="332" customFormat="1" ht="27.75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  <c r="O44" s="523"/>
    </row>
    <row r="45" spans="1:17" s="332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6" spans="1:17" s="22" customFormat="1" ht="24.75" customHeight="1" x14ac:dyDescent="0.2">
      <c r="A46" s="331"/>
      <c r="B46" s="331"/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O46" s="38"/>
      <c r="Q46" s="38"/>
    </row>
    <row r="47" spans="1:17" s="56" customFormat="1" ht="27.75" customHeight="1" thickBot="1" x14ac:dyDescent="0.3">
      <c r="A47" s="497" t="s">
        <v>492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</row>
    <row r="48" spans="1:17" s="39" customFormat="1" ht="24.75" customHeight="1" x14ac:dyDescent="0.25">
      <c r="A48" s="499" t="s">
        <v>40</v>
      </c>
      <c r="B48" s="501" t="s">
        <v>50</v>
      </c>
      <c r="C48" s="503" t="s">
        <v>51</v>
      </c>
      <c r="D48" s="505" t="s">
        <v>47</v>
      </c>
      <c r="E48" s="505" t="s">
        <v>49</v>
      </c>
      <c r="F48" s="507" t="s">
        <v>48</v>
      </c>
      <c r="G48" s="509" t="s">
        <v>53</v>
      </c>
      <c r="H48" s="511" t="s">
        <v>54</v>
      </c>
      <c r="I48" s="513" t="s">
        <v>46</v>
      </c>
      <c r="J48" s="515" t="s">
        <v>64</v>
      </c>
      <c r="K48" s="516"/>
      <c r="L48" s="517"/>
      <c r="M48" s="518" t="s">
        <v>76</v>
      </c>
    </row>
    <row r="49" spans="1:17" s="39" customFormat="1" ht="64.5" customHeight="1" x14ac:dyDescent="0.25">
      <c r="A49" s="500"/>
      <c r="B49" s="502"/>
      <c r="C49" s="504"/>
      <c r="D49" s="506"/>
      <c r="E49" s="506"/>
      <c r="F49" s="508"/>
      <c r="G49" s="510"/>
      <c r="H49" s="512"/>
      <c r="I49" s="514"/>
      <c r="J49" s="40" t="s">
        <v>42</v>
      </c>
      <c r="K49" s="41" t="s">
        <v>66</v>
      </c>
      <c r="L49" s="164" t="s">
        <v>43</v>
      </c>
      <c r="M49" s="519"/>
    </row>
    <row r="50" spans="1:17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7" s="332" customFormat="1" ht="29.1" customHeight="1" x14ac:dyDescent="0.25">
      <c r="A51" s="84"/>
      <c r="B51" s="125"/>
      <c r="C51" s="128"/>
      <c r="D51" s="85"/>
      <c r="E51" s="488" t="s">
        <v>419</v>
      </c>
      <c r="F51" s="95"/>
      <c r="G51" s="98"/>
      <c r="H51" s="86"/>
      <c r="I51" s="87" t="s">
        <v>39</v>
      </c>
      <c r="J51" s="117"/>
      <c r="K51" s="131"/>
      <c r="L51" s="143"/>
      <c r="M51" s="494" t="s">
        <v>409</v>
      </c>
      <c r="O51" s="523"/>
    </row>
    <row r="52" spans="1:17" s="332" customFormat="1" ht="27.75" customHeight="1" x14ac:dyDescent="0.25">
      <c r="A52" s="134"/>
      <c r="B52" s="126"/>
      <c r="C52" s="129"/>
      <c r="D52" s="88"/>
      <c r="E52" s="489"/>
      <c r="F52" s="96"/>
      <c r="G52" s="99"/>
      <c r="H52" s="89"/>
      <c r="I52" s="90"/>
      <c r="J52" s="123"/>
      <c r="K52" s="132"/>
      <c r="L52" s="166"/>
      <c r="M52" s="495"/>
      <c r="O52" s="523"/>
    </row>
    <row r="53" spans="1:17" s="332" customFormat="1" ht="29.1" customHeight="1" thickBot="1" x14ac:dyDescent="0.3">
      <c r="A53" s="135"/>
      <c r="B53" s="127"/>
      <c r="C53" s="130"/>
      <c r="D53" s="91"/>
      <c r="E53" s="490"/>
      <c r="F53" s="97"/>
      <c r="G53" s="100"/>
      <c r="H53" s="92"/>
      <c r="I53" s="93"/>
      <c r="J53" s="124"/>
      <c r="K53" s="133"/>
      <c r="L53" s="167"/>
      <c r="M53" s="496"/>
    </row>
    <row r="54" spans="1:17" s="22" customFormat="1" ht="24.75" customHeight="1" x14ac:dyDescent="0.2">
      <c r="A54" s="331"/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O54" s="38"/>
      <c r="Q54" s="38"/>
    </row>
    <row r="55" spans="1:17" s="56" customFormat="1" ht="27.75" customHeight="1" thickBot="1" x14ac:dyDescent="0.3">
      <c r="A55" s="497" t="s">
        <v>493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</row>
    <row r="56" spans="1:17" s="39" customFormat="1" ht="24.75" customHeight="1" x14ac:dyDescent="0.25">
      <c r="A56" s="499" t="s">
        <v>40</v>
      </c>
      <c r="B56" s="501" t="s">
        <v>50</v>
      </c>
      <c r="C56" s="503" t="s">
        <v>51</v>
      </c>
      <c r="D56" s="505" t="s">
        <v>47</v>
      </c>
      <c r="E56" s="505" t="s">
        <v>49</v>
      </c>
      <c r="F56" s="507" t="s">
        <v>48</v>
      </c>
      <c r="G56" s="509" t="s">
        <v>53</v>
      </c>
      <c r="H56" s="511" t="s">
        <v>54</v>
      </c>
      <c r="I56" s="513" t="s">
        <v>46</v>
      </c>
      <c r="J56" s="515" t="s">
        <v>64</v>
      </c>
      <c r="K56" s="516"/>
      <c r="L56" s="517"/>
      <c r="M56" s="518" t="s">
        <v>76</v>
      </c>
    </row>
    <row r="57" spans="1:17" s="39" customFormat="1" ht="64.5" customHeight="1" x14ac:dyDescent="0.25">
      <c r="A57" s="500"/>
      <c r="B57" s="502"/>
      <c r="C57" s="504"/>
      <c r="D57" s="506"/>
      <c r="E57" s="506"/>
      <c r="F57" s="508"/>
      <c r="G57" s="510"/>
      <c r="H57" s="512"/>
      <c r="I57" s="514"/>
      <c r="J57" s="40" t="s">
        <v>42</v>
      </c>
      <c r="K57" s="41" t="s">
        <v>66</v>
      </c>
      <c r="L57" s="164" t="s">
        <v>43</v>
      </c>
      <c r="M57" s="519"/>
    </row>
    <row r="58" spans="1:17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7" s="332" customFormat="1" ht="29.1" customHeight="1" x14ac:dyDescent="0.25">
      <c r="A59" s="84"/>
      <c r="B59" s="125"/>
      <c r="C59" s="128"/>
      <c r="D59" s="85"/>
      <c r="E59" s="488" t="s">
        <v>419</v>
      </c>
      <c r="F59" s="95"/>
      <c r="G59" s="98"/>
      <c r="H59" s="86"/>
      <c r="I59" s="87" t="s">
        <v>39</v>
      </c>
      <c r="J59" s="117"/>
      <c r="K59" s="131"/>
      <c r="L59" s="143"/>
      <c r="M59" s="494" t="s">
        <v>415</v>
      </c>
      <c r="O59" s="523"/>
    </row>
    <row r="60" spans="1:17" s="332" customFormat="1" ht="27.75" customHeight="1" x14ac:dyDescent="0.25">
      <c r="A60" s="134"/>
      <c r="B60" s="126"/>
      <c r="C60" s="129"/>
      <c r="D60" s="88"/>
      <c r="E60" s="489"/>
      <c r="F60" s="96"/>
      <c r="G60" s="99"/>
      <c r="H60" s="89"/>
      <c r="I60" s="90"/>
      <c r="J60" s="123"/>
      <c r="K60" s="132"/>
      <c r="L60" s="166"/>
      <c r="M60" s="495"/>
      <c r="O60" s="523"/>
    </row>
    <row r="61" spans="1:17" s="332" customFormat="1" ht="29.1" customHeight="1" thickBot="1" x14ac:dyDescent="0.3">
      <c r="A61" s="135"/>
      <c r="B61" s="127"/>
      <c r="C61" s="130"/>
      <c r="D61" s="91"/>
      <c r="E61" s="490"/>
      <c r="F61" s="97"/>
      <c r="G61" s="100"/>
      <c r="H61" s="92"/>
      <c r="I61" s="93"/>
      <c r="J61" s="124"/>
      <c r="K61" s="133"/>
      <c r="L61" s="167"/>
      <c r="M61" s="496"/>
    </row>
    <row r="62" spans="1:17" s="22" customFormat="1" ht="24.75" customHeight="1" x14ac:dyDescent="0.2">
      <c r="A62" s="331"/>
      <c r="B62" s="331"/>
      <c r="C62" s="331"/>
      <c r="D62" s="331"/>
      <c r="E62" s="331"/>
      <c r="F62" s="331"/>
      <c r="G62" s="331"/>
      <c r="H62" s="331"/>
      <c r="I62" s="331"/>
      <c r="J62" s="331"/>
      <c r="K62" s="331"/>
      <c r="L62" s="331"/>
      <c r="O62" s="38"/>
      <c r="Q62" s="38"/>
    </row>
    <row r="63" spans="1:17" s="56" customFormat="1" ht="27.75" customHeight="1" thickBot="1" x14ac:dyDescent="0.3">
      <c r="A63" s="497" t="s">
        <v>494</v>
      </c>
      <c r="B63" s="498"/>
      <c r="C63" s="498"/>
      <c r="D63" s="498"/>
      <c r="E63" s="498"/>
      <c r="F63" s="498"/>
      <c r="G63" s="498"/>
      <c r="H63" s="498"/>
      <c r="I63" s="498"/>
      <c r="J63" s="498"/>
      <c r="K63" s="498"/>
      <c r="L63" s="498"/>
    </row>
    <row r="64" spans="1:17" s="39" customFormat="1" ht="24.75" customHeight="1" x14ac:dyDescent="0.25">
      <c r="A64" s="499" t="s">
        <v>40</v>
      </c>
      <c r="B64" s="501" t="s">
        <v>50</v>
      </c>
      <c r="C64" s="503" t="s">
        <v>51</v>
      </c>
      <c r="D64" s="505" t="s">
        <v>47</v>
      </c>
      <c r="E64" s="505" t="s">
        <v>49</v>
      </c>
      <c r="F64" s="507" t="s">
        <v>48</v>
      </c>
      <c r="G64" s="509" t="s">
        <v>53</v>
      </c>
      <c r="H64" s="511" t="s">
        <v>54</v>
      </c>
      <c r="I64" s="513" t="s">
        <v>46</v>
      </c>
      <c r="J64" s="515" t="s">
        <v>64</v>
      </c>
      <c r="K64" s="516"/>
      <c r="L64" s="517"/>
      <c r="M64" s="518" t="s">
        <v>76</v>
      </c>
    </row>
    <row r="65" spans="1:17" s="39" customFormat="1" ht="64.5" customHeight="1" x14ac:dyDescent="0.25">
      <c r="A65" s="500"/>
      <c r="B65" s="502"/>
      <c r="C65" s="504"/>
      <c r="D65" s="506"/>
      <c r="E65" s="506"/>
      <c r="F65" s="508"/>
      <c r="G65" s="510"/>
      <c r="H65" s="512"/>
      <c r="I65" s="514"/>
      <c r="J65" s="40" t="s">
        <v>42</v>
      </c>
      <c r="K65" s="41" t="s">
        <v>66</v>
      </c>
      <c r="L65" s="164" t="s">
        <v>43</v>
      </c>
      <c r="M65" s="519"/>
    </row>
    <row r="66" spans="1:17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7" s="332" customFormat="1" ht="29.1" customHeight="1" x14ac:dyDescent="0.25">
      <c r="A67" s="84"/>
      <c r="B67" s="125"/>
      <c r="C67" s="128"/>
      <c r="D67" s="85"/>
      <c r="E67" s="488" t="s">
        <v>419</v>
      </c>
      <c r="F67" s="95"/>
      <c r="G67" s="98"/>
      <c r="H67" s="86"/>
      <c r="I67" s="87" t="s">
        <v>39</v>
      </c>
      <c r="J67" s="117"/>
      <c r="K67" s="131"/>
      <c r="L67" s="143"/>
      <c r="M67" s="494" t="s">
        <v>406</v>
      </c>
      <c r="O67" s="523"/>
    </row>
    <row r="68" spans="1:17" s="332" customFormat="1" ht="27.75" customHeight="1" x14ac:dyDescent="0.25">
      <c r="A68" s="134"/>
      <c r="B68" s="126"/>
      <c r="C68" s="129"/>
      <c r="D68" s="88"/>
      <c r="E68" s="489"/>
      <c r="F68" s="96"/>
      <c r="G68" s="99"/>
      <c r="H68" s="89"/>
      <c r="I68" s="90"/>
      <c r="J68" s="123"/>
      <c r="K68" s="132"/>
      <c r="L68" s="166"/>
      <c r="M68" s="495"/>
      <c r="O68" s="523"/>
    </row>
    <row r="69" spans="1:17" s="332" customFormat="1" ht="29.1" customHeight="1" thickBot="1" x14ac:dyDescent="0.3">
      <c r="A69" s="135"/>
      <c r="B69" s="127"/>
      <c r="C69" s="130"/>
      <c r="D69" s="91"/>
      <c r="E69" s="490"/>
      <c r="F69" s="97"/>
      <c r="G69" s="100"/>
      <c r="H69" s="92"/>
      <c r="I69" s="93"/>
      <c r="J69" s="124"/>
      <c r="K69" s="133"/>
      <c r="L69" s="167"/>
      <c r="M69" s="496"/>
    </row>
    <row r="70" spans="1:17" s="22" customFormat="1" ht="24.75" customHeight="1" x14ac:dyDescent="0.2">
      <c r="A70" s="331"/>
      <c r="B70" s="331"/>
      <c r="C70" s="331"/>
      <c r="D70" s="331"/>
      <c r="E70" s="331"/>
      <c r="F70" s="331"/>
      <c r="G70" s="331"/>
      <c r="H70" s="331"/>
      <c r="I70" s="331"/>
      <c r="J70" s="331"/>
      <c r="K70" s="331"/>
      <c r="L70" s="331"/>
      <c r="O70" s="38"/>
      <c r="Q70" s="38"/>
    </row>
    <row r="71" spans="1:17" s="56" customFormat="1" ht="27.75" customHeight="1" thickBot="1" x14ac:dyDescent="0.3">
      <c r="A71" s="497" t="s">
        <v>495</v>
      </c>
      <c r="B71" s="498"/>
      <c r="C71" s="498"/>
      <c r="D71" s="498"/>
      <c r="E71" s="498"/>
      <c r="F71" s="498"/>
      <c r="G71" s="498"/>
      <c r="H71" s="498"/>
      <c r="I71" s="498"/>
      <c r="J71" s="498"/>
      <c r="K71" s="498"/>
      <c r="L71" s="498"/>
    </row>
    <row r="72" spans="1:17" s="39" customFormat="1" ht="24.75" customHeight="1" x14ac:dyDescent="0.25">
      <c r="A72" s="499" t="s">
        <v>40</v>
      </c>
      <c r="B72" s="501" t="s">
        <v>50</v>
      </c>
      <c r="C72" s="503" t="s">
        <v>51</v>
      </c>
      <c r="D72" s="505" t="s">
        <v>47</v>
      </c>
      <c r="E72" s="505" t="s">
        <v>49</v>
      </c>
      <c r="F72" s="507" t="s">
        <v>48</v>
      </c>
      <c r="G72" s="509" t="s">
        <v>53</v>
      </c>
      <c r="H72" s="511" t="s">
        <v>54</v>
      </c>
      <c r="I72" s="513" t="s">
        <v>46</v>
      </c>
      <c r="J72" s="515" t="s">
        <v>64</v>
      </c>
      <c r="K72" s="516"/>
      <c r="L72" s="517"/>
      <c r="M72" s="518" t="s">
        <v>76</v>
      </c>
    </row>
    <row r="73" spans="1:17" s="39" customFormat="1" ht="64.5" customHeight="1" x14ac:dyDescent="0.25">
      <c r="A73" s="500"/>
      <c r="B73" s="502"/>
      <c r="C73" s="504"/>
      <c r="D73" s="506"/>
      <c r="E73" s="506"/>
      <c r="F73" s="508"/>
      <c r="G73" s="510"/>
      <c r="H73" s="512"/>
      <c r="I73" s="514"/>
      <c r="J73" s="40" t="s">
        <v>42</v>
      </c>
      <c r="K73" s="41" t="s">
        <v>66</v>
      </c>
      <c r="L73" s="164" t="s">
        <v>43</v>
      </c>
      <c r="M73" s="519"/>
    </row>
    <row r="74" spans="1:17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7" s="332" customFormat="1" ht="29.1" customHeight="1" x14ac:dyDescent="0.25">
      <c r="A75" s="84"/>
      <c r="B75" s="125"/>
      <c r="C75" s="128"/>
      <c r="D75" s="85"/>
      <c r="E75" s="488" t="s">
        <v>498</v>
      </c>
      <c r="F75" s="95"/>
      <c r="G75" s="98"/>
      <c r="H75" s="86"/>
      <c r="I75" s="87" t="s">
        <v>39</v>
      </c>
      <c r="J75" s="117"/>
      <c r="K75" s="131"/>
      <c r="L75" s="143"/>
      <c r="M75" s="494" t="s">
        <v>406</v>
      </c>
      <c r="O75" s="523"/>
    </row>
    <row r="76" spans="1:17" s="332" customFormat="1" ht="27.75" customHeight="1" x14ac:dyDescent="0.25">
      <c r="A76" s="134"/>
      <c r="B76" s="126"/>
      <c r="C76" s="129"/>
      <c r="D76" s="88"/>
      <c r="E76" s="489"/>
      <c r="F76" s="96"/>
      <c r="G76" s="99"/>
      <c r="H76" s="89"/>
      <c r="I76" s="90"/>
      <c r="J76" s="123"/>
      <c r="K76" s="132"/>
      <c r="L76" s="166"/>
      <c r="M76" s="495"/>
      <c r="O76" s="523"/>
    </row>
    <row r="77" spans="1:17" s="332" customFormat="1" ht="29.1" customHeight="1" thickBot="1" x14ac:dyDescent="0.3">
      <c r="A77" s="135"/>
      <c r="B77" s="127"/>
      <c r="C77" s="130"/>
      <c r="D77" s="91"/>
      <c r="E77" s="490"/>
      <c r="F77" s="97"/>
      <c r="G77" s="100"/>
      <c r="H77" s="92"/>
      <c r="I77" s="93"/>
      <c r="J77" s="124"/>
      <c r="K77" s="133"/>
      <c r="L77" s="167"/>
      <c r="M77" s="496"/>
    </row>
    <row r="78" spans="1:17" s="22" customFormat="1" ht="24.75" customHeight="1" x14ac:dyDescent="0.2">
      <c r="A78" s="331"/>
      <c r="B78" s="331"/>
      <c r="C78" s="331"/>
      <c r="D78" s="331"/>
      <c r="E78" s="331"/>
      <c r="F78" s="331"/>
      <c r="G78" s="331"/>
      <c r="H78" s="331"/>
      <c r="I78" s="331"/>
      <c r="J78" s="331"/>
      <c r="K78" s="331"/>
      <c r="L78" s="331"/>
      <c r="O78" s="38"/>
      <c r="Q78" s="38"/>
    </row>
    <row r="79" spans="1:17" s="56" customFormat="1" ht="27.75" customHeight="1" thickBot="1" x14ac:dyDescent="0.3">
      <c r="A79" s="497" t="s">
        <v>496</v>
      </c>
      <c r="B79" s="498"/>
      <c r="C79" s="498"/>
      <c r="D79" s="498"/>
      <c r="E79" s="498"/>
      <c r="F79" s="498"/>
      <c r="G79" s="498"/>
      <c r="H79" s="498"/>
      <c r="I79" s="498"/>
      <c r="J79" s="498"/>
      <c r="K79" s="498"/>
      <c r="L79" s="498"/>
    </row>
    <row r="80" spans="1:17" s="39" customFormat="1" ht="24.75" customHeight="1" x14ac:dyDescent="0.25">
      <c r="A80" s="499" t="s">
        <v>40</v>
      </c>
      <c r="B80" s="501" t="s">
        <v>50</v>
      </c>
      <c r="C80" s="503" t="s">
        <v>51</v>
      </c>
      <c r="D80" s="505" t="s">
        <v>47</v>
      </c>
      <c r="E80" s="505" t="s">
        <v>49</v>
      </c>
      <c r="F80" s="507" t="s">
        <v>48</v>
      </c>
      <c r="G80" s="509" t="s">
        <v>53</v>
      </c>
      <c r="H80" s="511" t="s">
        <v>54</v>
      </c>
      <c r="I80" s="513" t="s">
        <v>46</v>
      </c>
      <c r="J80" s="515" t="s">
        <v>64</v>
      </c>
      <c r="K80" s="516"/>
      <c r="L80" s="517"/>
      <c r="M80" s="518" t="s">
        <v>76</v>
      </c>
    </row>
    <row r="81" spans="1:15" s="39" customFormat="1" ht="64.5" customHeight="1" x14ac:dyDescent="0.25">
      <c r="A81" s="500"/>
      <c r="B81" s="502"/>
      <c r="C81" s="504"/>
      <c r="D81" s="506"/>
      <c r="E81" s="506"/>
      <c r="F81" s="508"/>
      <c r="G81" s="510"/>
      <c r="H81" s="512"/>
      <c r="I81" s="514"/>
      <c r="J81" s="40" t="s">
        <v>42</v>
      </c>
      <c r="K81" s="41" t="s">
        <v>66</v>
      </c>
      <c r="L81" s="164" t="s">
        <v>43</v>
      </c>
      <c r="M81" s="519"/>
    </row>
    <row r="82" spans="1:15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5" s="332" customFormat="1" ht="29.1" customHeight="1" x14ac:dyDescent="0.25">
      <c r="A83" s="84"/>
      <c r="B83" s="125"/>
      <c r="C83" s="128"/>
      <c r="D83" s="85"/>
      <c r="E83" s="488" t="s">
        <v>498</v>
      </c>
      <c r="F83" s="95"/>
      <c r="G83" s="98"/>
      <c r="H83" s="86"/>
      <c r="I83" s="87" t="s">
        <v>39</v>
      </c>
      <c r="J83" s="117"/>
      <c r="K83" s="131"/>
      <c r="L83" s="143"/>
      <c r="M83" s="494" t="s">
        <v>497</v>
      </c>
      <c r="O83" s="523"/>
    </row>
    <row r="84" spans="1:15" s="332" customFormat="1" ht="27.75" customHeight="1" x14ac:dyDescent="0.25">
      <c r="A84" s="134"/>
      <c r="B84" s="126"/>
      <c r="C84" s="129"/>
      <c r="D84" s="88"/>
      <c r="E84" s="489"/>
      <c r="F84" s="96"/>
      <c r="G84" s="99"/>
      <c r="H84" s="89"/>
      <c r="I84" s="90"/>
      <c r="J84" s="123"/>
      <c r="K84" s="132"/>
      <c r="L84" s="166"/>
      <c r="M84" s="495"/>
      <c r="O84" s="523"/>
    </row>
    <row r="85" spans="1:15" s="332" customFormat="1" ht="29.1" customHeight="1" thickBot="1" x14ac:dyDescent="0.3">
      <c r="A85" s="135"/>
      <c r="B85" s="127"/>
      <c r="C85" s="130"/>
      <c r="D85" s="91"/>
      <c r="E85" s="490"/>
      <c r="F85" s="97"/>
      <c r="G85" s="100"/>
      <c r="H85" s="92"/>
      <c r="I85" s="93"/>
      <c r="J85" s="124"/>
      <c r="K85" s="133"/>
      <c r="L85" s="167"/>
      <c r="M85" s="496"/>
    </row>
    <row r="86" spans="1:15" s="47" customFormat="1" ht="29.1" customHeight="1" x14ac:dyDescent="0.25">
      <c r="A86" s="112"/>
      <c r="B86" s="145"/>
      <c r="C86" s="145"/>
      <c r="D86" s="112"/>
      <c r="E86" s="258"/>
      <c r="F86" s="112"/>
      <c r="G86" s="112"/>
      <c r="H86" s="112"/>
      <c r="I86" s="112"/>
      <c r="J86" s="146"/>
      <c r="K86" s="147"/>
      <c r="L86" s="146"/>
      <c r="M86" s="112"/>
    </row>
    <row r="87" spans="1:15" s="19" customFormat="1" ht="20.100000000000001" customHeight="1" x14ac:dyDescent="0.25">
      <c r="A87" s="451" t="s">
        <v>38</v>
      </c>
      <c r="B87" s="451"/>
      <c r="C87" s="451"/>
      <c r="D87" s="451"/>
      <c r="E87" s="451"/>
      <c r="F87" s="451"/>
      <c r="G87" s="451"/>
      <c r="H87" s="451"/>
      <c r="I87" s="451"/>
      <c r="J87" s="451"/>
      <c r="K87" s="451"/>
    </row>
    <row r="88" spans="1:15" s="19" customFormat="1" ht="20.100000000000001" customHeight="1" x14ac:dyDescent="0.25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</row>
    <row r="89" spans="1:15" s="56" customFormat="1" ht="15" customHeight="1" x14ac:dyDescent="0.25">
      <c r="A89" s="452" t="s">
        <v>1</v>
      </c>
      <c r="B89" s="452"/>
      <c r="C89" s="484" t="str">
        <f>IF('Príloha č. 1'!$C$6="","",'Príloha č. 1'!$C$6)</f>
        <v/>
      </c>
      <c r="D89" s="484"/>
      <c r="E89" s="64"/>
      <c r="F89" s="64"/>
      <c r="J89" s="57"/>
    </row>
    <row r="90" spans="1:15" s="56" customFormat="1" ht="15" customHeight="1" x14ac:dyDescent="0.25">
      <c r="A90" s="432" t="s">
        <v>2</v>
      </c>
      <c r="B90" s="432"/>
      <c r="C90" s="485" t="str">
        <f>IF('Príloha č. 1'!$C$7="","",'Príloha č. 1'!$C$7)</f>
        <v/>
      </c>
      <c r="D90" s="485"/>
      <c r="E90" s="47"/>
      <c r="F90" s="47"/>
    </row>
    <row r="91" spans="1:15" s="56" customFormat="1" ht="15" customHeight="1" x14ac:dyDescent="0.25">
      <c r="A91" s="432" t="s">
        <v>3</v>
      </c>
      <c r="B91" s="432"/>
      <c r="C91" s="486" t="str">
        <f>IF('Príloha č. 1'!C8:D8="","",'Príloha č. 1'!C8:D8)</f>
        <v/>
      </c>
      <c r="D91" s="486"/>
      <c r="E91" s="47"/>
      <c r="F91" s="47"/>
    </row>
    <row r="92" spans="1:15" s="56" customFormat="1" ht="15" customHeight="1" x14ac:dyDescent="0.25">
      <c r="A92" s="432" t="s">
        <v>4</v>
      </c>
      <c r="B92" s="432"/>
      <c r="C92" s="486" t="str">
        <f>IF('Príloha č. 1'!C9:D9="","",'Príloha č. 1'!C9:D9)</f>
        <v/>
      </c>
      <c r="D92" s="486"/>
      <c r="E92" s="47"/>
      <c r="F92" s="47"/>
    </row>
    <row r="95" spans="1:15" ht="15" customHeight="1" x14ac:dyDescent="0.2">
      <c r="A95" s="36" t="s">
        <v>8</v>
      </c>
      <c r="B95" s="119" t="str">
        <f>IF('Príloha č. 1'!B23:B23="","",'Príloha č. 1'!B23:B23)</f>
        <v/>
      </c>
      <c r="C95" s="253"/>
      <c r="F95" s="36"/>
      <c r="G95" s="36"/>
      <c r="H95" s="36"/>
    </row>
    <row r="96" spans="1:15" ht="15" customHeight="1" x14ac:dyDescent="0.2">
      <c r="A96" s="36" t="s">
        <v>9</v>
      </c>
      <c r="B96" s="28" t="str">
        <f>IF('Príloha č. 1'!B24:B24="","",'Príloha č. 1'!B24:B24)</f>
        <v/>
      </c>
      <c r="C96" s="253"/>
      <c r="F96" s="36"/>
      <c r="G96" s="36"/>
      <c r="H96" s="36"/>
    </row>
    <row r="97" spans="1:12" ht="39.950000000000003" customHeight="1" x14ac:dyDescent="0.2">
      <c r="G97" s="435" t="s">
        <v>72</v>
      </c>
      <c r="H97" s="435"/>
      <c r="K97" s="118"/>
      <c r="L97" s="74"/>
    </row>
    <row r="98" spans="1:12" ht="45" customHeight="1" x14ac:dyDescent="0.2">
      <c r="E98" s="61"/>
      <c r="F98" s="482" t="s">
        <v>623</v>
      </c>
      <c r="G98" s="482"/>
      <c r="H98" s="482"/>
      <c r="I98" s="482"/>
      <c r="K98" s="482"/>
      <c r="L98" s="482"/>
    </row>
    <row r="99" spans="1:12" s="58" customFormat="1" x14ac:dyDescent="0.2">
      <c r="A99" s="434" t="s">
        <v>10</v>
      </c>
      <c r="B99" s="434"/>
      <c r="C99" s="251"/>
      <c r="D99" s="61"/>
      <c r="E99" s="253"/>
      <c r="F99" s="253"/>
      <c r="G99" s="253"/>
      <c r="H99" s="253"/>
    </row>
    <row r="100" spans="1:12" s="63" customFormat="1" ht="12" customHeight="1" x14ac:dyDescent="0.2">
      <c r="A100" s="59"/>
      <c r="B100" s="60" t="s">
        <v>11</v>
      </c>
      <c r="C100" s="60"/>
      <c r="D100" s="45"/>
      <c r="E100" s="253"/>
      <c r="F100" s="253"/>
      <c r="G100" s="253"/>
      <c r="H100" s="253"/>
      <c r="I100" s="61"/>
    </row>
  </sheetData>
  <mergeCells count="168">
    <mergeCell ref="A99:B99"/>
    <mergeCell ref="A91:B91"/>
    <mergeCell ref="C91:D91"/>
    <mergeCell ref="A92:B92"/>
    <mergeCell ref="C92:D92"/>
    <mergeCell ref="A90:B90"/>
    <mergeCell ref="C90:D90"/>
    <mergeCell ref="E11:E13"/>
    <mergeCell ref="M11:M13"/>
    <mergeCell ref="K98:L98"/>
    <mergeCell ref="G97:H97"/>
    <mergeCell ref="F98:I98"/>
    <mergeCell ref="J16:L16"/>
    <mergeCell ref="M16:M17"/>
    <mergeCell ref="E19:E21"/>
    <mergeCell ref="M19:M21"/>
    <mergeCell ref="E27:E29"/>
    <mergeCell ref="M27:M29"/>
    <mergeCell ref="E35:E37"/>
    <mergeCell ref="M35:M37"/>
    <mergeCell ref="E43:E45"/>
    <mergeCell ref="A24:A25"/>
    <mergeCell ref="B24:B25"/>
    <mergeCell ref="C24:C25"/>
    <mergeCell ref="A1:B1"/>
    <mergeCell ref="A2:L2"/>
    <mergeCell ref="A3:B3"/>
    <mergeCell ref="A4:L4"/>
    <mergeCell ref="A5:M5"/>
    <mergeCell ref="M8:M9"/>
    <mergeCell ref="O11:O12"/>
    <mergeCell ref="A87:K87"/>
    <mergeCell ref="A89:B89"/>
    <mergeCell ref="C89:D89"/>
    <mergeCell ref="F8:F9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O19:O20"/>
    <mergeCell ref="A23:L23"/>
    <mergeCell ref="D24:D25"/>
    <mergeCell ref="E24:E25"/>
    <mergeCell ref="F24:F25"/>
    <mergeCell ref="G24:G25"/>
    <mergeCell ref="H24:H25"/>
    <mergeCell ref="I24:I25"/>
    <mergeCell ref="J24:L24"/>
    <mergeCell ref="M24:M25"/>
    <mergeCell ref="O27:O28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L32"/>
    <mergeCell ref="M32:M33"/>
    <mergeCell ref="O35:O36"/>
    <mergeCell ref="A39:L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L40"/>
    <mergeCell ref="M40:M41"/>
    <mergeCell ref="M43:M45"/>
    <mergeCell ref="O43:O44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L48"/>
    <mergeCell ref="M48:M49"/>
    <mergeCell ref="E51:E53"/>
    <mergeCell ref="M51:M53"/>
    <mergeCell ref="O51:O52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M56:M57"/>
    <mergeCell ref="E59:E61"/>
    <mergeCell ref="M59:M61"/>
    <mergeCell ref="O59:O60"/>
    <mergeCell ref="A63:L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L64"/>
    <mergeCell ref="M64:M65"/>
    <mergeCell ref="E67:E69"/>
    <mergeCell ref="M67:M69"/>
    <mergeCell ref="O67:O68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83:E85"/>
    <mergeCell ref="M83:M85"/>
    <mergeCell ref="O83:O84"/>
    <mergeCell ref="E75:E77"/>
    <mergeCell ref="M75:M77"/>
    <mergeCell ref="O75:O76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</mergeCells>
  <conditionalFormatting sqref="B95:B96">
    <cfRule type="containsBlanks" dxfId="29" priority="2">
      <formula>LEN(TRIM(B95))=0</formula>
    </cfRule>
  </conditionalFormatting>
  <conditionalFormatting sqref="C89:D92">
    <cfRule type="containsBlanks" dxfId="28" priority="1">
      <formula>LEN(TRIM(C89))=0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08"/>
  <sheetViews>
    <sheetView showGridLines="0" zoomScale="80" zoomScaleNormal="80" workbookViewId="0">
      <selection activeCell="Q110" sqref="Q11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5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520"/>
      <c r="B3" s="520"/>
      <c r="C3" s="256"/>
    </row>
    <row r="4" spans="1:17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7" s="22" customFormat="1" ht="15.75" customHeight="1" x14ac:dyDescent="0.2">
      <c r="A5" s="522" t="s">
        <v>219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Q5" s="38"/>
    </row>
    <row r="6" spans="1:17" s="22" customFormat="1" ht="24.75" customHeight="1" x14ac:dyDescent="0.2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O6" s="38"/>
      <c r="Q6" s="38"/>
    </row>
    <row r="7" spans="1:17" s="56" customFormat="1" ht="27.75" customHeight="1" thickBot="1" x14ac:dyDescent="0.3">
      <c r="A7" s="497" t="s">
        <v>667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7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7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259" customFormat="1" ht="29.1" customHeight="1" x14ac:dyDescent="0.25">
      <c r="A11" s="84"/>
      <c r="B11" s="125"/>
      <c r="C11" s="128"/>
      <c r="D11" s="85"/>
      <c r="E11" s="488" t="s">
        <v>498</v>
      </c>
      <c r="F11" s="95"/>
      <c r="G11" s="98"/>
      <c r="H11" s="86"/>
      <c r="I11" s="87" t="s">
        <v>39</v>
      </c>
      <c r="J11" s="117"/>
      <c r="K11" s="131"/>
      <c r="L11" s="143"/>
      <c r="M11" s="494" t="s">
        <v>666</v>
      </c>
      <c r="O11" s="523"/>
    </row>
    <row r="12" spans="1:17" s="259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7" s="259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7" s="259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7" s="56" customFormat="1" ht="27.75" customHeight="1" thickBot="1" x14ac:dyDescent="0.3">
      <c r="A15" s="497" t="s">
        <v>499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7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3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259" customFormat="1" ht="29.1" customHeight="1" x14ac:dyDescent="0.25">
      <c r="A19" s="84"/>
      <c r="B19" s="125"/>
      <c r="C19" s="128"/>
      <c r="D19" s="85"/>
      <c r="E19" s="488" t="s">
        <v>498</v>
      </c>
      <c r="F19" s="95"/>
      <c r="G19" s="98"/>
      <c r="H19" s="86"/>
      <c r="I19" s="87" t="s">
        <v>39</v>
      </c>
      <c r="J19" s="117"/>
      <c r="K19" s="131"/>
      <c r="L19" s="143"/>
      <c r="M19" s="494" t="s">
        <v>500</v>
      </c>
    </row>
    <row r="20" spans="1:13" s="259" customFormat="1" ht="29.1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</row>
    <row r="21" spans="1:13" s="259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3" s="259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3" s="56" customFormat="1" ht="27.75" customHeight="1" thickBot="1" x14ac:dyDescent="0.3">
      <c r="A23" s="497" t="s">
        <v>501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3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3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3" s="259" customFormat="1" ht="29.1" customHeight="1" x14ac:dyDescent="0.25">
      <c r="A27" s="84"/>
      <c r="B27" s="125"/>
      <c r="C27" s="128"/>
      <c r="D27" s="85"/>
      <c r="E27" s="488" t="s">
        <v>418</v>
      </c>
      <c r="F27" s="95"/>
      <c r="G27" s="98"/>
      <c r="H27" s="86"/>
      <c r="I27" s="87" t="s">
        <v>39</v>
      </c>
      <c r="J27" s="117"/>
      <c r="K27" s="131"/>
      <c r="L27" s="143"/>
      <c r="M27" s="494" t="s">
        <v>668</v>
      </c>
    </row>
    <row r="28" spans="1:13" s="259" customFormat="1" ht="29.1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</row>
    <row r="29" spans="1:13" s="259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3" s="259" customFormat="1" ht="29.1" customHeight="1" x14ac:dyDescent="0.25">
      <c r="A30" s="112"/>
      <c r="B30" s="145"/>
      <c r="C30" s="145"/>
      <c r="D30" s="112"/>
      <c r="E30" s="258"/>
      <c r="F30" s="112"/>
      <c r="G30" s="112"/>
      <c r="H30" s="112"/>
      <c r="I30" s="112"/>
      <c r="J30" s="146"/>
      <c r="K30" s="147"/>
      <c r="L30" s="146"/>
      <c r="M30" s="112"/>
    </row>
    <row r="31" spans="1:13" s="56" customFormat="1" ht="27.75" customHeight="1" thickBot="1" x14ac:dyDescent="0.3">
      <c r="A31" s="497" t="s">
        <v>489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3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7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7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7" s="259" customFormat="1" ht="29.1" customHeight="1" x14ac:dyDescent="0.25">
      <c r="A35" s="84"/>
      <c r="B35" s="125"/>
      <c r="C35" s="128"/>
      <c r="D35" s="85"/>
      <c r="E35" s="488" t="s">
        <v>418</v>
      </c>
      <c r="F35" s="95"/>
      <c r="G35" s="98"/>
      <c r="H35" s="86"/>
      <c r="I35" s="87" t="s">
        <v>39</v>
      </c>
      <c r="J35" s="117"/>
      <c r="K35" s="131"/>
      <c r="L35" s="143"/>
      <c r="M35" s="494" t="s">
        <v>465</v>
      </c>
    </row>
    <row r="36" spans="1:17" s="259" customFormat="1" ht="29.1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</row>
    <row r="37" spans="1:17" s="259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7" s="259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7" s="56" customFormat="1" ht="27.75" customHeight="1" thickBot="1" x14ac:dyDescent="0.3">
      <c r="A39" s="497" t="s">
        <v>502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7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7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7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7" s="259" customFormat="1" ht="29.1" customHeight="1" x14ac:dyDescent="0.25">
      <c r="A43" s="84"/>
      <c r="B43" s="125"/>
      <c r="C43" s="128"/>
      <c r="D43" s="85"/>
      <c r="E43" s="488" t="s">
        <v>498</v>
      </c>
      <c r="F43" s="95"/>
      <c r="G43" s="98"/>
      <c r="H43" s="86"/>
      <c r="I43" s="87" t="s">
        <v>39</v>
      </c>
      <c r="J43" s="117"/>
      <c r="K43" s="131"/>
      <c r="L43" s="143"/>
      <c r="M43" s="494" t="s">
        <v>465</v>
      </c>
    </row>
    <row r="44" spans="1:17" s="259" customFormat="1" ht="29.1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</row>
    <row r="45" spans="1:17" s="259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6" spans="1:17" s="22" customFormat="1" ht="24.75" customHeight="1" x14ac:dyDescent="0.2">
      <c r="A46" s="353"/>
      <c r="B46" s="353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O46" s="38"/>
      <c r="Q46" s="38"/>
    </row>
    <row r="47" spans="1:17" s="56" customFormat="1" ht="27.75" customHeight="1" thickBot="1" x14ac:dyDescent="0.3">
      <c r="A47" s="497" t="s">
        <v>503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</row>
    <row r="48" spans="1:17" s="39" customFormat="1" ht="24.75" customHeight="1" x14ac:dyDescent="0.25">
      <c r="A48" s="499" t="s">
        <v>40</v>
      </c>
      <c r="B48" s="501" t="s">
        <v>50</v>
      </c>
      <c r="C48" s="503" t="s">
        <v>51</v>
      </c>
      <c r="D48" s="505" t="s">
        <v>47</v>
      </c>
      <c r="E48" s="505" t="s">
        <v>49</v>
      </c>
      <c r="F48" s="507" t="s">
        <v>48</v>
      </c>
      <c r="G48" s="509" t="s">
        <v>53</v>
      </c>
      <c r="H48" s="511" t="s">
        <v>54</v>
      </c>
      <c r="I48" s="513" t="s">
        <v>46</v>
      </c>
      <c r="J48" s="515" t="s">
        <v>64</v>
      </c>
      <c r="K48" s="516"/>
      <c r="L48" s="517"/>
      <c r="M48" s="518" t="s">
        <v>76</v>
      </c>
    </row>
    <row r="49" spans="1:15" s="39" customFormat="1" ht="64.5" customHeight="1" x14ac:dyDescent="0.25">
      <c r="A49" s="500"/>
      <c r="B49" s="502"/>
      <c r="C49" s="504"/>
      <c r="D49" s="506"/>
      <c r="E49" s="506"/>
      <c r="F49" s="508"/>
      <c r="G49" s="510"/>
      <c r="H49" s="512"/>
      <c r="I49" s="514"/>
      <c r="J49" s="40" t="s">
        <v>42</v>
      </c>
      <c r="K49" s="41" t="s">
        <v>66</v>
      </c>
      <c r="L49" s="164" t="s">
        <v>43</v>
      </c>
      <c r="M49" s="519"/>
    </row>
    <row r="50" spans="1:15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5" s="354" customFormat="1" ht="29.1" customHeight="1" x14ac:dyDescent="0.25">
      <c r="A51" s="84"/>
      <c r="B51" s="125"/>
      <c r="C51" s="128"/>
      <c r="D51" s="85"/>
      <c r="E51" s="488" t="s">
        <v>419</v>
      </c>
      <c r="F51" s="95"/>
      <c r="G51" s="98"/>
      <c r="H51" s="86"/>
      <c r="I51" s="87" t="s">
        <v>39</v>
      </c>
      <c r="J51" s="117"/>
      <c r="K51" s="131"/>
      <c r="L51" s="143"/>
      <c r="M51" s="494" t="s">
        <v>400</v>
      </c>
      <c r="O51" s="523"/>
    </row>
    <row r="52" spans="1:15" s="354" customFormat="1" ht="27.75" customHeight="1" x14ac:dyDescent="0.25">
      <c r="A52" s="134"/>
      <c r="B52" s="126"/>
      <c r="C52" s="129"/>
      <c r="D52" s="88"/>
      <c r="E52" s="489"/>
      <c r="F52" s="96"/>
      <c r="G52" s="99"/>
      <c r="H52" s="89"/>
      <c r="I52" s="90"/>
      <c r="J52" s="123"/>
      <c r="K52" s="132"/>
      <c r="L52" s="166"/>
      <c r="M52" s="495"/>
      <c r="O52" s="523"/>
    </row>
    <row r="53" spans="1:15" s="354" customFormat="1" ht="29.1" customHeight="1" thickBot="1" x14ac:dyDescent="0.3">
      <c r="A53" s="135"/>
      <c r="B53" s="127"/>
      <c r="C53" s="130"/>
      <c r="D53" s="91"/>
      <c r="E53" s="490"/>
      <c r="F53" s="97"/>
      <c r="G53" s="100"/>
      <c r="H53" s="92"/>
      <c r="I53" s="93"/>
      <c r="J53" s="124"/>
      <c r="K53" s="133"/>
      <c r="L53" s="167"/>
      <c r="M53" s="496"/>
    </row>
    <row r="54" spans="1:15" s="354" customFormat="1" ht="29.1" customHeight="1" x14ac:dyDescent="0.25">
      <c r="A54" s="112"/>
      <c r="B54" s="145"/>
      <c r="C54" s="145"/>
      <c r="D54" s="112"/>
      <c r="E54" s="258"/>
      <c r="F54" s="112"/>
      <c r="G54" s="112"/>
      <c r="H54" s="112"/>
      <c r="I54" s="112"/>
      <c r="J54" s="146"/>
      <c r="K54" s="147"/>
      <c r="L54" s="146"/>
      <c r="M54" s="112"/>
    </row>
    <row r="55" spans="1:15" s="56" customFormat="1" ht="27.75" customHeight="1" thickBot="1" x14ac:dyDescent="0.3">
      <c r="A55" s="497" t="s">
        <v>504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</row>
    <row r="56" spans="1:15" s="39" customFormat="1" ht="24.75" customHeight="1" x14ac:dyDescent="0.25">
      <c r="A56" s="499" t="s">
        <v>40</v>
      </c>
      <c r="B56" s="501" t="s">
        <v>50</v>
      </c>
      <c r="C56" s="503" t="s">
        <v>51</v>
      </c>
      <c r="D56" s="505" t="s">
        <v>47</v>
      </c>
      <c r="E56" s="505" t="s">
        <v>49</v>
      </c>
      <c r="F56" s="507" t="s">
        <v>48</v>
      </c>
      <c r="G56" s="509" t="s">
        <v>53</v>
      </c>
      <c r="H56" s="511" t="s">
        <v>54</v>
      </c>
      <c r="I56" s="513" t="s">
        <v>46</v>
      </c>
      <c r="J56" s="515" t="s">
        <v>64</v>
      </c>
      <c r="K56" s="516"/>
      <c r="L56" s="517"/>
      <c r="M56" s="518" t="s">
        <v>76</v>
      </c>
    </row>
    <row r="57" spans="1:15" s="39" customFormat="1" ht="64.5" customHeight="1" x14ac:dyDescent="0.25">
      <c r="A57" s="500"/>
      <c r="B57" s="502"/>
      <c r="C57" s="504"/>
      <c r="D57" s="506"/>
      <c r="E57" s="506"/>
      <c r="F57" s="508"/>
      <c r="G57" s="510"/>
      <c r="H57" s="512"/>
      <c r="I57" s="514"/>
      <c r="J57" s="40" t="s">
        <v>42</v>
      </c>
      <c r="K57" s="41" t="s">
        <v>66</v>
      </c>
      <c r="L57" s="164" t="s">
        <v>43</v>
      </c>
      <c r="M57" s="519"/>
    </row>
    <row r="58" spans="1:15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5" s="354" customFormat="1" ht="29.1" customHeight="1" x14ac:dyDescent="0.25">
      <c r="A59" s="84"/>
      <c r="B59" s="125"/>
      <c r="C59" s="128"/>
      <c r="D59" s="85"/>
      <c r="E59" s="488" t="s">
        <v>419</v>
      </c>
      <c r="F59" s="95"/>
      <c r="G59" s="98"/>
      <c r="H59" s="86"/>
      <c r="I59" s="87" t="s">
        <v>39</v>
      </c>
      <c r="J59" s="117"/>
      <c r="K59" s="131"/>
      <c r="L59" s="143"/>
      <c r="M59" s="494" t="s">
        <v>119</v>
      </c>
    </row>
    <row r="60" spans="1:15" s="354" customFormat="1" ht="29.1" customHeight="1" x14ac:dyDescent="0.25">
      <c r="A60" s="134"/>
      <c r="B60" s="126"/>
      <c r="C60" s="129"/>
      <c r="D60" s="88"/>
      <c r="E60" s="489"/>
      <c r="F60" s="96"/>
      <c r="G60" s="99"/>
      <c r="H60" s="89"/>
      <c r="I60" s="90"/>
      <c r="J60" s="123"/>
      <c r="K60" s="132"/>
      <c r="L60" s="166"/>
      <c r="M60" s="495"/>
    </row>
    <row r="61" spans="1:15" s="354" customFormat="1" ht="29.1" customHeight="1" thickBot="1" x14ac:dyDescent="0.3">
      <c r="A61" s="135"/>
      <c r="B61" s="127"/>
      <c r="C61" s="130"/>
      <c r="D61" s="91"/>
      <c r="E61" s="490"/>
      <c r="F61" s="97"/>
      <c r="G61" s="100"/>
      <c r="H61" s="92"/>
      <c r="I61" s="93"/>
      <c r="J61" s="124"/>
      <c r="K61" s="133"/>
      <c r="L61" s="167"/>
      <c r="M61" s="496"/>
    </row>
    <row r="62" spans="1:15" s="354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5" s="56" customFormat="1" ht="27.75" customHeight="1" thickBot="1" x14ac:dyDescent="0.3">
      <c r="A63" s="497" t="s">
        <v>505</v>
      </c>
      <c r="B63" s="498"/>
      <c r="C63" s="498"/>
      <c r="D63" s="498"/>
      <c r="E63" s="498"/>
      <c r="F63" s="498"/>
      <c r="G63" s="498"/>
      <c r="H63" s="498"/>
      <c r="I63" s="498"/>
      <c r="J63" s="498"/>
      <c r="K63" s="498"/>
      <c r="L63" s="498"/>
    </row>
    <row r="64" spans="1:15" s="39" customFormat="1" ht="24.75" customHeight="1" x14ac:dyDescent="0.25">
      <c r="A64" s="499" t="s">
        <v>40</v>
      </c>
      <c r="B64" s="501" t="s">
        <v>50</v>
      </c>
      <c r="C64" s="503" t="s">
        <v>51</v>
      </c>
      <c r="D64" s="505" t="s">
        <v>47</v>
      </c>
      <c r="E64" s="505" t="s">
        <v>49</v>
      </c>
      <c r="F64" s="507" t="s">
        <v>48</v>
      </c>
      <c r="G64" s="509" t="s">
        <v>53</v>
      </c>
      <c r="H64" s="511" t="s">
        <v>54</v>
      </c>
      <c r="I64" s="513" t="s">
        <v>46</v>
      </c>
      <c r="J64" s="515" t="s">
        <v>64</v>
      </c>
      <c r="K64" s="516"/>
      <c r="L64" s="517"/>
      <c r="M64" s="518" t="s">
        <v>76</v>
      </c>
    </row>
    <row r="65" spans="1:13" s="39" customFormat="1" ht="64.5" customHeight="1" x14ac:dyDescent="0.25">
      <c r="A65" s="500"/>
      <c r="B65" s="502"/>
      <c r="C65" s="504"/>
      <c r="D65" s="506"/>
      <c r="E65" s="506"/>
      <c r="F65" s="508"/>
      <c r="G65" s="510"/>
      <c r="H65" s="512"/>
      <c r="I65" s="514"/>
      <c r="J65" s="40" t="s">
        <v>42</v>
      </c>
      <c r="K65" s="41" t="s">
        <v>66</v>
      </c>
      <c r="L65" s="164" t="s">
        <v>43</v>
      </c>
      <c r="M65" s="519"/>
    </row>
    <row r="66" spans="1:13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3" s="354" customFormat="1" ht="29.1" customHeight="1" x14ac:dyDescent="0.25">
      <c r="A67" s="84"/>
      <c r="B67" s="125"/>
      <c r="C67" s="128"/>
      <c r="D67" s="85"/>
      <c r="E67" s="488" t="s">
        <v>389</v>
      </c>
      <c r="F67" s="95"/>
      <c r="G67" s="98"/>
      <c r="H67" s="86"/>
      <c r="I67" s="87" t="s">
        <v>39</v>
      </c>
      <c r="J67" s="117"/>
      <c r="K67" s="131"/>
      <c r="L67" s="143"/>
      <c r="M67" s="494" t="s">
        <v>506</v>
      </c>
    </row>
    <row r="68" spans="1:13" s="354" customFormat="1" ht="29.1" customHeight="1" x14ac:dyDescent="0.25">
      <c r="A68" s="134"/>
      <c r="B68" s="126"/>
      <c r="C68" s="129"/>
      <c r="D68" s="88"/>
      <c r="E68" s="489"/>
      <c r="F68" s="96"/>
      <c r="G68" s="99"/>
      <c r="H68" s="89"/>
      <c r="I68" s="90"/>
      <c r="J68" s="123"/>
      <c r="K68" s="132"/>
      <c r="L68" s="166"/>
      <c r="M68" s="495"/>
    </row>
    <row r="69" spans="1:13" s="354" customFormat="1" ht="29.1" customHeight="1" thickBot="1" x14ac:dyDescent="0.3">
      <c r="A69" s="135"/>
      <c r="B69" s="127"/>
      <c r="C69" s="130"/>
      <c r="D69" s="91"/>
      <c r="E69" s="490"/>
      <c r="F69" s="97"/>
      <c r="G69" s="100"/>
      <c r="H69" s="92"/>
      <c r="I69" s="93"/>
      <c r="J69" s="124"/>
      <c r="K69" s="133"/>
      <c r="L69" s="167"/>
      <c r="M69" s="496"/>
    </row>
    <row r="70" spans="1:13" s="354" customFormat="1" ht="29.1" customHeight="1" x14ac:dyDescent="0.25">
      <c r="A70" s="112"/>
      <c r="B70" s="145"/>
      <c r="C70" s="145"/>
      <c r="D70" s="112"/>
      <c r="E70" s="258"/>
      <c r="F70" s="112"/>
      <c r="G70" s="112"/>
      <c r="H70" s="112"/>
      <c r="I70" s="112"/>
      <c r="J70" s="146"/>
      <c r="K70" s="147"/>
      <c r="L70" s="146"/>
      <c r="M70" s="112"/>
    </row>
    <row r="71" spans="1:13" s="56" customFormat="1" ht="27.75" customHeight="1" thickBot="1" x14ac:dyDescent="0.3">
      <c r="A71" s="497" t="s">
        <v>507</v>
      </c>
      <c r="B71" s="498"/>
      <c r="C71" s="498"/>
      <c r="D71" s="498"/>
      <c r="E71" s="498"/>
      <c r="F71" s="498"/>
      <c r="G71" s="498"/>
      <c r="H71" s="498"/>
      <c r="I71" s="498"/>
      <c r="J71" s="498"/>
      <c r="K71" s="498"/>
      <c r="L71" s="498"/>
    </row>
    <row r="72" spans="1:13" s="39" customFormat="1" ht="24.75" customHeight="1" x14ac:dyDescent="0.25">
      <c r="A72" s="499" t="s">
        <v>40</v>
      </c>
      <c r="B72" s="501" t="s">
        <v>50</v>
      </c>
      <c r="C72" s="503" t="s">
        <v>51</v>
      </c>
      <c r="D72" s="505" t="s">
        <v>47</v>
      </c>
      <c r="E72" s="505" t="s">
        <v>49</v>
      </c>
      <c r="F72" s="507" t="s">
        <v>48</v>
      </c>
      <c r="G72" s="509" t="s">
        <v>53</v>
      </c>
      <c r="H72" s="511" t="s">
        <v>54</v>
      </c>
      <c r="I72" s="513" t="s">
        <v>46</v>
      </c>
      <c r="J72" s="515" t="s">
        <v>64</v>
      </c>
      <c r="K72" s="516"/>
      <c r="L72" s="517"/>
      <c r="M72" s="518" t="s">
        <v>76</v>
      </c>
    </row>
    <row r="73" spans="1:13" s="39" customFormat="1" ht="64.5" customHeight="1" x14ac:dyDescent="0.25">
      <c r="A73" s="500"/>
      <c r="B73" s="502"/>
      <c r="C73" s="504"/>
      <c r="D73" s="506"/>
      <c r="E73" s="506"/>
      <c r="F73" s="508"/>
      <c r="G73" s="510"/>
      <c r="H73" s="512"/>
      <c r="I73" s="514"/>
      <c r="J73" s="40" t="s">
        <v>42</v>
      </c>
      <c r="K73" s="41" t="s">
        <v>66</v>
      </c>
      <c r="L73" s="164" t="s">
        <v>43</v>
      </c>
      <c r="M73" s="519"/>
    </row>
    <row r="74" spans="1:13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3" s="354" customFormat="1" ht="29.1" customHeight="1" x14ac:dyDescent="0.25">
      <c r="A75" s="84"/>
      <c r="B75" s="125"/>
      <c r="C75" s="128"/>
      <c r="D75" s="85"/>
      <c r="E75" s="488" t="s">
        <v>418</v>
      </c>
      <c r="F75" s="95"/>
      <c r="G75" s="98"/>
      <c r="H75" s="86"/>
      <c r="I75" s="87" t="s">
        <v>39</v>
      </c>
      <c r="J75" s="117"/>
      <c r="K75" s="131"/>
      <c r="L75" s="143"/>
      <c r="M75" s="494" t="s">
        <v>415</v>
      </c>
    </row>
    <row r="76" spans="1:13" s="354" customFormat="1" ht="29.1" customHeight="1" x14ac:dyDescent="0.25">
      <c r="A76" s="134"/>
      <c r="B76" s="126"/>
      <c r="C76" s="129"/>
      <c r="D76" s="88"/>
      <c r="E76" s="489"/>
      <c r="F76" s="96"/>
      <c r="G76" s="99"/>
      <c r="H76" s="89"/>
      <c r="I76" s="90"/>
      <c r="J76" s="123"/>
      <c r="K76" s="132"/>
      <c r="L76" s="166"/>
      <c r="M76" s="495"/>
    </row>
    <row r="77" spans="1:13" s="354" customFormat="1" ht="29.1" customHeight="1" thickBot="1" x14ac:dyDescent="0.3">
      <c r="A77" s="135"/>
      <c r="B77" s="127"/>
      <c r="C77" s="130"/>
      <c r="D77" s="91"/>
      <c r="E77" s="490"/>
      <c r="F77" s="97"/>
      <c r="G77" s="100"/>
      <c r="H77" s="92"/>
      <c r="I77" s="93"/>
      <c r="J77" s="124"/>
      <c r="K77" s="133"/>
      <c r="L77" s="167"/>
      <c r="M77" s="496"/>
    </row>
    <row r="78" spans="1:13" s="354" customFormat="1" ht="29.1" customHeight="1" x14ac:dyDescent="0.25">
      <c r="A78" s="112"/>
      <c r="B78" s="145"/>
      <c r="C78" s="145"/>
      <c r="D78" s="112"/>
      <c r="E78" s="258"/>
      <c r="F78" s="112"/>
      <c r="G78" s="112"/>
      <c r="H78" s="112"/>
      <c r="I78" s="112"/>
      <c r="J78" s="146"/>
      <c r="K78" s="147"/>
      <c r="L78" s="146"/>
      <c r="M78" s="112"/>
    </row>
    <row r="79" spans="1:13" s="56" customFormat="1" ht="27.75" customHeight="1" thickBot="1" x14ac:dyDescent="0.3">
      <c r="A79" s="497" t="s">
        <v>508</v>
      </c>
      <c r="B79" s="498"/>
      <c r="C79" s="498"/>
      <c r="D79" s="498"/>
      <c r="E79" s="498"/>
      <c r="F79" s="498"/>
      <c r="G79" s="498"/>
      <c r="H79" s="498"/>
      <c r="I79" s="498"/>
      <c r="J79" s="498"/>
      <c r="K79" s="498"/>
      <c r="L79" s="498"/>
    </row>
    <row r="80" spans="1:13" s="39" customFormat="1" ht="24.75" customHeight="1" x14ac:dyDescent="0.25">
      <c r="A80" s="499" t="s">
        <v>40</v>
      </c>
      <c r="B80" s="501" t="s">
        <v>50</v>
      </c>
      <c r="C80" s="503" t="s">
        <v>51</v>
      </c>
      <c r="D80" s="505" t="s">
        <v>47</v>
      </c>
      <c r="E80" s="505" t="s">
        <v>49</v>
      </c>
      <c r="F80" s="507" t="s">
        <v>48</v>
      </c>
      <c r="G80" s="509" t="s">
        <v>53</v>
      </c>
      <c r="H80" s="511" t="s">
        <v>54</v>
      </c>
      <c r="I80" s="513" t="s">
        <v>46</v>
      </c>
      <c r="J80" s="515" t="s">
        <v>64</v>
      </c>
      <c r="K80" s="516"/>
      <c r="L80" s="517"/>
      <c r="M80" s="518" t="s">
        <v>76</v>
      </c>
    </row>
    <row r="81" spans="1:13" s="39" customFormat="1" ht="64.5" customHeight="1" x14ac:dyDescent="0.25">
      <c r="A81" s="500"/>
      <c r="B81" s="502"/>
      <c r="C81" s="504"/>
      <c r="D81" s="506"/>
      <c r="E81" s="506"/>
      <c r="F81" s="508"/>
      <c r="G81" s="510"/>
      <c r="H81" s="512"/>
      <c r="I81" s="514"/>
      <c r="J81" s="40" t="s">
        <v>42</v>
      </c>
      <c r="K81" s="41" t="s">
        <v>66</v>
      </c>
      <c r="L81" s="164" t="s">
        <v>43</v>
      </c>
      <c r="M81" s="519"/>
    </row>
    <row r="82" spans="1:13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3" s="354" customFormat="1" ht="29.1" customHeight="1" x14ac:dyDescent="0.25">
      <c r="A83" s="84"/>
      <c r="B83" s="125"/>
      <c r="C83" s="128"/>
      <c r="D83" s="85"/>
      <c r="E83" s="488" t="s">
        <v>418</v>
      </c>
      <c r="F83" s="95"/>
      <c r="G83" s="98"/>
      <c r="H83" s="86"/>
      <c r="I83" s="87" t="s">
        <v>39</v>
      </c>
      <c r="J83" s="117"/>
      <c r="K83" s="131"/>
      <c r="L83" s="143"/>
      <c r="M83" s="494" t="s">
        <v>120</v>
      </c>
    </row>
    <row r="84" spans="1:13" s="354" customFormat="1" ht="29.1" customHeight="1" x14ac:dyDescent="0.25">
      <c r="A84" s="134"/>
      <c r="B84" s="126"/>
      <c r="C84" s="129"/>
      <c r="D84" s="88"/>
      <c r="E84" s="489"/>
      <c r="F84" s="96"/>
      <c r="G84" s="99"/>
      <c r="H84" s="89"/>
      <c r="I84" s="90"/>
      <c r="J84" s="123"/>
      <c r="K84" s="132"/>
      <c r="L84" s="166"/>
      <c r="M84" s="495"/>
    </row>
    <row r="85" spans="1:13" s="354" customFormat="1" ht="29.1" customHeight="1" thickBot="1" x14ac:dyDescent="0.3">
      <c r="A85" s="135"/>
      <c r="B85" s="127"/>
      <c r="C85" s="130"/>
      <c r="D85" s="91"/>
      <c r="E85" s="490"/>
      <c r="F85" s="97"/>
      <c r="G85" s="100"/>
      <c r="H85" s="92"/>
      <c r="I85" s="93"/>
      <c r="J85" s="124"/>
      <c r="K85" s="133"/>
      <c r="L85" s="167"/>
      <c r="M85" s="496"/>
    </row>
    <row r="86" spans="1:13" s="354" customFormat="1" ht="29.1" customHeight="1" x14ac:dyDescent="0.25">
      <c r="A86" s="112"/>
      <c r="B86" s="145"/>
      <c r="C86" s="145"/>
      <c r="D86" s="112"/>
      <c r="E86" s="258"/>
      <c r="F86" s="112"/>
      <c r="G86" s="112"/>
      <c r="H86" s="112"/>
      <c r="I86" s="112"/>
      <c r="J86" s="146"/>
      <c r="K86" s="147"/>
      <c r="L86" s="146"/>
      <c r="M86" s="112"/>
    </row>
    <row r="87" spans="1:13" s="56" customFormat="1" ht="27.75" customHeight="1" thickBot="1" x14ac:dyDescent="0.3">
      <c r="A87" s="497" t="s">
        <v>509</v>
      </c>
      <c r="B87" s="498"/>
      <c r="C87" s="498"/>
      <c r="D87" s="498"/>
      <c r="E87" s="498"/>
      <c r="F87" s="498"/>
      <c r="G87" s="498"/>
      <c r="H87" s="498"/>
      <c r="I87" s="498"/>
      <c r="J87" s="498"/>
      <c r="K87" s="498"/>
      <c r="L87" s="498"/>
    </row>
    <row r="88" spans="1:13" s="39" customFormat="1" ht="24.75" customHeight="1" x14ac:dyDescent="0.25">
      <c r="A88" s="499" t="s">
        <v>40</v>
      </c>
      <c r="B88" s="501" t="s">
        <v>50</v>
      </c>
      <c r="C88" s="503" t="s">
        <v>51</v>
      </c>
      <c r="D88" s="505" t="s">
        <v>47</v>
      </c>
      <c r="E88" s="505" t="s">
        <v>49</v>
      </c>
      <c r="F88" s="507" t="s">
        <v>48</v>
      </c>
      <c r="G88" s="509" t="s">
        <v>53</v>
      </c>
      <c r="H88" s="511" t="s">
        <v>54</v>
      </c>
      <c r="I88" s="513" t="s">
        <v>46</v>
      </c>
      <c r="J88" s="515" t="s">
        <v>64</v>
      </c>
      <c r="K88" s="516"/>
      <c r="L88" s="517"/>
      <c r="M88" s="518" t="s">
        <v>76</v>
      </c>
    </row>
    <row r="89" spans="1:13" s="39" customFormat="1" ht="64.5" customHeight="1" x14ac:dyDescent="0.25">
      <c r="A89" s="500"/>
      <c r="B89" s="502"/>
      <c r="C89" s="504"/>
      <c r="D89" s="506"/>
      <c r="E89" s="506"/>
      <c r="F89" s="508"/>
      <c r="G89" s="510"/>
      <c r="H89" s="512"/>
      <c r="I89" s="514"/>
      <c r="J89" s="40" t="s">
        <v>42</v>
      </c>
      <c r="K89" s="41" t="s">
        <v>66</v>
      </c>
      <c r="L89" s="164" t="s">
        <v>43</v>
      </c>
      <c r="M89" s="519"/>
    </row>
    <row r="90" spans="1:13" s="45" customFormat="1" ht="12" customHeight="1" x14ac:dyDescent="0.25">
      <c r="A90" s="77" t="s">
        <v>27</v>
      </c>
      <c r="B90" s="78" t="s">
        <v>28</v>
      </c>
      <c r="C90" s="80" t="s">
        <v>29</v>
      </c>
      <c r="D90" s="83" t="s">
        <v>30</v>
      </c>
      <c r="E90" s="83" t="s">
        <v>31</v>
      </c>
      <c r="F90" s="94" t="s">
        <v>32</v>
      </c>
      <c r="G90" s="81" t="s">
        <v>33</v>
      </c>
      <c r="H90" s="82" t="s">
        <v>34</v>
      </c>
      <c r="I90" s="79" t="s">
        <v>35</v>
      </c>
      <c r="J90" s="76" t="s">
        <v>36</v>
      </c>
      <c r="K90" s="75" t="s">
        <v>52</v>
      </c>
      <c r="L90" s="165" t="s">
        <v>55</v>
      </c>
      <c r="M90" s="163" t="s">
        <v>74</v>
      </c>
    </row>
    <row r="91" spans="1:13" s="354" customFormat="1" ht="29.1" customHeight="1" x14ac:dyDescent="0.25">
      <c r="A91" s="84"/>
      <c r="B91" s="125"/>
      <c r="C91" s="128"/>
      <c r="D91" s="85"/>
      <c r="E91" s="488" t="s">
        <v>498</v>
      </c>
      <c r="F91" s="95"/>
      <c r="G91" s="98"/>
      <c r="H91" s="86"/>
      <c r="I91" s="87" t="s">
        <v>39</v>
      </c>
      <c r="J91" s="117"/>
      <c r="K91" s="131"/>
      <c r="L91" s="143"/>
      <c r="M91" s="494" t="s">
        <v>669</v>
      </c>
    </row>
    <row r="92" spans="1:13" s="354" customFormat="1" ht="29.1" customHeight="1" x14ac:dyDescent="0.25">
      <c r="A92" s="134"/>
      <c r="B92" s="126"/>
      <c r="C92" s="129"/>
      <c r="D92" s="88"/>
      <c r="E92" s="489"/>
      <c r="F92" s="96"/>
      <c r="G92" s="99"/>
      <c r="H92" s="89"/>
      <c r="I92" s="90"/>
      <c r="J92" s="123"/>
      <c r="K92" s="132"/>
      <c r="L92" s="166"/>
      <c r="M92" s="495"/>
    </row>
    <row r="93" spans="1:13" s="354" customFormat="1" ht="29.1" customHeight="1" thickBot="1" x14ac:dyDescent="0.3">
      <c r="A93" s="135"/>
      <c r="B93" s="127"/>
      <c r="C93" s="130"/>
      <c r="D93" s="91"/>
      <c r="E93" s="490"/>
      <c r="F93" s="97"/>
      <c r="G93" s="100"/>
      <c r="H93" s="92"/>
      <c r="I93" s="93"/>
      <c r="J93" s="124"/>
      <c r="K93" s="133"/>
      <c r="L93" s="167"/>
      <c r="M93" s="496"/>
    </row>
    <row r="94" spans="1:13" ht="20.25" customHeight="1" x14ac:dyDescent="0.2"/>
    <row r="95" spans="1:13" s="19" customFormat="1" ht="20.100000000000001" customHeight="1" x14ac:dyDescent="0.25">
      <c r="A95" s="451" t="s">
        <v>38</v>
      </c>
      <c r="B95" s="451"/>
      <c r="C95" s="451"/>
      <c r="D95" s="451"/>
      <c r="E95" s="451"/>
      <c r="F95" s="451"/>
      <c r="G95" s="451"/>
      <c r="H95" s="451"/>
      <c r="I95" s="451"/>
      <c r="J95" s="451"/>
      <c r="K95" s="451"/>
    </row>
    <row r="96" spans="1:13" s="19" customFormat="1" ht="20.100000000000001" customHeight="1" x14ac:dyDescent="0.25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</row>
    <row r="97" spans="1:12" s="56" customFormat="1" ht="15" customHeight="1" x14ac:dyDescent="0.25">
      <c r="A97" s="452" t="s">
        <v>1</v>
      </c>
      <c r="B97" s="452"/>
      <c r="C97" s="484" t="str">
        <f>IF('Príloha č. 1'!$C$6="","",'Príloha č. 1'!$C$6)</f>
        <v/>
      </c>
      <c r="D97" s="484"/>
      <c r="E97" s="64"/>
      <c r="F97" s="64"/>
      <c r="J97" s="57"/>
    </row>
    <row r="98" spans="1:12" s="56" customFormat="1" ht="15" customHeight="1" x14ac:dyDescent="0.25">
      <c r="A98" s="432" t="s">
        <v>2</v>
      </c>
      <c r="B98" s="432"/>
      <c r="C98" s="485" t="str">
        <f>IF('Príloha č. 1'!$C$7="","",'Príloha č. 1'!$C$7)</f>
        <v/>
      </c>
      <c r="D98" s="485"/>
      <c r="E98" s="354"/>
      <c r="F98" s="354"/>
    </row>
    <row r="99" spans="1:12" s="56" customFormat="1" ht="15" customHeight="1" x14ac:dyDescent="0.25">
      <c r="A99" s="432" t="s">
        <v>3</v>
      </c>
      <c r="B99" s="432"/>
      <c r="C99" s="486" t="str">
        <f>IF('Príloha č. 1'!C16:D16="","",'Príloha č. 1'!C16:D16)</f>
        <v/>
      </c>
      <c r="D99" s="486"/>
      <c r="E99" s="354"/>
      <c r="F99" s="354"/>
    </row>
    <row r="100" spans="1:12" s="56" customFormat="1" ht="15" customHeight="1" x14ac:dyDescent="0.25">
      <c r="A100" s="432" t="s">
        <v>4</v>
      </c>
      <c r="B100" s="432"/>
      <c r="C100" s="486" t="str">
        <f>IF('Príloha č. 1'!C17:D17="","",'Príloha č. 1'!C17:D17)</f>
        <v/>
      </c>
      <c r="D100" s="486"/>
      <c r="E100" s="354"/>
      <c r="F100" s="354"/>
    </row>
    <row r="101" spans="1:12" x14ac:dyDescent="0.2">
      <c r="D101" s="352"/>
      <c r="E101" s="352"/>
      <c r="F101" s="352"/>
      <c r="G101" s="352"/>
      <c r="H101" s="352"/>
    </row>
    <row r="102" spans="1:12" x14ac:dyDescent="0.2">
      <c r="D102" s="352"/>
      <c r="E102" s="352"/>
      <c r="F102" s="352"/>
      <c r="G102" s="352"/>
      <c r="H102" s="352"/>
    </row>
    <row r="103" spans="1:12" ht="15" customHeight="1" x14ac:dyDescent="0.2">
      <c r="A103" s="36" t="s">
        <v>8</v>
      </c>
      <c r="B103" s="119" t="str">
        <f>IF('Príloha č. 1'!B31:B31="","",'Príloha č. 1'!B31:B31)</f>
        <v/>
      </c>
      <c r="C103" s="352"/>
      <c r="D103" s="352"/>
      <c r="E103" s="352"/>
      <c r="F103" s="36"/>
      <c r="G103" s="36"/>
      <c r="H103" s="36"/>
    </row>
    <row r="104" spans="1:12" ht="15" customHeight="1" x14ac:dyDescent="0.2">
      <c r="A104" s="36" t="s">
        <v>9</v>
      </c>
      <c r="B104" s="28" t="str">
        <f>IF('Príloha č. 1'!B32:B32="","",'Príloha č. 1'!B32:B32)</f>
        <v/>
      </c>
      <c r="C104" s="352"/>
      <c r="D104" s="352"/>
      <c r="E104" s="352"/>
      <c r="F104" s="36"/>
      <c r="G104" s="36"/>
      <c r="H104" s="36"/>
    </row>
    <row r="105" spans="1:12" ht="39.950000000000003" customHeight="1" x14ac:dyDescent="0.2">
      <c r="D105" s="352"/>
      <c r="E105" s="352"/>
      <c r="F105" s="352"/>
      <c r="G105" s="435" t="s">
        <v>72</v>
      </c>
      <c r="H105" s="435"/>
      <c r="K105" s="118"/>
      <c r="L105" s="74"/>
    </row>
    <row r="106" spans="1:12" ht="45" customHeight="1" x14ac:dyDescent="0.2">
      <c r="D106" s="352"/>
      <c r="E106" s="61"/>
      <c r="F106" s="482" t="s">
        <v>623</v>
      </c>
      <c r="G106" s="482"/>
      <c r="H106" s="482"/>
      <c r="I106" s="482"/>
      <c r="K106" s="482"/>
      <c r="L106" s="482"/>
    </row>
    <row r="107" spans="1:12" s="58" customFormat="1" x14ac:dyDescent="0.2">
      <c r="A107" s="434" t="s">
        <v>10</v>
      </c>
      <c r="B107" s="434"/>
      <c r="C107" s="350"/>
      <c r="D107" s="61"/>
      <c r="E107" s="352"/>
      <c r="F107" s="352"/>
      <c r="G107" s="352"/>
      <c r="H107" s="352"/>
    </row>
    <row r="108" spans="1:12" s="63" customFormat="1" ht="12" customHeight="1" x14ac:dyDescent="0.2">
      <c r="A108" s="59"/>
      <c r="B108" s="60" t="s">
        <v>11</v>
      </c>
      <c r="C108" s="60"/>
      <c r="D108" s="45"/>
      <c r="E108" s="352"/>
      <c r="F108" s="352"/>
      <c r="G108" s="352"/>
      <c r="H108" s="352"/>
      <c r="I108" s="61"/>
    </row>
  </sheetData>
  <mergeCells count="174"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F8:F9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A24:A25"/>
    <mergeCell ref="B24:B25"/>
    <mergeCell ref="C24:C25"/>
    <mergeCell ref="D24:D25"/>
    <mergeCell ref="E24:E25"/>
    <mergeCell ref="M16:M17"/>
    <mergeCell ref="E19:E21"/>
    <mergeCell ref="M19:M21"/>
    <mergeCell ref="E27:E29"/>
    <mergeCell ref="M27:M29"/>
    <mergeCell ref="F24:F25"/>
    <mergeCell ref="G24:G25"/>
    <mergeCell ref="H24:H25"/>
    <mergeCell ref="I24:I25"/>
    <mergeCell ref="J24:L24"/>
    <mergeCell ref="M24:M25"/>
    <mergeCell ref="A23:L23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M32:M33"/>
    <mergeCell ref="E35:E37"/>
    <mergeCell ref="M35:M37"/>
    <mergeCell ref="J32:L32"/>
    <mergeCell ref="A39:L39"/>
    <mergeCell ref="A40:A41"/>
    <mergeCell ref="B40:B41"/>
    <mergeCell ref="C40:C41"/>
    <mergeCell ref="D40:D41"/>
    <mergeCell ref="E40:E41"/>
    <mergeCell ref="A56:A57"/>
    <mergeCell ref="E43:E45"/>
    <mergeCell ref="M43:M45"/>
    <mergeCell ref="F40:F41"/>
    <mergeCell ref="G40:G41"/>
    <mergeCell ref="H40:H41"/>
    <mergeCell ref="I40:I41"/>
    <mergeCell ref="J40:L40"/>
    <mergeCell ref="M40:M41"/>
    <mergeCell ref="B56:B57"/>
    <mergeCell ref="C56:C57"/>
    <mergeCell ref="D56:D57"/>
    <mergeCell ref="O51:O52"/>
    <mergeCell ref="A55:L55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L48"/>
    <mergeCell ref="E64:E65"/>
    <mergeCell ref="F64:F65"/>
    <mergeCell ref="G64:G65"/>
    <mergeCell ref="H64:H65"/>
    <mergeCell ref="I64:I65"/>
    <mergeCell ref="J64:L64"/>
    <mergeCell ref="M64:M65"/>
    <mergeCell ref="E56:E57"/>
    <mergeCell ref="M48:M49"/>
    <mergeCell ref="E51:E53"/>
    <mergeCell ref="M51:M53"/>
    <mergeCell ref="M56:M57"/>
    <mergeCell ref="F56:F57"/>
    <mergeCell ref="G56:G57"/>
    <mergeCell ref="H56:H57"/>
    <mergeCell ref="I56:I57"/>
    <mergeCell ref="J56:L56"/>
    <mergeCell ref="E59:E61"/>
    <mergeCell ref="M59:M61"/>
    <mergeCell ref="A63:L63"/>
    <mergeCell ref="A64:A65"/>
    <mergeCell ref="B64:B65"/>
    <mergeCell ref="C64:C65"/>
    <mergeCell ref="D64:D65"/>
    <mergeCell ref="E67:E69"/>
    <mergeCell ref="M67:M69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75:E77"/>
    <mergeCell ref="M75:M77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  <mergeCell ref="E83:E85"/>
    <mergeCell ref="M83:M85"/>
    <mergeCell ref="A87:L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L88"/>
    <mergeCell ref="M88:M89"/>
    <mergeCell ref="C100:D100"/>
    <mergeCell ref="G105:H105"/>
    <mergeCell ref="F106:I106"/>
    <mergeCell ref="K106:L106"/>
    <mergeCell ref="A107:B107"/>
    <mergeCell ref="M91:M93"/>
    <mergeCell ref="A95:K95"/>
    <mergeCell ref="A97:B97"/>
    <mergeCell ref="C97:D97"/>
    <mergeCell ref="A98:B98"/>
    <mergeCell ref="C98:D98"/>
    <mergeCell ref="A100:B100"/>
    <mergeCell ref="E91:E93"/>
    <mergeCell ref="A99:B99"/>
    <mergeCell ref="C99:D99"/>
  </mergeCells>
  <conditionalFormatting sqref="B103:B104">
    <cfRule type="containsBlanks" dxfId="27" priority="2">
      <formula>LEN(TRIM(B103))=0</formula>
    </cfRule>
  </conditionalFormatting>
  <conditionalFormatting sqref="C97:D100">
    <cfRule type="containsBlanks" dxfId="26" priority="1">
      <formula>LEN(TRIM(C97))=0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08"/>
  <sheetViews>
    <sheetView showGridLines="0" zoomScale="80" zoomScaleNormal="80" workbookViewId="0">
      <selection activeCell="M106" sqref="M10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5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520"/>
      <c r="B3" s="520"/>
      <c r="C3" s="256"/>
    </row>
    <row r="4" spans="1:17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7" s="22" customFormat="1" ht="47.25" customHeight="1" x14ac:dyDescent="0.2">
      <c r="A5" s="522" t="s">
        <v>229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Q5" s="38"/>
    </row>
    <row r="6" spans="1:17" s="22" customFormat="1" ht="24.7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O6" s="38"/>
    </row>
    <row r="7" spans="1:17" s="56" customFormat="1" ht="27.75" customHeight="1" thickBot="1" x14ac:dyDescent="0.3">
      <c r="A7" s="497" t="s">
        <v>510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7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7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354" customFormat="1" ht="29.1" customHeight="1" x14ac:dyDescent="0.25">
      <c r="A11" s="84"/>
      <c r="B11" s="125"/>
      <c r="C11" s="128"/>
      <c r="D11" s="85"/>
      <c r="E11" s="488" t="s">
        <v>389</v>
      </c>
      <c r="F11" s="95"/>
      <c r="G11" s="98"/>
      <c r="H11" s="86"/>
      <c r="I11" s="87" t="s">
        <v>39</v>
      </c>
      <c r="J11" s="117"/>
      <c r="K11" s="131"/>
      <c r="L11" s="143"/>
      <c r="M11" s="494" t="s">
        <v>120</v>
      </c>
      <c r="O11" s="523"/>
    </row>
    <row r="12" spans="1:17" s="354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7" s="354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7" s="354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7" s="56" customFormat="1" ht="27.75" customHeight="1" thickBot="1" x14ac:dyDescent="0.3">
      <c r="A15" s="497" t="s">
        <v>511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7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3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3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3" s="354" customFormat="1" ht="29.1" customHeight="1" x14ac:dyDescent="0.25">
      <c r="A19" s="84"/>
      <c r="B19" s="125"/>
      <c r="C19" s="128"/>
      <c r="D19" s="85"/>
      <c r="E19" s="488" t="s">
        <v>389</v>
      </c>
      <c r="F19" s="95"/>
      <c r="G19" s="98"/>
      <c r="H19" s="86"/>
      <c r="I19" s="87" t="s">
        <v>39</v>
      </c>
      <c r="J19" s="117"/>
      <c r="K19" s="131"/>
      <c r="L19" s="143"/>
      <c r="M19" s="494" t="s">
        <v>506</v>
      </c>
    </row>
    <row r="20" spans="1:13" s="354" customFormat="1" ht="29.1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</row>
    <row r="21" spans="1:13" s="354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3" s="354" customFormat="1" ht="29.1" customHeight="1" x14ac:dyDescent="0.25">
      <c r="A22" s="112"/>
      <c r="B22" s="145"/>
      <c r="C22" s="145"/>
      <c r="D22" s="112"/>
      <c r="E22" s="258"/>
      <c r="F22" s="112"/>
      <c r="G22" s="112"/>
      <c r="H22" s="112"/>
      <c r="I22" s="112"/>
      <c r="J22" s="146"/>
      <c r="K22" s="147"/>
      <c r="L22" s="146"/>
      <c r="M22" s="112"/>
    </row>
    <row r="23" spans="1:13" s="56" customFormat="1" ht="27.75" customHeight="1" thickBot="1" x14ac:dyDescent="0.3">
      <c r="A23" s="497" t="s">
        <v>512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3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3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3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3" s="354" customFormat="1" ht="29.1" customHeight="1" x14ac:dyDescent="0.25">
      <c r="A27" s="84"/>
      <c r="B27" s="125"/>
      <c r="C27" s="128"/>
      <c r="D27" s="85"/>
      <c r="E27" s="488" t="s">
        <v>419</v>
      </c>
      <c r="F27" s="95"/>
      <c r="G27" s="98"/>
      <c r="H27" s="86"/>
      <c r="I27" s="87" t="s">
        <v>39</v>
      </c>
      <c r="J27" s="117"/>
      <c r="K27" s="131"/>
      <c r="L27" s="143"/>
      <c r="M27" s="494" t="s">
        <v>513</v>
      </c>
    </row>
    <row r="28" spans="1:13" s="354" customFormat="1" ht="29.1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</row>
    <row r="29" spans="1:13" s="354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3" s="354" customFormat="1" ht="29.1" customHeight="1" x14ac:dyDescent="0.25">
      <c r="A30" s="112"/>
      <c r="B30" s="145"/>
      <c r="C30" s="145"/>
      <c r="D30" s="112"/>
      <c r="E30" s="258"/>
      <c r="F30" s="112"/>
      <c r="G30" s="112"/>
      <c r="H30" s="112"/>
      <c r="I30" s="112"/>
      <c r="J30" s="146"/>
      <c r="K30" s="147"/>
      <c r="L30" s="146"/>
      <c r="M30" s="112"/>
    </row>
    <row r="31" spans="1:13" s="56" customFormat="1" ht="27.75" customHeight="1" thickBot="1" x14ac:dyDescent="0.3">
      <c r="A31" s="497" t="s">
        <v>514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3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5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5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5" s="354" customFormat="1" ht="29.1" customHeight="1" x14ac:dyDescent="0.25">
      <c r="A35" s="84"/>
      <c r="B35" s="125"/>
      <c r="C35" s="128"/>
      <c r="D35" s="85"/>
      <c r="E35" s="488" t="s">
        <v>418</v>
      </c>
      <c r="F35" s="95"/>
      <c r="G35" s="98"/>
      <c r="H35" s="86"/>
      <c r="I35" s="87" t="s">
        <v>39</v>
      </c>
      <c r="J35" s="117"/>
      <c r="K35" s="131"/>
      <c r="L35" s="143"/>
      <c r="M35" s="494" t="s">
        <v>457</v>
      </c>
    </row>
    <row r="36" spans="1:15" s="354" customFormat="1" ht="29.1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</row>
    <row r="37" spans="1:15" s="354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5" s="354" customFormat="1" ht="29.1" customHeight="1" x14ac:dyDescent="0.25">
      <c r="A38" s="112"/>
      <c r="B38" s="145"/>
      <c r="C38" s="145"/>
      <c r="D38" s="112"/>
      <c r="E38" s="258"/>
      <c r="F38" s="112"/>
      <c r="G38" s="112"/>
      <c r="H38" s="112"/>
      <c r="I38" s="112"/>
      <c r="J38" s="146"/>
      <c r="K38" s="147"/>
      <c r="L38" s="146"/>
      <c r="M38" s="112"/>
    </row>
    <row r="39" spans="1:15" s="56" customFormat="1" ht="27.75" customHeight="1" thickBot="1" x14ac:dyDescent="0.3">
      <c r="A39" s="497" t="s">
        <v>515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5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5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5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5" s="354" customFormat="1" ht="29.1" customHeight="1" x14ac:dyDescent="0.25">
      <c r="A43" s="84"/>
      <c r="B43" s="125"/>
      <c r="C43" s="128"/>
      <c r="D43" s="85"/>
      <c r="E43" s="488" t="s">
        <v>127</v>
      </c>
      <c r="F43" s="95"/>
      <c r="G43" s="98"/>
      <c r="H43" s="86"/>
      <c r="I43" s="87" t="s">
        <v>39</v>
      </c>
      <c r="J43" s="117"/>
      <c r="K43" s="131"/>
      <c r="L43" s="143"/>
      <c r="M43" s="494" t="s">
        <v>410</v>
      </c>
    </row>
    <row r="44" spans="1:15" s="354" customFormat="1" ht="29.1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</row>
    <row r="45" spans="1:15" s="354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6" spans="1:15" s="22" customFormat="1" ht="24.75" customHeight="1" x14ac:dyDescent="0.2">
      <c r="A46" s="353"/>
      <c r="B46" s="353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O46" s="38"/>
    </row>
    <row r="47" spans="1:15" s="56" customFormat="1" ht="27.75" customHeight="1" thickBot="1" x14ac:dyDescent="0.3">
      <c r="A47" s="497" t="s">
        <v>516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</row>
    <row r="48" spans="1:15" s="39" customFormat="1" ht="24.75" customHeight="1" x14ac:dyDescent="0.25">
      <c r="A48" s="499" t="s">
        <v>40</v>
      </c>
      <c r="B48" s="501" t="s">
        <v>50</v>
      </c>
      <c r="C48" s="503" t="s">
        <v>51</v>
      </c>
      <c r="D48" s="505" t="s">
        <v>47</v>
      </c>
      <c r="E48" s="505" t="s">
        <v>49</v>
      </c>
      <c r="F48" s="507" t="s">
        <v>48</v>
      </c>
      <c r="G48" s="509" t="s">
        <v>53</v>
      </c>
      <c r="H48" s="511" t="s">
        <v>54</v>
      </c>
      <c r="I48" s="513" t="s">
        <v>46</v>
      </c>
      <c r="J48" s="515" t="s">
        <v>64</v>
      </c>
      <c r="K48" s="516"/>
      <c r="L48" s="517"/>
      <c r="M48" s="518" t="s">
        <v>76</v>
      </c>
    </row>
    <row r="49" spans="1:15" s="39" customFormat="1" ht="64.5" customHeight="1" x14ac:dyDescent="0.25">
      <c r="A49" s="500"/>
      <c r="B49" s="502"/>
      <c r="C49" s="504"/>
      <c r="D49" s="506"/>
      <c r="E49" s="506"/>
      <c r="F49" s="508"/>
      <c r="G49" s="510"/>
      <c r="H49" s="512"/>
      <c r="I49" s="514"/>
      <c r="J49" s="40" t="s">
        <v>42</v>
      </c>
      <c r="K49" s="41" t="s">
        <v>66</v>
      </c>
      <c r="L49" s="164" t="s">
        <v>43</v>
      </c>
      <c r="M49" s="519"/>
    </row>
    <row r="50" spans="1:15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5" s="354" customFormat="1" ht="29.1" customHeight="1" x14ac:dyDescent="0.25">
      <c r="A51" s="84"/>
      <c r="B51" s="125"/>
      <c r="C51" s="128"/>
      <c r="D51" s="85"/>
      <c r="E51" s="488" t="s">
        <v>419</v>
      </c>
      <c r="F51" s="95"/>
      <c r="G51" s="98"/>
      <c r="H51" s="86"/>
      <c r="I51" s="87" t="s">
        <v>39</v>
      </c>
      <c r="J51" s="117"/>
      <c r="K51" s="131"/>
      <c r="L51" s="143"/>
      <c r="M51" s="494" t="s">
        <v>124</v>
      </c>
      <c r="O51" s="523"/>
    </row>
    <row r="52" spans="1:15" s="354" customFormat="1" ht="27.75" customHeight="1" x14ac:dyDescent="0.25">
      <c r="A52" s="134"/>
      <c r="B52" s="126"/>
      <c r="C52" s="129"/>
      <c r="D52" s="88"/>
      <c r="E52" s="489"/>
      <c r="F52" s="96"/>
      <c r="G52" s="99"/>
      <c r="H52" s="89"/>
      <c r="I52" s="90"/>
      <c r="J52" s="123"/>
      <c r="K52" s="132"/>
      <c r="L52" s="166"/>
      <c r="M52" s="495"/>
      <c r="O52" s="523"/>
    </row>
    <row r="53" spans="1:15" s="354" customFormat="1" ht="29.1" customHeight="1" thickBot="1" x14ac:dyDescent="0.3">
      <c r="A53" s="135"/>
      <c r="B53" s="127"/>
      <c r="C53" s="130"/>
      <c r="D53" s="91"/>
      <c r="E53" s="490"/>
      <c r="F53" s="97"/>
      <c r="G53" s="100"/>
      <c r="H53" s="92"/>
      <c r="I53" s="93"/>
      <c r="J53" s="124"/>
      <c r="K53" s="133"/>
      <c r="L53" s="167"/>
      <c r="M53" s="496"/>
    </row>
    <row r="54" spans="1:15" s="354" customFormat="1" ht="29.1" customHeight="1" x14ac:dyDescent="0.25">
      <c r="A54" s="112"/>
      <c r="B54" s="145"/>
      <c r="C54" s="145"/>
      <c r="D54" s="112"/>
      <c r="E54" s="258"/>
      <c r="F54" s="112"/>
      <c r="G54" s="112"/>
      <c r="H54" s="112"/>
      <c r="I54" s="112"/>
      <c r="J54" s="146"/>
      <c r="K54" s="147"/>
      <c r="L54" s="146"/>
      <c r="M54" s="112"/>
    </row>
    <row r="55" spans="1:15" s="56" customFormat="1" ht="27.75" customHeight="1" thickBot="1" x14ac:dyDescent="0.3">
      <c r="A55" s="497" t="s">
        <v>517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</row>
    <row r="56" spans="1:15" s="39" customFormat="1" ht="24.75" customHeight="1" x14ac:dyDescent="0.25">
      <c r="A56" s="499" t="s">
        <v>40</v>
      </c>
      <c r="B56" s="501" t="s">
        <v>50</v>
      </c>
      <c r="C56" s="503" t="s">
        <v>51</v>
      </c>
      <c r="D56" s="505" t="s">
        <v>47</v>
      </c>
      <c r="E56" s="505" t="s">
        <v>49</v>
      </c>
      <c r="F56" s="507" t="s">
        <v>48</v>
      </c>
      <c r="G56" s="509" t="s">
        <v>53</v>
      </c>
      <c r="H56" s="511" t="s">
        <v>54</v>
      </c>
      <c r="I56" s="513" t="s">
        <v>46</v>
      </c>
      <c r="J56" s="515" t="s">
        <v>64</v>
      </c>
      <c r="K56" s="516"/>
      <c r="L56" s="517"/>
      <c r="M56" s="518" t="s">
        <v>76</v>
      </c>
    </row>
    <row r="57" spans="1:15" s="39" customFormat="1" ht="64.5" customHeight="1" x14ac:dyDescent="0.25">
      <c r="A57" s="500"/>
      <c r="B57" s="502"/>
      <c r="C57" s="504"/>
      <c r="D57" s="506"/>
      <c r="E57" s="506"/>
      <c r="F57" s="508"/>
      <c r="G57" s="510"/>
      <c r="H57" s="512"/>
      <c r="I57" s="514"/>
      <c r="J57" s="40" t="s">
        <v>42</v>
      </c>
      <c r="K57" s="41" t="s">
        <v>66</v>
      </c>
      <c r="L57" s="164" t="s">
        <v>43</v>
      </c>
      <c r="M57" s="519"/>
    </row>
    <row r="58" spans="1:15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5" s="354" customFormat="1" ht="29.1" customHeight="1" x14ac:dyDescent="0.25">
      <c r="A59" s="84"/>
      <c r="B59" s="125"/>
      <c r="C59" s="128"/>
      <c r="D59" s="85"/>
      <c r="E59" s="488" t="s">
        <v>419</v>
      </c>
      <c r="F59" s="95"/>
      <c r="G59" s="98"/>
      <c r="H59" s="86"/>
      <c r="I59" s="87" t="s">
        <v>39</v>
      </c>
      <c r="J59" s="117"/>
      <c r="K59" s="131"/>
      <c r="L59" s="143"/>
      <c r="M59" s="494" t="s">
        <v>402</v>
      </c>
    </row>
    <row r="60" spans="1:15" s="354" customFormat="1" ht="29.1" customHeight="1" x14ac:dyDescent="0.25">
      <c r="A60" s="134"/>
      <c r="B60" s="126"/>
      <c r="C60" s="129"/>
      <c r="D60" s="88"/>
      <c r="E60" s="489"/>
      <c r="F60" s="96"/>
      <c r="G60" s="99"/>
      <c r="H60" s="89"/>
      <c r="I60" s="90"/>
      <c r="J60" s="123"/>
      <c r="K60" s="132"/>
      <c r="L60" s="166"/>
      <c r="M60" s="495"/>
    </row>
    <row r="61" spans="1:15" s="354" customFormat="1" ht="29.1" customHeight="1" thickBot="1" x14ac:dyDescent="0.3">
      <c r="A61" s="135"/>
      <c r="B61" s="127"/>
      <c r="C61" s="130"/>
      <c r="D61" s="91"/>
      <c r="E61" s="490"/>
      <c r="F61" s="97"/>
      <c r="G61" s="100"/>
      <c r="H61" s="92"/>
      <c r="I61" s="93"/>
      <c r="J61" s="124"/>
      <c r="K61" s="133"/>
      <c r="L61" s="167"/>
      <c r="M61" s="496"/>
    </row>
    <row r="62" spans="1:15" s="354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5" s="56" customFormat="1" ht="27.75" customHeight="1" thickBot="1" x14ac:dyDescent="0.3">
      <c r="A63" s="497" t="s">
        <v>518</v>
      </c>
      <c r="B63" s="498"/>
      <c r="C63" s="498"/>
      <c r="D63" s="498"/>
      <c r="E63" s="498"/>
      <c r="F63" s="498"/>
      <c r="G63" s="498"/>
      <c r="H63" s="498"/>
      <c r="I63" s="498"/>
      <c r="J63" s="498"/>
      <c r="K63" s="498"/>
      <c r="L63" s="498"/>
    </row>
    <row r="64" spans="1:15" s="39" customFormat="1" ht="24.75" customHeight="1" x14ac:dyDescent="0.25">
      <c r="A64" s="499" t="s">
        <v>40</v>
      </c>
      <c r="B64" s="501" t="s">
        <v>50</v>
      </c>
      <c r="C64" s="503" t="s">
        <v>51</v>
      </c>
      <c r="D64" s="505" t="s">
        <v>47</v>
      </c>
      <c r="E64" s="505" t="s">
        <v>49</v>
      </c>
      <c r="F64" s="507" t="s">
        <v>48</v>
      </c>
      <c r="G64" s="509" t="s">
        <v>53</v>
      </c>
      <c r="H64" s="511" t="s">
        <v>54</v>
      </c>
      <c r="I64" s="513" t="s">
        <v>46</v>
      </c>
      <c r="J64" s="515" t="s">
        <v>64</v>
      </c>
      <c r="K64" s="516"/>
      <c r="L64" s="517"/>
      <c r="M64" s="518" t="s">
        <v>76</v>
      </c>
    </row>
    <row r="65" spans="1:13" s="39" customFormat="1" ht="64.5" customHeight="1" x14ac:dyDescent="0.25">
      <c r="A65" s="500"/>
      <c r="B65" s="502"/>
      <c r="C65" s="504"/>
      <c r="D65" s="506"/>
      <c r="E65" s="506"/>
      <c r="F65" s="508"/>
      <c r="G65" s="510"/>
      <c r="H65" s="512"/>
      <c r="I65" s="514"/>
      <c r="J65" s="40" t="s">
        <v>42</v>
      </c>
      <c r="K65" s="41" t="s">
        <v>66</v>
      </c>
      <c r="L65" s="164" t="s">
        <v>43</v>
      </c>
      <c r="M65" s="519"/>
    </row>
    <row r="66" spans="1:13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3" s="354" customFormat="1" ht="29.1" customHeight="1" x14ac:dyDescent="0.25">
      <c r="A67" s="84"/>
      <c r="B67" s="125"/>
      <c r="C67" s="128"/>
      <c r="D67" s="85"/>
      <c r="E67" s="488" t="s">
        <v>418</v>
      </c>
      <c r="F67" s="95"/>
      <c r="G67" s="98"/>
      <c r="H67" s="86"/>
      <c r="I67" s="87" t="s">
        <v>39</v>
      </c>
      <c r="J67" s="117"/>
      <c r="K67" s="131"/>
      <c r="L67" s="143"/>
      <c r="M67" s="494" t="s">
        <v>519</v>
      </c>
    </row>
    <row r="68" spans="1:13" s="354" customFormat="1" ht="29.1" customHeight="1" x14ac:dyDescent="0.25">
      <c r="A68" s="134"/>
      <c r="B68" s="126"/>
      <c r="C68" s="129"/>
      <c r="D68" s="88"/>
      <c r="E68" s="489"/>
      <c r="F68" s="96"/>
      <c r="G68" s="99"/>
      <c r="H68" s="89"/>
      <c r="I68" s="90"/>
      <c r="J68" s="123"/>
      <c r="K68" s="132"/>
      <c r="L68" s="166"/>
      <c r="M68" s="495"/>
    </row>
    <row r="69" spans="1:13" s="354" customFormat="1" ht="29.1" customHeight="1" thickBot="1" x14ac:dyDescent="0.3">
      <c r="A69" s="135"/>
      <c r="B69" s="127"/>
      <c r="C69" s="130"/>
      <c r="D69" s="91"/>
      <c r="E69" s="490"/>
      <c r="F69" s="97"/>
      <c r="G69" s="100"/>
      <c r="H69" s="92"/>
      <c r="I69" s="93"/>
      <c r="J69" s="124"/>
      <c r="K69" s="133"/>
      <c r="L69" s="167"/>
      <c r="M69" s="496"/>
    </row>
    <row r="70" spans="1:13" s="354" customFormat="1" ht="29.1" customHeight="1" x14ac:dyDescent="0.25">
      <c r="A70" s="112"/>
      <c r="B70" s="145"/>
      <c r="C70" s="145"/>
      <c r="D70" s="112"/>
      <c r="E70" s="258"/>
      <c r="F70" s="112"/>
      <c r="G70" s="112"/>
      <c r="H70" s="112"/>
      <c r="I70" s="112"/>
      <c r="J70" s="146"/>
      <c r="K70" s="147"/>
      <c r="L70" s="146"/>
      <c r="M70" s="112"/>
    </row>
    <row r="71" spans="1:13" s="56" customFormat="1" ht="27.75" customHeight="1" thickBot="1" x14ac:dyDescent="0.3">
      <c r="A71" s="497" t="s">
        <v>520</v>
      </c>
      <c r="B71" s="498"/>
      <c r="C71" s="498"/>
      <c r="D71" s="498"/>
      <c r="E71" s="498"/>
      <c r="F71" s="498"/>
      <c r="G71" s="498"/>
      <c r="H71" s="498"/>
      <c r="I71" s="498"/>
      <c r="J71" s="498"/>
      <c r="K71" s="498"/>
      <c r="L71" s="498"/>
    </row>
    <row r="72" spans="1:13" s="39" customFormat="1" ht="24.75" customHeight="1" x14ac:dyDescent="0.25">
      <c r="A72" s="499" t="s">
        <v>40</v>
      </c>
      <c r="B72" s="501" t="s">
        <v>50</v>
      </c>
      <c r="C72" s="503" t="s">
        <v>51</v>
      </c>
      <c r="D72" s="505" t="s">
        <v>47</v>
      </c>
      <c r="E72" s="505" t="s">
        <v>49</v>
      </c>
      <c r="F72" s="507" t="s">
        <v>48</v>
      </c>
      <c r="G72" s="509" t="s">
        <v>53</v>
      </c>
      <c r="H72" s="511" t="s">
        <v>54</v>
      </c>
      <c r="I72" s="513" t="s">
        <v>46</v>
      </c>
      <c r="J72" s="515" t="s">
        <v>64</v>
      </c>
      <c r="K72" s="516"/>
      <c r="L72" s="517"/>
      <c r="M72" s="518" t="s">
        <v>76</v>
      </c>
    </row>
    <row r="73" spans="1:13" s="39" customFormat="1" ht="64.5" customHeight="1" x14ac:dyDescent="0.25">
      <c r="A73" s="500"/>
      <c r="B73" s="502"/>
      <c r="C73" s="504"/>
      <c r="D73" s="506"/>
      <c r="E73" s="506"/>
      <c r="F73" s="508"/>
      <c r="G73" s="510"/>
      <c r="H73" s="512"/>
      <c r="I73" s="514"/>
      <c r="J73" s="40" t="s">
        <v>42</v>
      </c>
      <c r="K73" s="41" t="s">
        <v>66</v>
      </c>
      <c r="L73" s="164" t="s">
        <v>43</v>
      </c>
      <c r="M73" s="519"/>
    </row>
    <row r="74" spans="1:13" s="45" customFormat="1" ht="12" customHeight="1" x14ac:dyDescent="0.25">
      <c r="A74" s="77" t="s">
        <v>27</v>
      </c>
      <c r="B74" s="78" t="s">
        <v>28</v>
      </c>
      <c r="C74" s="80" t="s">
        <v>29</v>
      </c>
      <c r="D74" s="83" t="s">
        <v>30</v>
      </c>
      <c r="E74" s="83" t="s">
        <v>31</v>
      </c>
      <c r="F74" s="94" t="s">
        <v>32</v>
      </c>
      <c r="G74" s="81" t="s">
        <v>33</v>
      </c>
      <c r="H74" s="82" t="s">
        <v>34</v>
      </c>
      <c r="I74" s="79" t="s">
        <v>35</v>
      </c>
      <c r="J74" s="76" t="s">
        <v>36</v>
      </c>
      <c r="K74" s="75" t="s">
        <v>52</v>
      </c>
      <c r="L74" s="165" t="s">
        <v>55</v>
      </c>
      <c r="M74" s="163" t="s">
        <v>74</v>
      </c>
    </row>
    <row r="75" spans="1:13" s="354" customFormat="1" ht="29.1" customHeight="1" x14ac:dyDescent="0.25">
      <c r="A75" s="84"/>
      <c r="B75" s="125"/>
      <c r="C75" s="128"/>
      <c r="D75" s="85"/>
      <c r="E75" s="488" t="s">
        <v>418</v>
      </c>
      <c r="F75" s="95"/>
      <c r="G75" s="98"/>
      <c r="H75" s="86"/>
      <c r="I75" s="87" t="s">
        <v>39</v>
      </c>
      <c r="J75" s="117"/>
      <c r="K75" s="131"/>
      <c r="L75" s="143"/>
      <c r="M75" s="494" t="s">
        <v>120</v>
      </c>
    </row>
    <row r="76" spans="1:13" s="354" customFormat="1" ht="29.1" customHeight="1" x14ac:dyDescent="0.25">
      <c r="A76" s="134"/>
      <c r="B76" s="126"/>
      <c r="C76" s="129"/>
      <c r="D76" s="88"/>
      <c r="E76" s="489"/>
      <c r="F76" s="96"/>
      <c r="G76" s="99"/>
      <c r="H76" s="89"/>
      <c r="I76" s="90"/>
      <c r="J76" s="123"/>
      <c r="K76" s="132"/>
      <c r="L76" s="166"/>
      <c r="M76" s="495"/>
    </row>
    <row r="77" spans="1:13" s="354" customFormat="1" ht="29.1" customHeight="1" thickBot="1" x14ac:dyDescent="0.3">
      <c r="A77" s="135"/>
      <c r="B77" s="127"/>
      <c r="C77" s="130"/>
      <c r="D77" s="91"/>
      <c r="E77" s="490"/>
      <c r="F77" s="97"/>
      <c r="G77" s="100"/>
      <c r="H77" s="92"/>
      <c r="I77" s="93"/>
      <c r="J77" s="124"/>
      <c r="K77" s="133"/>
      <c r="L77" s="167"/>
      <c r="M77" s="496"/>
    </row>
    <row r="78" spans="1:13" s="354" customFormat="1" ht="29.1" customHeight="1" x14ac:dyDescent="0.25">
      <c r="A78" s="112"/>
      <c r="B78" s="145"/>
      <c r="C78" s="145"/>
      <c r="D78" s="112"/>
      <c r="E78" s="258"/>
      <c r="F78" s="112"/>
      <c r="G78" s="112"/>
      <c r="H78" s="112"/>
      <c r="I78" s="112"/>
      <c r="J78" s="146"/>
      <c r="K78" s="147"/>
      <c r="L78" s="146"/>
      <c r="M78" s="112"/>
    </row>
    <row r="79" spans="1:13" s="56" customFormat="1" ht="27.75" customHeight="1" thickBot="1" x14ac:dyDescent="0.3">
      <c r="A79" s="497" t="s">
        <v>521</v>
      </c>
      <c r="B79" s="498"/>
      <c r="C79" s="498"/>
      <c r="D79" s="498"/>
      <c r="E79" s="498"/>
      <c r="F79" s="498"/>
      <c r="G79" s="498"/>
      <c r="H79" s="498"/>
      <c r="I79" s="498"/>
      <c r="J79" s="498"/>
      <c r="K79" s="498"/>
      <c r="L79" s="498"/>
    </row>
    <row r="80" spans="1:13" s="39" customFormat="1" ht="24.75" customHeight="1" x14ac:dyDescent="0.25">
      <c r="A80" s="499" t="s">
        <v>40</v>
      </c>
      <c r="B80" s="501" t="s">
        <v>50</v>
      </c>
      <c r="C80" s="503" t="s">
        <v>51</v>
      </c>
      <c r="D80" s="505" t="s">
        <v>47</v>
      </c>
      <c r="E80" s="505" t="s">
        <v>49</v>
      </c>
      <c r="F80" s="507" t="s">
        <v>48</v>
      </c>
      <c r="G80" s="509" t="s">
        <v>53</v>
      </c>
      <c r="H80" s="511" t="s">
        <v>54</v>
      </c>
      <c r="I80" s="513" t="s">
        <v>46</v>
      </c>
      <c r="J80" s="515" t="s">
        <v>64</v>
      </c>
      <c r="K80" s="516"/>
      <c r="L80" s="517"/>
      <c r="M80" s="518" t="s">
        <v>76</v>
      </c>
    </row>
    <row r="81" spans="1:13" s="39" customFormat="1" ht="64.5" customHeight="1" x14ac:dyDescent="0.25">
      <c r="A81" s="500"/>
      <c r="B81" s="502"/>
      <c r="C81" s="504"/>
      <c r="D81" s="506"/>
      <c r="E81" s="506"/>
      <c r="F81" s="508"/>
      <c r="G81" s="510"/>
      <c r="H81" s="512"/>
      <c r="I81" s="514"/>
      <c r="J81" s="40" t="s">
        <v>42</v>
      </c>
      <c r="K81" s="41" t="s">
        <v>66</v>
      </c>
      <c r="L81" s="164" t="s">
        <v>43</v>
      </c>
      <c r="M81" s="519"/>
    </row>
    <row r="82" spans="1:13" s="45" customFormat="1" ht="12" customHeight="1" x14ac:dyDescent="0.25">
      <c r="A82" s="77" t="s">
        <v>27</v>
      </c>
      <c r="B82" s="78" t="s">
        <v>28</v>
      </c>
      <c r="C82" s="80" t="s">
        <v>29</v>
      </c>
      <c r="D82" s="83" t="s">
        <v>30</v>
      </c>
      <c r="E82" s="83" t="s">
        <v>31</v>
      </c>
      <c r="F82" s="94" t="s">
        <v>32</v>
      </c>
      <c r="G82" s="81" t="s">
        <v>33</v>
      </c>
      <c r="H82" s="82" t="s">
        <v>34</v>
      </c>
      <c r="I82" s="79" t="s">
        <v>35</v>
      </c>
      <c r="J82" s="76" t="s">
        <v>36</v>
      </c>
      <c r="K82" s="75" t="s">
        <v>52</v>
      </c>
      <c r="L82" s="165" t="s">
        <v>55</v>
      </c>
      <c r="M82" s="163" t="s">
        <v>74</v>
      </c>
    </row>
    <row r="83" spans="1:13" s="354" customFormat="1" ht="29.1" customHeight="1" x14ac:dyDescent="0.25">
      <c r="A83" s="84"/>
      <c r="B83" s="125"/>
      <c r="C83" s="128"/>
      <c r="D83" s="85"/>
      <c r="E83" s="488" t="s">
        <v>416</v>
      </c>
      <c r="F83" s="95"/>
      <c r="G83" s="98"/>
      <c r="H83" s="86"/>
      <c r="I83" s="87" t="s">
        <v>39</v>
      </c>
      <c r="J83" s="117"/>
      <c r="K83" s="131"/>
      <c r="L83" s="143"/>
      <c r="M83" s="494" t="s">
        <v>120</v>
      </c>
    </row>
    <row r="84" spans="1:13" s="354" customFormat="1" ht="29.1" customHeight="1" x14ac:dyDescent="0.25">
      <c r="A84" s="134"/>
      <c r="B84" s="126"/>
      <c r="C84" s="129"/>
      <c r="D84" s="88"/>
      <c r="E84" s="489"/>
      <c r="F84" s="96"/>
      <c r="G84" s="99"/>
      <c r="H84" s="89"/>
      <c r="I84" s="90"/>
      <c r="J84" s="123"/>
      <c r="K84" s="132"/>
      <c r="L84" s="166"/>
      <c r="M84" s="495"/>
    </row>
    <row r="85" spans="1:13" s="354" customFormat="1" ht="29.1" customHeight="1" thickBot="1" x14ac:dyDescent="0.3">
      <c r="A85" s="135"/>
      <c r="B85" s="127"/>
      <c r="C85" s="130"/>
      <c r="D85" s="91"/>
      <c r="E85" s="490"/>
      <c r="F85" s="97"/>
      <c r="G85" s="100"/>
      <c r="H85" s="92"/>
      <c r="I85" s="93"/>
      <c r="J85" s="124"/>
      <c r="K85" s="133"/>
      <c r="L85" s="167"/>
      <c r="M85" s="496"/>
    </row>
    <row r="86" spans="1:13" s="354" customFormat="1" ht="29.1" customHeight="1" x14ac:dyDescent="0.25">
      <c r="A86" s="112"/>
      <c r="B86" s="145"/>
      <c r="C86" s="145"/>
      <c r="D86" s="112"/>
      <c r="E86" s="258"/>
      <c r="F86" s="112"/>
      <c r="G86" s="112"/>
      <c r="H86" s="112"/>
      <c r="I86" s="112"/>
      <c r="J86" s="146"/>
      <c r="K86" s="147"/>
      <c r="L86" s="146"/>
      <c r="M86" s="112"/>
    </row>
    <row r="87" spans="1:13" s="56" customFormat="1" ht="27.75" customHeight="1" thickBot="1" x14ac:dyDescent="0.3">
      <c r="A87" s="497" t="s">
        <v>522</v>
      </c>
      <c r="B87" s="498"/>
      <c r="C87" s="498"/>
      <c r="D87" s="498"/>
      <c r="E87" s="498"/>
      <c r="F87" s="498"/>
      <c r="G87" s="498"/>
      <c r="H87" s="498"/>
      <c r="I87" s="498"/>
      <c r="J87" s="498"/>
      <c r="K87" s="498"/>
      <c r="L87" s="498"/>
    </row>
    <row r="88" spans="1:13" s="39" customFormat="1" ht="24.75" customHeight="1" x14ac:dyDescent="0.25">
      <c r="A88" s="499" t="s">
        <v>40</v>
      </c>
      <c r="B88" s="501" t="s">
        <v>50</v>
      </c>
      <c r="C88" s="503" t="s">
        <v>51</v>
      </c>
      <c r="D88" s="505" t="s">
        <v>47</v>
      </c>
      <c r="E88" s="505" t="s">
        <v>49</v>
      </c>
      <c r="F88" s="507" t="s">
        <v>48</v>
      </c>
      <c r="G88" s="509" t="s">
        <v>53</v>
      </c>
      <c r="H88" s="511" t="s">
        <v>54</v>
      </c>
      <c r="I88" s="513" t="s">
        <v>46</v>
      </c>
      <c r="J88" s="515" t="s">
        <v>64</v>
      </c>
      <c r="K88" s="516"/>
      <c r="L88" s="517"/>
      <c r="M88" s="518" t="s">
        <v>76</v>
      </c>
    </row>
    <row r="89" spans="1:13" s="39" customFormat="1" ht="64.5" customHeight="1" x14ac:dyDescent="0.25">
      <c r="A89" s="500"/>
      <c r="B89" s="502"/>
      <c r="C89" s="504"/>
      <c r="D89" s="506"/>
      <c r="E89" s="506"/>
      <c r="F89" s="508"/>
      <c r="G89" s="510"/>
      <c r="H89" s="512"/>
      <c r="I89" s="514"/>
      <c r="J89" s="40" t="s">
        <v>42</v>
      </c>
      <c r="K89" s="41" t="s">
        <v>66</v>
      </c>
      <c r="L89" s="164" t="s">
        <v>43</v>
      </c>
      <c r="M89" s="519"/>
    </row>
    <row r="90" spans="1:13" s="45" customFormat="1" ht="12" customHeight="1" x14ac:dyDescent="0.25">
      <c r="A90" s="77" t="s">
        <v>27</v>
      </c>
      <c r="B90" s="78" t="s">
        <v>28</v>
      </c>
      <c r="C90" s="80" t="s">
        <v>29</v>
      </c>
      <c r="D90" s="83" t="s">
        <v>30</v>
      </c>
      <c r="E90" s="83" t="s">
        <v>31</v>
      </c>
      <c r="F90" s="94" t="s">
        <v>32</v>
      </c>
      <c r="G90" s="81" t="s">
        <v>33</v>
      </c>
      <c r="H90" s="82" t="s">
        <v>34</v>
      </c>
      <c r="I90" s="79" t="s">
        <v>35</v>
      </c>
      <c r="J90" s="76" t="s">
        <v>36</v>
      </c>
      <c r="K90" s="75" t="s">
        <v>52</v>
      </c>
      <c r="L90" s="165" t="s">
        <v>55</v>
      </c>
      <c r="M90" s="163" t="s">
        <v>74</v>
      </c>
    </row>
    <row r="91" spans="1:13" s="354" customFormat="1" ht="29.1" customHeight="1" x14ac:dyDescent="0.25">
      <c r="A91" s="84"/>
      <c r="B91" s="125"/>
      <c r="C91" s="128"/>
      <c r="D91" s="85"/>
      <c r="E91" s="488" t="s">
        <v>416</v>
      </c>
      <c r="F91" s="95"/>
      <c r="G91" s="98"/>
      <c r="H91" s="86"/>
      <c r="I91" s="87" t="s">
        <v>39</v>
      </c>
      <c r="J91" s="117"/>
      <c r="K91" s="131"/>
      <c r="L91" s="143"/>
      <c r="M91" s="494" t="s">
        <v>120</v>
      </c>
    </row>
    <row r="92" spans="1:13" s="354" customFormat="1" ht="29.1" customHeight="1" x14ac:dyDescent="0.25">
      <c r="A92" s="134"/>
      <c r="B92" s="126"/>
      <c r="C92" s="129"/>
      <c r="D92" s="88"/>
      <c r="E92" s="489"/>
      <c r="F92" s="96"/>
      <c r="G92" s="99"/>
      <c r="H92" s="89"/>
      <c r="I92" s="90"/>
      <c r="J92" s="123"/>
      <c r="K92" s="132"/>
      <c r="L92" s="166"/>
      <c r="M92" s="495"/>
    </row>
    <row r="93" spans="1:13" s="354" customFormat="1" ht="29.1" customHeight="1" thickBot="1" x14ac:dyDescent="0.3">
      <c r="A93" s="135"/>
      <c r="B93" s="127"/>
      <c r="C93" s="130"/>
      <c r="D93" s="91"/>
      <c r="E93" s="490"/>
      <c r="F93" s="97"/>
      <c r="G93" s="100"/>
      <c r="H93" s="92"/>
      <c r="I93" s="93"/>
      <c r="J93" s="124"/>
      <c r="K93" s="133"/>
      <c r="L93" s="167"/>
      <c r="M93" s="496"/>
    </row>
    <row r="94" spans="1:13" ht="31.5" customHeight="1" x14ac:dyDescent="0.2"/>
    <row r="95" spans="1:13" s="19" customFormat="1" ht="20.100000000000001" customHeight="1" x14ac:dyDescent="0.25">
      <c r="A95" s="451" t="s">
        <v>38</v>
      </c>
      <c r="B95" s="451"/>
      <c r="C95" s="451"/>
      <c r="D95" s="451"/>
      <c r="E95" s="451"/>
      <c r="F95" s="451"/>
      <c r="G95" s="451"/>
      <c r="H95" s="451"/>
      <c r="I95" s="451"/>
      <c r="J95" s="451"/>
      <c r="K95" s="451"/>
    </row>
    <row r="96" spans="1:13" s="19" customFormat="1" ht="20.100000000000001" customHeight="1" x14ac:dyDescent="0.25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</row>
    <row r="97" spans="1:12" s="56" customFormat="1" ht="15" customHeight="1" x14ac:dyDescent="0.25">
      <c r="A97" s="452" t="s">
        <v>1</v>
      </c>
      <c r="B97" s="452"/>
      <c r="C97" s="484" t="str">
        <f>IF('Príloha č. 1'!$C$6="","",'Príloha č. 1'!$C$6)</f>
        <v/>
      </c>
      <c r="D97" s="484"/>
      <c r="E97" s="64"/>
      <c r="F97" s="64"/>
      <c r="J97" s="57"/>
    </row>
    <row r="98" spans="1:12" s="56" customFormat="1" ht="15" customHeight="1" x14ac:dyDescent="0.25">
      <c r="A98" s="432" t="s">
        <v>2</v>
      </c>
      <c r="B98" s="432"/>
      <c r="C98" s="485" t="str">
        <f>IF('Príloha č. 1'!$C$7="","",'Príloha č. 1'!$C$7)</f>
        <v/>
      </c>
      <c r="D98" s="485"/>
      <c r="E98" s="354"/>
      <c r="F98" s="354"/>
    </row>
    <row r="99" spans="1:12" s="56" customFormat="1" ht="15" customHeight="1" x14ac:dyDescent="0.25">
      <c r="A99" s="432" t="s">
        <v>3</v>
      </c>
      <c r="B99" s="432"/>
      <c r="C99" s="486" t="str">
        <f>IF('Príloha č. 1'!C16:D16="","",'Príloha č. 1'!C16:D16)</f>
        <v/>
      </c>
      <c r="D99" s="486"/>
      <c r="E99" s="354"/>
      <c r="F99" s="354"/>
    </row>
    <row r="100" spans="1:12" s="56" customFormat="1" ht="15" customHeight="1" x14ac:dyDescent="0.25">
      <c r="A100" s="432" t="s">
        <v>4</v>
      </c>
      <c r="B100" s="432"/>
      <c r="C100" s="486" t="str">
        <f>IF('Príloha č. 1'!C17:D17="","",'Príloha č. 1'!C17:D17)</f>
        <v/>
      </c>
      <c r="D100" s="486"/>
      <c r="E100" s="354"/>
      <c r="F100" s="354"/>
    </row>
    <row r="101" spans="1:12" x14ac:dyDescent="0.2">
      <c r="D101" s="352"/>
      <c r="E101" s="352"/>
      <c r="F101" s="352"/>
      <c r="G101" s="352"/>
      <c r="H101" s="352"/>
    </row>
    <row r="102" spans="1:12" x14ac:dyDescent="0.2">
      <c r="D102" s="352"/>
      <c r="E102" s="352"/>
      <c r="F102" s="352"/>
      <c r="G102" s="352"/>
      <c r="H102" s="352"/>
    </row>
    <row r="103" spans="1:12" ht="15" customHeight="1" x14ac:dyDescent="0.2">
      <c r="A103" s="36" t="s">
        <v>8</v>
      </c>
      <c r="B103" s="119" t="str">
        <f>IF('Príloha č. 1'!B31:B31="","",'Príloha č. 1'!B31:B31)</f>
        <v/>
      </c>
      <c r="C103" s="352"/>
      <c r="D103" s="352"/>
      <c r="E103" s="352"/>
      <c r="F103" s="36"/>
      <c r="G103" s="36"/>
      <c r="H103" s="36"/>
    </row>
    <row r="104" spans="1:12" ht="15" customHeight="1" x14ac:dyDescent="0.2">
      <c r="A104" s="36" t="s">
        <v>9</v>
      </c>
      <c r="B104" s="28" t="str">
        <f>IF('Príloha č. 1'!B32:B32="","",'Príloha č. 1'!B32:B32)</f>
        <v/>
      </c>
      <c r="C104" s="352"/>
      <c r="D104" s="352"/>
      <c r="E104" s="352"/>
      <c r="F104" s="36"/>
      <c r="G104" s="36"/>
      <c r="H104" s="36"/>
    </row>
    <row r="105" spans="1:12" ht="39.950000000000003" customHeight="1" x14ac:dyDescent="0.2">
      <c r="D105" s="352"/>
      <c r="E105" s="352"/>
      <c r="F105" s="352"/>
      <c r="G105" s="435" t="s">
        <v>72</v>
      </c>
      <c r="H105" s="435"/>
      <c r="K105" s="118"/>
      <c r="L105" s="74"/>
    </row>
    <row r="106" spans="1:12" ht="45" customHeight="1" x14ac:dyDescent="0.2">
      <c r="D106" s="352"/>
      <c r="E106" s="61"/>
      <c r="F106" s="482" t="s">
        <v>623</v>
      </c>
      <c r="G106" s="482"/>
      <c r="H106" s="482"/>
      <c r="I106" s="482"/>
      <c r="K106" s="482"/>
      <c r="L106" s="482"/>
    </row>
    <row r="107" spans="1:12" s="58" customFormat="1" x14ac:dyDescent="0.2">
      <c r="A107" s="434" t="s">
        <v>10</v>
      </c>
      <c r="B107" s="434"/>
      <c r="C107" s="350"/>
      <c r="D107" s="61"/>
      <c r="E107" s="352"/>
      <c r="F107" s="352"/>
      <c r="G107" s="352"/>
      <c r="H107" s="352"/>
    </row>
    <row r="108" spans="1:12" s="63" customFormat="1" ht="12" customHeight="1" x14ac:dyDescent="0.2">
      <c r="A108" s="59"/>
      <c r="B108" s="60" t="s">
        <v>11</v>
      </c>
      <c r="C108" s="60"/>
      <c r="D108" s="45"/>
      <c r="E108" s="352"/>
      <c r="F108" s="352"/>
      <c r="G108" s="352"/>
      <c r="H108" s="352"/>
      <c r="I108" s="61"/>
    </row>
  </sheetData>
  <mergeCells count="174">
    <mergeCell ref="A1:B1"/>
    <mergeCell ref="A2:L2"/>
    <mergeCell ref="A3:B3"/>
    <mergeCell ref="A4:L4"/>
    <mergeCell ref="A5:M5"/>
    <mergeCell ref="J8:L8"/>
    <mergeCell ref="A7:L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M8:M9"/>
    <mergeCell ref="J16:L16"/>
    <mergeCell ref="M16:M17"/>
    <mergeCell ref="E19:E21"/>
    <mergeCell ref="M19:M21"/>
    <mergeCell ref="A23:L23"/>
    <mergeCell ref="D32:D33"/>
    <mergeCell ref="E11:E13"/>
    <mergeCell ref="M11:M13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E32:E33"/>
    <mergeCell ref="J24:L24"/>
    <mergeCell ref="M24:M25"/>
    <mergeCell ref="E27:E29"/>
    <mergeCell ref="M27:M29"/>
    <mergeCell ref="A31:L31"/>
    <mergeCell ref="E24:E25"/>
    <mergeCell ref="F24:F25"/>
    <mergeCell ref="G24:G25"/>
    <mergeCell ref="H24:H25"/>
    <mergeCell ref="I24:I25"/>
    <mergeCell ref="A24:A25"/>
    <mergeCell ref="B24:B25"/>
    <mergeCell ref="C24:C25"/>
    <mergeCell ref="D24:D25"/>
    <mergeCell ref="M32:M33"/>
    <mergeCell ref="F32:F33"/>
    <mergeCell ref="G32:G33"/>
    <mergeCell ref="H32:H33"/>
    <mergeCell ref="I32:I33"/>
    <mergeCell ref="J32:L32"/>
    <mergeCell ref="A32:A33"/>
    <mergeCell ref="B32:B33"/>
    <mergeCell ref="C32:C33"/>
    <mergeCell ref="E43:E45"/>
    <mergeCell ref="M43:M45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L48"/>
    <mergeCell ref="M48:M49"/>
    <mergeCell ref="E35:E37"/>
    <mergeCell ref="M35:M37"/>
    <mergeCell ref="A39:L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L40"/>
    <mergeCell ref="M40:M41"/>
    <mergeCell ref="E51:E53"/>
    <mergeCell ref="M51:M53"/>
    <mergeCell ref="O51:O52"/>
    <mergeCell ref="A55:L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J56:L56"/>
    <mergeCell ref="M56:M57"/>
    <mergeCell ref="E59:E61"/>
    <mergeCell ref="M59:M61"/>
    <mergeCell ref="A63:L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L64"/>
    <mergeCell ref="M64:M65"/>
    <mergeCell ref="E67:E69"/>
    <mergeCell ref="M67:M69"/>
    <mergeCell ref="A71:L71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L72"/>
    <mergeCell ref="M72:M73"/>
    <mergeCell ref="E75:E77"/>
    <mergeCell ref="M75:M77"/>
    <mergeCell ref="A79:L79"/>
    <mergeCell ref="A80:A81"/>
    <mergeCell ref="B80:B81"/>
    <mergeCell ref="C80:C81"/>
    <mergeCell ref="D80:D81"/>
    <mergeCell ref="E80:E81"/>
    <mergeCell ref="F80:F81"/>
    <mergeCell ref="G80:G81"/>
    <mergeCell ref="H80:H81"/>
    <mergeCell ref="I80:I81"/>
    <mergeCell ref="J80:L80"/>
    <mergeCell ref="M80:M81"/>
    <mergeCell ref="M91:M93"/>
    <mergeCell ref="A95:K95"/>
    <mergeCell ref="A97:B97"/>
    <mergeCell ref="C97:D97"/>
    <mergeCell ref="A98:B98"/>
    <mergeCell ref="C98:D98"/>
    <mergeCell ref="E83:E85"/>
    <mergeCell ref="M83:M85"/>
    <mergeCell ref="A87:L87"/>
    <mergeCell ref="A88:A89"/>
    <mergeCell ref="B88:B89"/>
    <mergeCell ref="C88:C89"/>
    <mergeCell ref="D88:D89"/>
    <mergeCell ref="E88:E89"/>
    <mergeCell ref="F88:F89"/>
    <mergeCell ref="G88:G89"/>
    <mergeCell ref="H88:H89"/>
    <mergeCell ref="I88:I89"/>
    <mergeCell ref="J88:L88"/>
    <mergeCell ref="M88:M89"/>
    <mergeCell ref="K106:L106"/>
    <mergeCell ref="A107:B107"/>
    <mergeCell ref="C99:D99"/>
    <mergeCell ref="A100:B100"/>
    <mergeCell ref="C100:D100"/>
    <mergeCell ref="G105:H105"/>
    <mergeCell ref="F106:I106"/>
    <mergeCell ref="A99:B99"/>
    <mergeCell ref="E91:E93"/>
  </mergeCells>
  <conditionalFormatting sqref="B103:B104">
    <cfRule type="containsBlanks" dxfId="25" priority="2">
      <formula>LEN(TRIM(B103))=0</formula>
    </cfRule>
  </conditionalFormatting>
  <conditionalFormatting sqref="C97:D100">
    <cfRule type="containsBlanks" dxfId="24" priority="1">
      <formula>LEN(TRIM(C97))=0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85"/>
  <sheetViews>
    <sheetView showGridLines="0" zoomScale="80" zoomScaleNormal="80" workbookViewId="0">
      <selection activeCell="O81" sqref="O8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5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520"/>
      <c r="B3" s="520"/>
      <c r="C3" s="256"/>
    </row>
    <row r="4" spans="1:17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7" s="22" customFormat="1" ht="47.25" customHeight="1" x14ac:dyDescent="0.2">
      <c r="A5" s="522" t="s">
        <v>241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P5" s="38"/>
      <c r="Q5" s="38"/>
    </row>
    <row r="6" spans="1:17" s="22" customFormat="1" ht="21.7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O6" s="38"/>
      <c r="P6" s="38"/>
      <c r="Q6" s="38"/>
    </row>
    <row r="7" spans="1:17" s="56" customFormat="1" ht="27.75" customHeight="1" thickBot="1" x14ac:dyDescent="0.3">
      <c r="A7" s="497" t="s">
        <v>523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7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7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259" customFormat="1" ht="29.1" customHeight="1" x14ac:dyDescent="0.25">
      <c r="A11" s="84"/>
      <c r="B11" s="125"/>
      <c r="C11" s="128"/>
      <c r="D11" s="85"/>
      <c r="E11" s="488" t="s">
        <v>418</v>
      </c>
      <c r="F11" s="95"/>
      <c r="G11" s="98"/>
      <c r="H11" s="86"/>
      <c r="I11" s="87" t="s">
        <v>39</v>
      </c>
      <c r="J11" s="117"/>
      <c r="K11" s="131"/>
      <c r="L11" s="143"/>
      <c r="M11" s="494" t="s">
        <v>116</v>
      </c>
      <c r="O11" s="523"/>
    </row>
    <row r="12" spans="1:17" s="259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7" s="259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7" s="354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7" s="56" customFormat="1" ht="27.75" customHeight="1" thickBot="1" x14ac:dyDescent="0.3">
      <c r="A15" s="497" t="s">
        <v>524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7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7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7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7" s="354" customFormat="1" ht="29.1" customHeight="1" x14ac:dyDescent="0.25">
      <c r="A19" s="84"/>
      <c r="B19" s="125"/>
      <c r="C19" s="128"/>
      <c r="D19" s="85"/>
      <c r="E19" s="488" t="s">
        <v>389</v>
      </c>
      <c r="F19" s="95"/>
      <c r="G19" s="98"/>
      <c r="H19" s="86"/>
      <c r="I19" s="87" t="s">
        <v>39</v>
      </c>
      <c r="J19" s="117"/>
      <c r="K19" s="131"/>
      <c r="L19" s="143"/>
      <c r="M19" s="494" t="s">
        <v>409</v>
      </c>
      <c r="O19" s="523"/>
    </row>
    <row r="20" spans="1:17" s="354" customFormat="1" ht="27.75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  <c r="O20" s="523"/>
    </row>
    <row r="21" spans="1:17" s="354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7" s="22" customFormat="1" ht="21.75" customHeight="1" x14ac:dyDescent="0.2">
      <c r="A22" s="353"/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O22" s="38"/>
      <c r="P22" s="38"/>
      <c r="Q22" s="38"/>
    </row>
    <row r="23" spans="1:17" s="56" customFormat="1" ht="27.75" customHeight="1" thickBot="1" x14ac:dyDescent="0.3">
      <c r="A23" s="497" t="s">
        <v>525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7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7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7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7" s="354" customFormat="1" ht="29.1" customHeight="1" x14ac:dyDescent="0.25">
      <c r="A27" s="84"/>
      <c r="B27" s="125"/>
      <c r="C27" s="128"/>
      <c r="D27" s="85"/>
      <c r="E27" s="488" t="s">
        <v>418</v>
      </c>
      <c r="F27" s="95"/>
      <c r="G27" s="98"/>
      <c r="H27" s="86"/>
      <c r="I27" s="87" t="s">
        <v>39</v>
      </c>
      <c r="J27" s="117"/>
      <c r="K27" s="131"/>
      <c r="L27" s="143"/>
      <c r="M27" s="494" t="s">
        <v>118</v>
      </c>
      <c r="O27" s="523"/>
    </row>
    <row r="28" spans="1:17" s="354" customFormat="1" ht="27.75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  <c r="O28" s="523"/>
    </row>
    <row r="29" spans="1:17" s="354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7" s="354" customFormat="1" ht="29.1" customHeight="1" x14ac:dyDescent="0.25">
      <c r="A30" s="112"/>
      <c r="B30" s="145"/>
      <c r="C30" s="145"/>
      <c r="D30" s="112"/>
      <c r="E30" s="258"/>
      <c r="F30" s="112"/>
      <c r="G30" s="112"/>
      <c r="H30" s="112"/>
      <c r="I30" s="112"/>
      <c r="J30" s="146"/>
      <c r="K30" s="147"/>
      <c r="L30" s="146"/>
      <c r="M30" s="112"/>
    </row>
    <row r="31" spans="1:17" s="56" customFormat="1" ht="27.75" customHeight="1" thickBot="1" x14ac:dyDescent="0.3">
      <c r="A31" s="497" t="s">
        <v>526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7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7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7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7" s="354" customFormat="1" ht="29.1" customHeight="1" x14ac:dyDescent="0.25">
      <c r="A35" s="84"/>
      <c r="B35" s="125"/>
      <c r="C35" s="128"/>
      <c r="D35" s="85"/>
      <c r="E35" s="488" t="s">
        <v>418</v>
      </c>
      <c r="F35" s="95"/>
      <c r="G35" s="98"/>
      <c r="H35" s="86"/>
      <c r="I35" s="87" t="s">
        <v>39</v>
      </c>
      <c r="J35" s="117"/>
      <c r="K35" s="131"/>
      <c r="L35" s="143"/>
      <c r="M35" s="494" t="s">
        <v>409</v>
      </c>
      <c r="O35" s="523"/>
    </row>
    <row r="36" spans="1:17" s="354" customFormat="1" ht="27.75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  <c r="O36" s="523"/>
    </row>
    <row r="37" spans="1:17" s="354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7" s="22" customFormat="1" ht="21.75" customHeight="1" x14ac:dyDescent="0.2">
      <c r="A38" s="353"/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O38" s="38"/>
      <c r="P38" s="38"/>
      <c r="Q38" s="38"/>
    </row>
    <row r="39" spans="1:17" s="56" customFormat="1" ht="27.75" customHeight="1" thickBot="1" x14ac:dyDescent="0.3">
      <c r="A39" s="497" t="s">
        <v>527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7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7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7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7" s="354" customFormat="1" ht="29.1" customHeight="1" x14ac:dyDescent="0.25">
      <c r="A43" s="84"/>
      <c r="B43" s="125"/>
      <c r="C43" s="128"/>
      <c r="D43" s="85"/>
      <c r="E43" s="488" t="s">
        <v>498</v>
      </c>
      <c r="F43" s="95"/>
      <c r="G43" s="98"/>
      <c r="H43" s="86"/>
      <c r="I43" s="87" t="s">
        <v>39</v>
      </c>
      <c r="J43" s="117"/>
      <c r="K43" s="131"/>
      <c r="L43" s="143"/>
      <c r="M43" s="494" t="s">
        <v>120</v>
      </c>
      <c r="O43" s="523"/>
    </row>
    <row r="44" spans="1:17" s="354" customFormat="1" ht="27.75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  <c r="O44" s="523"/>
    </row>
    <row r="45" spans="1:17" s="354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6" spans="1:17" s="354" customFormat="1" ht="29.1" customHeight="1" x14ac:dyDescent="0.25">
      <c r="A46" s="112"/>
      <c r="B46" s="145"/>
      <c r="C46" s="145"/>
      <c r="D46" s="112"/>
      <c r="E46" s="258"/>
      <c r="F46" s="112"/>
      <c r="G46" s="112"/>
      <c r="H46" s="112"/>
      <c r="I46" s="112"/>
      <c r="J46" s="146"/>
      <c r="K46" s="147"/>
      <c r="L46" s="146"/>
      <c r="M46" s="112"/>
    </row>
    <row r="47" spans="1:17" s="56" customFormat="1" ht="27.75" customHeight="1" thickBot="1" x14ac:dyDescent="0.3">
      <c r="A47" s="497" t="s">
        <v>528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</row>
    <row r="48" spans="1:17" s="39" customFormat="1" ht="24.75" customHeight="1" x14ac:dyDescent="0.25">
      <c r="A48" s="499" t="s">
        <v>40</v>
      </c>
      <c r="B48" s="501" t="s">
        <v>50</v>
      </c>
      <c r="C48" s="503" t="s">
        <v>51</v>
      </c>
      <c r="D48" s="505" t="s">
        <v>47</v>
      </c>
      <c r="E48" s="505" t="s">
        <v>49</v>
      </c>
      <c r="F48" s="507" t="s">
        <v>48</v>
      </c>
      <c r="G48" s="509" t="s">
        <v>53</v>
      </c>
      <c r="H48" s="511" t="s">
        <v>54</v>
      </c>
      <c r="I48" s="513" t="s">
        <v>46</v>
      </c>
      <c r="J48" s="515" t="s">
        <v>64</v>
      </c>
      <c r="K48" s="516"/>
      <c r="L48" s="517"/>
      <c r="M48" s="518" t="s">
        <v>76</v>
      </c>
    </row>
    <row r="49" spans="1:17" s="39" customFormat="1" ht="64.5" customHeight="1" x14ac:dyDescent="0.25">
      <c r="A49" s="500"/>
      <c r="B49" s="502"/>
      <c r="C49" s="504"/>
      <c r="D49" s="506"/>
      <c r="E49" s="506"/>
      <c r="F49" s="508"/>
      <c r="G49" s="510"/>
      <c r="H49" s="512"/>
      <c r="I49" s="514"/>
      <c r="J49" s="40" t="s">
        <v>42</v>
      </c>
      <c r="K49" s="41" t="s">
        <v>66</v>
      </c>
      <c r="L49" s="164" t="s">
        <v>43</v>
      </c>
      <c r="M49" s="519"/>
    </row>
    <row r="50" spans="1:17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7" s="354" customFormat="1" ht="29.1" customHeight="1" x14ac:dyDescent="0.25">
      <c r="A51" s="84"/>
      <c r="B51" s="125"/>
      <c r="C51" s="128"/>
      <c r="D51" s="85"/>
      <c r="E51" s="488" t="s">
        <v>418</v>
      </c>
      <c r="F51" s="95"/>
      <c r="G51" s="98"/>
      <c r="H51" s="86"/>
      <c r="I51" s="87" t="s">
        <v>39</v>
      </c>
      <c r="J51" s="117"/>
      <c r="K51" s="131"/>
      <c r="L51" s="143"/>
      <c r="M51" s="494" t="s">
        <v>506</v>
      </c>
      <c r="O51" s="523"/>
    </row>
    <row r="52" spans="1:17" s="354" customFormat="1" ht="27.75" customHeight="1" x14ac:dyDescent="0.25">
      <c r="A52" s="134"/>
      <c r="B52" s="126"/>
      <c r="C52" s="129"/>
      <c r="D52" s="88"/>
      <c r="E52" s="489"/>
      <c r="F52" s="96"/>
      <c r="G52" s="99"/>
      <c r="H52" s="89"/>
      <c r="I52" s="90"/>
      <c r="J52" s="123"/>
      <c r="K52" s="132"/>
      <c r="L52" s="166"/>
      <c r="M52" s="495"/>
      <c r="O52" s="523"/>
    </row>
    <row r="53" spans="1:17" s="354" customFormat="1" ht="29.1" customHeight="1" thickBot="1" x14ac:dyDescent="0.3">
      <c r="A53" s="135"/>
      <c r="B53" s="127"/>
      <c r="C53" s="130"/>
      <c r="D53" s="91"/>
      <c r="E53" s="490"/>
      <c r="F53" s="97"/>
      <c r="G53" s="100"/>
      <c r="H53" s="92"/>
      <c r="I53" s="93"/>
      <c r="J53" s="124"/>
      <c r="K53" s="133"/>
      <c r="L53" s="167"/>
      <c r="M53" s="496"/>
    </row>
    <row r="54" spans="1:17" s="22" customFormat="1" ht="21.75" customHeight="1" x14ac:dyDescent="0.2">
      <c r="A54" s="353"/>
      <c r="B54" s="353"/>
      <c r="C54" s="353"/>
      <c r="D54" s="353"/>
      <c r="E54" s="353"/>
      <c r="F54" s="353"/>
      <c r="G54" s="353"/>
      <c r="H54" s="353"/>
      <c r="I54" s="353"/>
      <c r="J54" s="353"/>
      <c r="K54" s="353"/>
      <c r="L54" s="353"/>
      <c r="M54" s="353"/>
      <c r="O54" s="38"/>
      <c r="P54" s="38"/>
      <c r="Q54" s="38"/>
    </row>
    <row r="55" spans="1:17" s="56" customFormat="1" ht="27.75" customHeight="1" thickBot="1" x14ac:dyDescent="0.3">
      <c r="A55" s="497" t="s">
        <v>529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</row>
    <row r="56" spans="1:17" s="39" customFormat="1" ht="24.75" customHeight="1" x14ac:dyDescent="0.25">
      <c r="A56" s="499" t="s">
        <v>40</v>
      </c>
      <c r="B56" s="501" t="s">
        <v>50</v>
      </c>
      <c r="C56" s="503" t="s">
        <v>51</v>
      </c>
      <c r="D56" s="505" t="s">
        <v>47</v>
      </c>
      <c r="E56" s="505" t="s">
        <v>49</v>
      </c>
      <c r="F56" s="507" t="s">
        <v>48</v>
      </c>
      <c r="G56" s="509" t="s">
        <v>53</v>
      </c>
      <c r="H56" s="511" t="s">
        <v>54</v>
      </c>
      <c r="I56" s="513" t="s">
        <v>46</v>
      </c>
      <c r="J56" s="515" t="s">
        <v>64</v>
      </c>
      <c r="K56" s="516"/>
      <c r="L56" s="517"/>
      <c r="M56" s="518" t="s">
        <v>76</v>
      </c>
    </row>
    <row r="57" spans="1:17" s="39" customFormat="1" ht="64.5" customHeight="1" x14ac:dyDescent="0.25">
      <c r="A57" s="500"/>
      <c r="B57" s="502"/>
      <c r="C57" s="504"/>
      <c r="D57" s="506"/>
      <c r="E57" s="506"/>
      <c r="F57" s="508"/>
      <c r="G57" s="510"/>
      <c r="H57" s="512"/>
      <c r="I57" s="514"/>
      <c r="J57" s="40" t="s">
        <v>42</v>
      </c>
      <c r="K57" s="41" t="s">
        <v>66</v>
      </c>
      <c r="L57" s="164" t="s">
        <v>43</v>
      </c>
      <c r="M57" s="519"/>
    </row>
    <row r="58" spans="1:17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7" s="354" customFormat="1" ht="29.1" customHeight="1" x14ac:dyDescent="0.25">
      <c r="A59" s="84"/>
      <c r="B59" s="125"/>
      <c r="C59" s="128"/>
      <c r="D59" s="85"/>
      <c r="E59" s="488" t="s">
        <v>498</v>
      </c>
      <c r="F59" s="95"/>
      <c r="G59" s="98"/>
      <c r="H59" s="86"/>
      <c r="I59" s="87" t="s">
        <v>39</v>
      </c>
      <c r="J59" s="117"/>
      <c r="K59" s="131"/>
      <c r="L59" s="143"/>
      <c r="M59" s="494" t="s">
        <v>415</v>
      </c>
      <c r="O59" s="523"/>
    </row>
    <row r="60" spans="1:17" s="354" customFormat="1" ht="27.75" customHeight="1" x14ac:dyDescent="0.25">
      <c r="A60" s="134"/>
      <c r="B60" s="126"/>
      <c r="C60" s="129"/>
      <c r="D60" s="88"/>
      <c r="E60" s="489"/>
      <c r="F60" s="96"/>
      <c r="G60" s="99"/>
      <c r="H60" s="89"/>
      <c r="I60" s="90"/>
      <c r="J60" s="123"/>
      <c r="K60" s="132"/>
      <c r="L60" s="166"/>
      <c r="M60" s="495"/>
      <c r="O60" s="523"/>
    </row>
    <row r="61" spans="1:17" s="354" customFormat="1" ht="29.1" customHeight="1" thickBot="1" x14ac:dyDescent="0.3">
      <c r="A61" s="135"/>
      <c r="B61" s="127"/>
      <c r="C61" s="130"/>
      <c r="D61" s="91"/>
      <c r="E61" s="490"/>
      <c r="F61" s="97"/>
      <c r="G61" s="100"/>
      <c r="H61" s="92"/>
      <c r="I61" s="93"/>
      <c r="J61" s="124"/>
      <c r="K61" s="133"/>
      <c r="L61" s="167"/>
      <c r="M61" s="496"/>
    </row>
    <row r="62" spans="1:17" s="354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7" s="56" customFormat="1" ht="27.75" customHeight="1" thickBot="1" x14ac:dyDescent="0.3">
      <c r="A63" s="497" t="s">
        <v>530</v>
      </c>
      <c r="B63" s="498"/>
      <c r="C63" s="498"/>
      <c r="D63" s="498"/>
      <c r="E63" s="498"/>
      <c r="F63" s="498"/>
      <c r="G63" s="498"/>
      <c r="H63" s="498"/>
      <c r="I63" s="498"/>
      <c r="J63" s="498"/>
      <c r="K63" s="498"/>
      <c r="L63" s="498"/>
    </row>
    <row r="64" spans="1:17" s="39" customFormat="1" ht="24.75" customHeight="1" x14ac:dyDescent="0.25">
      <c r="A64" s="499" t="s">
        <v>40</v>
      </c>
      <c r="B64" s="501" t="s">
        <v>50</v>
      </c>
      <c r="C64" s="503" t="s">
        <v>51</v>
      </c>
      <c r="D64" s="505" t="s">
        <v>47</v>
      </c>
      <c r="E64" s="505" t="s">
        <v>49</v>
      </c>
      <c r="F64" s="507" t="s">
        <v>48</v>
      </c>
      <c r="G64" s="509" t="s">
        <v>53</v>
      </c>
      <c r="H64" s="511" t="s">
        <v>54</v>
      </c>
      <c r="I64" s="513" t="s">
        <v>46</v>
      </c>
      <c r="J64" s="515" t="s">
        <v>64</v>
      </c>
      <c r="K64" s="516"/>
      <c r="L64" s="517"/>
      <c r="M64" s="518" t="s">
        <v>76</v>
      </c>
    </row>
    <row r="65" spans="1:15" s="39" customFormat="1" ht="64.5" customHeight="1" x14ac:dyDescent="0.25">
      <c r="A65" s="500"/>
      <c r="B65" s="502"/>
      <c r="C65" s="504"/>
      <c r="D65" s="506"/>
      <c r="E65" s="506"/>
      <c r="F65" s="508"/>
      <c r="G65" s="510"/>
      <c r="H65" s="512"/>
      <c r="I65" s="514"/>
      <c r="J65" s="40" t="s">
        <v>42</v>
      </c>
      <c r="K65" s="41" t="s">
        <v>66</v>
      </c>
      <c r="L65" s="164" t="s">
        <v>43</v>
      </c>
      <c r="M65" s="519"/>
    </row>
    <row r="66" spans="1:15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5" s="354" customFormat="1" ht="29.1" customHeight="1" x14ac:dyDescent="0.25">
      <c r="A67" s="84"/>
      <c r="B67" s="125"/>
      <c r="C67" s="128"/>
      <c r="D67" s="85"/>
      <c r="E67" s="488" t="s">
        <v>418</v>
      </c>
      <c r="F67" s="95"/>
      <c r="G67" s="98"/>
      <c r="H67" s="86"/>
      <c r="I67" s="87" t="s">
        <v>39</v>
      </c>
      <c r="J67" s="117"/>
      <c r="K67" s="131"/>
      <c r="L67" s="143"/>
      <c r="M67" s="494" t="s">
        <v>120</v>
      </c>
      <c r="O67" s="523"/>
    </row>
    <row r="68" spans="1:15" s="354" customFormat="1" ht="27.75" customHeight="1" x14ac:dyDescent="0.25">
      <c r="A68" s="134"/>
      <c r="B68" s="126"/>
      <c r="C68" s="129"/>
      <c r="D68" s="88"/>
      <c r="E68" s="489"/>
      <c r="F68" s="96"/>
      <c r="G68" s="99"/>
      <c r="H68" s="89"/>
      <c r="I68" s="90"/>
      <c r="J68" s="123"/>
      <c r="K68" s="132"/>
      <c r="L68" s="166"/>
      <c r="M68" s="495"/>
      <c r="O68" s="523"/>
    </row>
    <row r="69" spans="1:15" s="354" customFormat="1" ht="29.1" customHeight="1" thickBot="1" x14ac:dyDescent="0.3">
      <c r="A69" s="135"/>
      <c r="B69" s="127"/>
      <c r="C69" s="130"/>
      <c r="D69" s="91"/>
      <c r="E69" s="490"/>
      <c r="F69" s="97"/>
      <c r="G69" s="100"/>
      <c r="H69" s="92"/>
      <c r="I69" s="93"/>
      <c r="J69" s="124"/>
      <c r="K69" s="133"/>
      <c r="L69" s="167"/>
      <c r="M69" s="496"/>
    </row>
    <row r="70" spans="1:15" ht="30" customHeight="1" x14ac:dyDescent="0.2"/>
    <row r="71" spans="1:15" s="19" customFormat="1" ht="20.100000000000001" customHeight="1" x14ac:dyDescent="0.25">
      <c r="A71" s="451" t="s">
        <v>38</v>
      </c>
      <c r="B71" s="451"/>
      <c r="C71" s="451"/>
      <c r="D71" s="451"/>
      <c r="E71" s="451"/>
      <c r="F71" s="451"/>
      <c r="G71" s="451"/>
      <c r="H71" s="451"/>
      <c r="I71" s="451"/>
      <c r="J71" s="451"/>
      <c r="K71" s="451"/>
    </row>
    <row r="72" spans="1:15" s="19" customFormat="1" ht="20.100000000000001" customHeight="1" x14ac:dyDescent="0.25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</row>
    <row r="73" spans="1:15" s="56" customFormat="1" ht="15" customHeight="1" x14ac:dyDescent="0.25">
      <c r="A73" s="452" t="s">
        <v>1</v>
      </c>
      <c r="B73" s="452"/>
      <c r="C73" s="484" t="str">
        <f>IF('[1]Príloha č. 1'!$C$6="","",'[1]Príloha č. 1'!$C$6)</f>
        <v/>
      </c>
      <c r="D73" s="484"/>
      <c r="E73" s="64"/>
      <c r="F73" s="64"/>
      <c r="J73" s="57"/>
    </row>
    <row r="74" spans="1:15" s="56" customFormat="1" ht="15" customHeight="1" x14ac:dyDescent="0.25">
      <c r="A74" s="432" t="s">
        <v>2</v>
      </c>
      <c r="B74" s="432"/>
      <c r="C74" s="485" t="str">
        <f>IF('[1]Príloha č. 1'!$C$7="","",'[1]Príloha č. 1'!$C$7)</f>
        <v/>
      </c>
      <c r="D74" s="485"/>
      <c r="E74" s="354"/>
      <c r="F74" s="354"/>
    </row>
    <row r="75" spans="1:15" s="56" customFormat="1" ht="15" customHeight="1" x14ac:dyDescent="0.25">
      <c r="A75" s="432" t="s">
        <v>3</v>
      </c>
      <c r="B75" s="432"/>
      <c r="C75" s="486" t="str">
        <f>IF('[1]Príloha č. 1'!C64:D64="","",'[1]Príloha č. 1'!C64:D64)</f>
        <v/>
      </c>
      <c r="D75" s="486"/>
      <c r="E75" s="354"/>
      <c r="F75" s="354"/>
    </row>
    <row r="76" spans="1:15" s="56" customFormat="1" ht="15" customHeight="1" x14ac:dyDescent="0.25">
      <c r="A76" s="432" t="s">
        <v>4</v>
      </c>
      <c r="B76" s="432"/>
      <c r="C76" s="486" t="str">
        <f>IF('[1]Príloha č. 1'!C65:D65="","",'[1]Príloha č. 1'!C65:D65)</f>
        <v/>
      </c>
      <c r="D76" s="486"/>
      <c r="E76" s="354"/>
      <c r="F76" s="354"/>
    </row>
    <row r="77" spans="1:15" x14ac:dyDescent="0.2">
      <c r="D77" s="352"/>
      <c r="E77" s="352"/>
      <c r="F77" s="352"/>
      <c r="G77" s="352"/>
      <c r="H77" s="352"/>
    </row>
    <row r="78" spans="1:15" x14ac:dyDescent="0.2">
      <c r="D78" s="352"/>
      <c r="E78" s="352"/>
      <c r="F78" s="352"/>
      <c r="G78" s="352"/>
      <c r="H78" s="352"/>
    </row>
    <row r="79" spans="1:15" ht="15" customHeight="1" x14ac:dyDescent="0.2">
      <c r="A79" s="36" t="s">
        <v>8</v>
      </c>
      <c r="B79" s="119" t="str">
        <f>IF('[1]Príloha č. 1'!B79:B79="","",'[1]Príloha č. 1'!B79:B79)</f>
        <v/>
      </c>
      <c r="C79" s="352"/>
      <c r="D79" s="352"/>
      <c r="E79" s="352"/>
      <c r="F79" s="36"/>
      <c r="G79" s="36"/>
      <c r="H79" s="36"/>
    </row>
    <row r="80" spans="1:15" ht="15" customHeight="1" x14ac:dyDescent="0.2">
      <c r="A80" s="36" t="s">
        <v>9</v>
      </c>
      <c r="B80" s="28" t="str">
        <f>IF('[1]Príloha č. 1'!B80:B80="","",'[1]Príloha č. 1'!B80:B80)</f>
        <v/>
      </c>
      <c r="C80" s="352"/>
      <c r="D80" s="352"/>
      <c r="E80" s="352"/>
      <c r="F80" s="36"/>
      <c r="G80" s="36"/>
      <c r="H80" s="36"/>
    </row>
    <row r="81" spans="1:12" ht="39.950000000000003" customHeight="1" x14ac:dyDescent="0.2">
      <c r="D81" s="352"/>
      <c r="E81" s="352"/>
      <c r="F81" s="352"/>
      <c r="G81" s="435" t="s">
        <v>72</v>
      </c>
      <c r="H81" s="435"/>
      <c r="K81" s="118"/>
      <c r="L81" s="74"/>
    </row>
    <row r="82" spans="1:12" ht="45" customHeight="1" x14ac:dyDescent="0.2">
      <c r="D82" s="352"/>
      <c r="E82" s="61"/>
      <c r="F82" s="482" t="s">
        <v>623</v>
      </c>
      <c r="G82" s="482"/>
      <c r="H82" s="482"/>
      <c r="I82" s="482"/>
      <c r="K82" s="482"/>
      <c r="L82" s="482"/>
    </row>
    <row r="83" spans="1:12" s="58" customFormat="1" x14ac:dyDescent="0.2">
      <c r="A83" s="434" t="s">
        <v>10</v>
      </c>
      <c r="B83" s="434"/>
      <c r="C83" s="350"/>
      <c r="D83" s="61"/>
      <c r="E83" s="352"/>
      <c r="F83" s="352"/>
      <c r="G83" s="352"/>
      <c r="H83" s="352"/>
    </row>
    <row r="84" spans="1:12" s="63" customFormat="1" ht="12" customHeight="1" x14ac:dyDescent="0.2">
      <c r="A84" s="59"/>
      <c r="B84" s="60" t="s">
        <v>11</v>
      </c>
      <c r="C84" s="60"/>
      <c r="D84" s="45"/>
      <c r="E84" s="352"/>
      <c r="F84" s="352"/>
      <c r="G84" s="352"/>
      <c r="H84" s="352"/>
      <c r="I84" s="61"/>
    </row>
    <row r="85" spans="1:12" x14ac:dyDescent="0.2">
      <c r="D85" s="352"/>
      <c r="E85" s="352"/>
      <c r="F85" s="352"/>
      <c r="G85" s="352"/>
      <c r="H85" s="352"/>
    </row>
  </sheetData>
  <mergeCells count="138"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O11:O12"/>
    <mergeCell ref="F8:F9"/>
    <mergeCell ref="I16:I17"/>
    <mergeCell ref="J16:L16"/>
    <mergeCell ref="M16:M17"/>
    <mergeCell ref="E19:E21"/>
    <mergeCell ref="M19:M21"/>
    <mergeCell ref="O19:O20"/>
    <mergeCell ref="E11:E13"/>
    <mergeCell ref="M11:M13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M24:M25"/>
    <mergeCell ref="E27:E29"/>
    <mergeCell ref="M27:M29"/>
    <mergeCell ref="O27:O28"/>
    <mergeCell ref="A31:L31"/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L24"/>
    <mergeCell ref="M32:M33"/>
    <mergeCell ref="E35:E37"/>
    <mergeCell ref="M35:M37"/>
    <mergeCell ref="O35:O36"/>
    <mergeCell ref="A39:L39"/>
    <mergeCell ref="F32:F33"/>
    <mergeCell ref="G32:G33"/>
    <mergeCell ref="H32:H33"/>
    <mergeCell ref="I32:I33"/>
    <mergeCell ref="J32:L32"/>
    <mergeCell ref="A32:A33"/>
    <mergeCell ref="B32:B33"/>
    <mergeCell ref="C32:C33"/>
    <mergeCell ref="D32:D33"/>
    <mergeCell ref="E32:E33"/>
    <mergeCell ref="M40:M41"/>
    <mergeCell ref="E43:E45"/>
    <mergeCell ref="M43:M45"/>
    <mergeCell ref="O43:O44"/>
    <mergeCell ref="A47:L47"/>
    <mergeCell ref="F40:F41"/>
    <mergeCell ref="G40:G41"/>
    <mergeCell ref="H40:H41"/>
    <mergeCell ref="I40:I41"/>
    <mergeCell ref="J40:L40"/>
    <mergeCell ref="A40:A41"/>
    <mergeCell ref="B40:B41"/>
    <mergeCell ref="C40:C41"/>
    <mergeCell ref="D40:D41"/>
    <mergeCell ref="E40:E41"/>
    <mergeCell ref="M48:M49"/>
    <mergeCell ref="E51:E53"/>
    <mergeCell ref="M51:M53"/>
    <mergeCell ref="O51:O52"/>
    <mergeCell ref="A55:L55"/>
    <mergeCell ref="F48:F49"/>
    <mergeCell ref="G48:G49"/>
    <mergeCell ref="H48:H49"/>
    <mergeCell ref="I48:I49"/>
    <mergeCell ref="J48:L48"/>
    <mergeCell ref="A48:A49"/>
    <mergeCell ref="B48:B49"/>
    <mergeCell ref="C48:C49"/>
    <mergeCell ref="D48:D49"/>
    <mergeCell ref="E48:E49"/>
    <mergeCell ref="M56:M57"/>
    <mergeCell ref="E59:E61"/>
    <mergeCell ref="M59:M61"/>
    <mergeCell ref="O59:O60"/>
    <mergeCell ref="A63:L63"/>
    <mergeCell ref="F56:F57"/>
    <mergeCell ref="G56:G57"/>
    <mergeCell ref="H56:H57"/>
    <mergeCell ref="I56:I57"/>
    <mergeCell ref="J56:L56"/>
    <mergeCell ref="A56:A57"/>
    <mergeCell ref="B56:B57"/>
    <mergeCell ref="C56:C57"/>
    <mergeCell ref="D56:D57"/>
    <mergeCell ref="E56:E57"/>
    <mergeCell ref="M64:M65"/>
    <mergeCell ref="E67:E69"/>
    <mergeCell ref="M67:M69"/>
    <mergeCell ref="O67:O68"/>
    <mergeCell ref="A71:K71"/>
    <mergeCell ref="F64:F65"/>
    <mergeCell ref="G64:G65"/>
    <mergeCell ref="H64:H65"/>
    <mergeCell ref="I64:I65"/>
    <mergeCell ref="J64:L64"/>
    <mergeCell ref="A64:A65"/>
    <mergeCell ref="B64:B65"/>
    <mergeCell ref="C64:C65"/>
    <mergeCell ref="D64:D65"/>
    <mergeCell ref="E64:E65"/>
    <mergeCell ref="C76:D76"/>
    <mergeCell ref="G81:H81"/>
    <mergeCell ref="F82:I82"/>
    <mergeCell ref="K82:L82"/>
    <mergeCell ref="A83:B83"/>
    <mergeCell ref="A73:B73"/>
    <mergeCell ref="C73:D73"/>
    <mergeCell ref="A74:B74"/>
    <mergeCell ref="C74:D74"/>
    <mergeCell ref="A75:B75"/>
    <mergeCell ref="C75:D75"/>
    <mergeCell ref="A76:B76"/>
  </mergeCells>
  <conditionalFormatting sqref="B79:B80">
    <cfRule type="containsBlanks" dxfId="23" priority="2">
      <formula>LEN(TRIM(B79))=0</formula>
    </cfRule>
  </conditionalFormatting>
  <conditionalFormatting sqref="C73:D76">
    <cfRule type="containsBlanks" dxfId="22" priority="1">
      <formula>LEN(TRIM(C73))=0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1"/>
  <sheetViews>
    <sheetView showGridLines="0" zoomScale="80" zoomScaleNormal="80" workbookViewId="0">
      <selection activeCell="O56" sqref="O5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56" customWidth="1"/>
    <col min="8" max="8" width="15.7109375" style="256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7" ht="15" customHeight="1" x14ac:dyDescent="0.2">
      <c r="A1" s="435" t="s">
        <v>12</v>
      </c>
      <c r="B1" s="435"/>
      <c r="C1" s="255"/>
    </row>
    <row r="2" spans="1:17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7" ht="15" customHeight="1" x14ac:dyDescent="0.2">
      <c r="A3" s="520"/>
      <c r="B3" s="520"/>
      <c r="C3" s="256"/>
    </row>
    <row r="4" spans="1:17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7" s="22" customFormat="1" ht="47.25" customHeight="1" x14ac:dyDescent="0.2">
      <c r="A5" s="522" t="s">
        <v>250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  <c r="Q5" s="38"/>
    </row>
    <row r="6" spans="1:17" s="22" customFormat="1" ht="20.2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O6" s="38"/>
      <c r="Q6" s="38"/>
    </row>
    <row r="7" spans="1:17" s="56" customFormat="1" ht="27.75" customHeight="1" thickBot="1" x14ac:dyDescent="0.3">
      <c r="A7" s="497" t="s">
        <v>531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7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7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7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7" s="259" customFormat="1" ht="29.1" customHeight="1" x14ac:dyDescent="0.25">
      <c r="A11" s="84"/>
      <c r="B11" s="125"/>
      <c r="C11" s="128"/>
      <c r="D11" s="85"/>
      <c r="E11" s="488" t="s">
        <v>419</v>
      </c>
      <c r="F11" s="95"/>
      <c r="G11" s="98"/>
      <c r="H11" s="86"/>
      <c r="I11" s="87" t="s">
        <v>39</v>
      </c>
      <c r="J11" s="117"/>
      <c r="K11" s="131"/>
      <c r="L11" s="143"/>
      <c r="M11" s="494" t="s">
        <v>406</v>
      </c>
      <c r="O11" s="523"/>
    </row>
    <row r="12" spans="1:17" s="259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7" s="259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7" s="22" customFormat="1" ht="20.25" customHeight="1" x14ac:dyDescent="0.2">
      <c r="A14" s="353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O14" s="38"/>
      <c r="Q14" s="38"/>
    </row>
    <row r="15" spans="1:17" s="56" customFormat="1" ht="27.75" customHeight="1" thickBot="1" x14ac:dyDescent="0.3">
      <c r="A15" s="497" t="s">
        <v>532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7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7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7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7" s="354" customFormat="1" ht="29.1" customHeight="1" x14ac:dyDescent="0.25">
      <c r="A19" s="84"/>
      <c r="B19" s="125"/>
      <c r="C19" s="128"/>
      <c r="D19" s="85"/>
      <c r="E19" s="488" t="s">
        <v>419</v>
      </c>
      <c r="F19" s="95"/>
      <c r="G19" s="98"/>
      <c r="H19" s="86"/>
      <c r="I19" s="87" t="s">
        <v>39</v>
      </c>
      <c r="J19" s="117"/>
      <c r="K19" s="131"/>
      <c r="L19" s="143"/>
      <c r="M19" s="494" t="s">
        <v>409</v>
      </c>
      <c r="O19" s="523"/>
    </row>
    <row r="20" spans="1:17" s="354" customFormat="1" ht="27.75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  <c r="O20" s="523"/>
    </row>
    <row r="21" spans="1:17" s="354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7" s="22" customFormat="1" ht="20.25" customHeight="1" x14ac:dyDescent="0.2">
      <c r="A22" s="353"/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O22" s="38"/>
      <c r="Q22" s="38"/>
    </row>
    <row r="23" spans="1:17" s="56" customFormat="1" ht="27.75" customHeight="1" thickBot="1" x14ac:dyDescent="0.3">
      <c r="A23" s="497" t="s">
        <v>533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7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7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7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7" s="354" customFormat="1" ht="29.1" customHeight="1" x14ac:dyDescent="0.25">
      <c r="A27" s="84"/>
      <c r="B27" s="125"/>
      <c r="C27" s="128"/>
      <c r="D27" s="85"/>
      <c r="E27" s="488" t="s">
        <v>419</v>
      </c>
      <c r="F27" s="95"/>
      <c r="G27" s="98"/>
      <c r="H27" s="86"/>
      <c r="I27" s="87" t="s">
        <v>39</v>
      </c>
      <c r="J27" s="117"/>
      <c r="K27" s="131"/>
      <c r="L27" s="143"/>
      <c r="M27" s="494" t="s">
        <v>536</v>
      </c>
      <c r="O27" s="523"/>
    </row>
    <row r="28" spans="1:17" s="354" customFormat="1" ht="27.75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  <c r="O28" s="523"/>
    </row>
    <row r="29" spans="1:17" s="354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7" s="22" customFormat="1" ht="20.25" customHeight="1" x14ac:dyDescent="0.2">
      <c r="A30" s="353"/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O30" s="38"/>
      <c r="Q30" s="38"/>
    </row>
    <row r="31" spans="1:17" s="56" customFormat="1" ht="27.75" customHeight="1" thickBot="1" x14ac:dyDescent="0.3">
      <c r="A31" s="497" t="s">
        <v>534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7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7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7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7" s="354" customFormat="1" ht="29.1" customHeight="1" x14ac:dyDescent="0.25">
      <c r="A35" s="84"/>
      <c r="B35" s="125"/>
      <c r="C35" s="128"/>
      <c r="D35" s="85"/>
      <c r="E35" s="488" t="s">
        <v>419</v>
      </c>
      <c r="F35" s="95"/>
      <c r="G35" s="98"/>
      <c r="H35" s="86"/>
      <c r="I35" s="87" t="s">
        <v>39</v>
      </c>
      <c r="J35" s="117"/>
      <c r="K35" s="131"/>
      <c r="L35" s="143"/>
      <c r="M35" s="494" t="s">
        <v>410</v>
      </c>
      <c r="O35" s="523"/>
    </row>
    <row r="36" spans="1:17" s="354" customFormat="1" ht="27.75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  <c r="O36" s="523"/>
    </row>
    <row r="37" spans="1:17" s="354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7" s="22" customFormat="1" ht="20.25" customHeight="1" x14ac:dyDescent="0.2">
      <c r="A38" s="353"/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O38" s="38"/>
      <c r="Q38" s="38"/>
    </row>
    <row r="39" spans="1:17" s="56" customFormat="1" ht="27.75" customHeight="1" thickBot="1" x14ac:dyDescent="0.3">
      <c r="A39" s="497" t="s">
        <v>535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7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7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7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7" s="354" customFormat="1" ht="29.1" customHeight="1" x14ac:dyDescent="0.25">
      <c r="A43" s="84"/>
      <c r="B43" s="125"/>
      <c r="C43" s="128"/>
      <c r="D43" s="85"/>
      <c r="E43" s="488" t="s">
        <v>416</v>
      </c>
      <c r="F43" s="95"/>
      <c r="G43" s="98"/>
      <c r="H43" s="86"/>
      <c r="I43" s="87" t="s">
        <v>39</v>
      </c>
      <c r="J43" s="117"/>
      <c r="K43" s="131"/>
      <c r="L43" s="143"/>
      <c r="M43" s="494" t="s">
        <v>464</v>
      </c>
      <c r="O43" s="523"/>
    </row>
    <row r="44" spans="1:17" s="354" customFormat="1" ht="27.75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  <c r="O44" s="523"/>
    </row>
    <row r="45" spans="1:17" s="354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7" spans="1:17" s="19" customFormat="1" ht="20.100000000000001" customHeight="1" x14ac:dyDescent="0.25">
      <c r="A47" s="451" t="s">
        <v>38</v>
      </c>
      <c r="B47" s="451"/>
      <c r="C47" s="451"/>
      <c r="D47" s="451"/>
      <c r="E47" s="451"/>
      <c r="F47" s="451"/>
      <c r="G47" s="451"/>
      <c r="H47" s="451"/>
      <c r="I47" s="451"/>
      <c r="J47" s="451"/>
      <c r="K47" s="451"/>
    </row>
    <row r="48" spans="1:17" s="19" customFormat="1" ht="20.100000000000001" customHeight="1" x14ac:dyDescent="0.25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</row>
    <row r="49" spans="1:12" s="56" customFormat="1" ht="15" customHeight="1" x14ac:dyDescent="0.25">
      <c r="A49" s="452" t="s">
        <v>1</v>
      </c>
      <c r="B49" s="452"/>
      <c r="C49" s="484" t="str">
        <f>IF('[1]Príloha č. 1'!$C$6="","",'[1]Príloha č. 1'!$C$6)</f>
        <v/>
      </c>
      <c r="D49" s="484"/>
      <c r="E49" s="64"/>
      <c r="F49" s="64"/>
      <c r="J49" s="57"/>
    </row>
    <row r="50" spans="1:12" s="56" customFormat="1" ht="15" customHeight="1" x14ac:dyDescent="0.25">
      <c r="A50" s="432" t="s">
        <v>2</v>
      </c>
      <c r="B50" s="432"/>
      <c r="C50" s="485" t="str">
        <f>IF('[1]Príloha č. 1'!$C$7="","",'[1]Príloha č. 1'!$C$7)</f>
        <v/>
      </c>
      <c r="D50" s="485"/>
      <c r="E50" s="354"/>
      <c r="F50" s="354"/>
    </row>
    <row r="51" spans="1:12" s="56" customFormat="1" ht="15" customHeight="1" x14ac:dyDescent="0.25">
      <c r="A51" s="432" t="s">
        <v>3</v>
      </c>
      <c r="B51" s="432"/>
      <c r="C51" s="486" t="str">
        <f>IF('[1]Príloha č. 1'!C40:D40="","",'[1]Príloha č. 1'!C40:D40)</f>
        <v/>
      </c>
      <c r="D51" s="486"/>
      <c r="E51" s="354"/>
      <c r="F51" s="354"/>
    </row>
    <row r="52" spans="1:12" s="56" customFormat="1" ht="15" customHeight="1" x14ac:dyDescent="0.25">
      <c r="A52" s="432" t="s">
        <v>4</v>
      </c>
      <c r="B52" s="432"/>
      <c r="C52" s="486" t="str">
        <f>IF('[1]Príloha č. 1'!C41:D41="","",'[1]Príloha č. 1'!C41:D41)</f>
        <v/>
      </c>
      <c r="D52" s="486"/>
      <c r="E52" s="354"/>
      <c r="F52" s="354"/>
    </row>
    <row r="53" spans="1:12" x14ac:dyDescent="0.2">
      <c r="D53" s="352"/>
      <c r="E53" s="352"/>
      <c r="F53" s="352"/>
      <c r="G53" s="352"/>
      <c r="H53" s="352"/>
    </row>
    <row r="54" spans="1:12" x14ac:dyDescent="0.2">
      <c r="D54" s="352"/>
      <c r="E54" s="352"/>
      <c r="F54" s="352"/>
      <c r="G54" s="352"/>
      <c r="H54" s="352"/>
    </row>
    <row r="55" spans="1:12" ht="15" customHeight="1" x14ac:dyDescent="0.2">
      <c r="A55" s="36" t="s">
        <v>8</v>
      </c>
      <c r="B55" s="119" t="str">
        <f>IF('[1]Príloha č. 1'!B55:B55="","",'[1]Príloha č. 1'!B55:B55)</f>
        <v/>
      </c>
      <c r="C55" s="352"/>
      <c r="D55" s="352"/>
      <c r="E55" s="352"/>
      <c r="F55" s="36"/>
      <c r="G55" s="36"/>
      <c r="H55" s="36"/>
    </row>
    <row r="56" spans="1:12" ht="15" customHeight="1" x14ac:dyDescent="0.2">
      <c r="A56" s="36" t="s">
        <v>9</v>
      </c>
      <c r="B56" s="28" t="str">
        <f>IF('[1]Príloha č. 1'!B56:B56="","",'[1]Príloha č. 1'!B56:B56)</f>
        <v/>
      </c>
      <c r="C56" s="352"/>
      <c r="D56" s="352"/>
      <c r="E56" s="352"/>
      <c r="F56" s="36"/>
      <c r="G56" s="36"/>
      <c r="H56" s="36"/>
    </row>
    <row r="57" spans="1:12" ht="39.950000000000003" customHeight="1" x14ac:dyDescent="0.2">
      <c r="D57" s="352"/>
      <c r="E57" s="352"/>
      <c r="F57" s="352"/>
      <c r="G57" s="435" t="s">
        <v>72</v>
      </c>
      <c r="H57" s="435"/>
      <c r="K57" s="118"/>
      <c r="L57" s="74"/>
    </row>
    <row r="58" spans="1:12" ht="45" customHeight="1" x14ac:dyDescent="0.2">
      <c r="D58" s="352"/>
      <c r="E58" s="61"/>
      <c r="F58" s="482" t="s">
        <v>623</v>
      </c>
      <c r="G58" s="482"/>
      <c r="H58" s="482"/>
      <c r="I58" s="482"/>
      <c r="K58" s="482"/>
      <c r="L58" s="482"/>
    </row>
    <row r="59" spans="1:12" s="58" customFormat="1" x14ac:dyDescent="0.2">
      <c r="A59" s="434" t="s">
        <v>10</v>
      </c>
      <c r="B59" s="434"/>
      <c r="C59" s="350"/>
      <c r="D59" s="61"/>
      <c r="E59" s="352"/>
      <c r="F59" s="352"/>
      <c r="G59" s="352"/>
      <c r="H59" s="352"/>
    </row>
    <row r="60" spans="1:12" s="63" customFormat="1" ht="12" customHeight="1" x14ac:dyDescent="0.2">
      <c r="A60" s="59"/>
      <c r="B60" s="60" t="s">
        <v>11</v>
      </c>
      <c r="C60" s="60"/>
      <c r="D60" s="45"/>
      <c r="E60" s="352"/>
      <c r="F60" s="352"/>
      <c r="G60" s="352"/>
      <c r="H60" s="352"/>
      <c r="I60" s="61"/>
    </row>
    <row r="61" spans="1:12" x14ac:dyDescent="0.2">
      <c r="D61" s="352"/>
      <c r="E61" s="352"/>
      <c r="F61" s="352"/>
      <c r="G61" s="352"/>
      <c r="H61" s="352"/>
    </row>
  </sheetData>
  <mergeCells count="93"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A1:B1"/>
    <mergeCell ref="A2:L2"/>
    <mergeCell ref="A3:B3"/>
    <mergeCell ref="A4:L4"/>
    <mergeCell ref="A5:M5"/>
    <mergeCell ref="E19:E21"/>
    <mergeCell ref="M19:M21"/>
    <mergeCell ref="O19:O20"/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L24"/>
    <mergeCell ref="M24:M25"/>
    <mergeCell ref="M8:M9"/>
    <mergeCell ref="O11:O12"/>
    <mergeCell ref="F8:F9"/>
    <mergeCell ref="I16:I17"/>
    <mergeCell ref="J16:L16"/>
    <mergeCell ref="M16:M17"/>
    <mergeCell ref="E11:E13"/>
    <mergeCell ref="M11:M13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27:E29"/>
    <mergeCell ref="M27:M29"/>
    <mergeCell ref="O27:O28"/>
    <mergeCell ref="A31:L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L32"/>
    <mergeCell ref="M32:M33"/>
    <mergeCell ref="E35:E37"/>
    <mergeCell ref="M35:M37"/>
    <mergeCell ref="O35:O36"/>
    <mergeCell ref="A39:L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L40"/>
    <mergeCell ref="M40:M41"/>
    <mergeCell ref="E43:E45"/>
    <mergeCell ref="M43:M45"/>
    <mergeCell ref="O43:O44"/>
    <mergeCell ref="A47:K47"/>
    <mergeCell ref="A49:B49"/>
    <mergeCell ref="C49:D49"/>
    <mergeCell ref="G57:H57"/>
    <mergeCell ref="F58:I58"/>
    <mergeCell ref="K58:L58"/>
    <mergeCell ref="A59:B59"/>
    <mergeCell ref="A50:B50"/>
    <mergeCell ref="C50:D50"/>
    <mergeCell ref="A51:B51"/>
    <mergeCell ref="C51:D51"/>
    <mergeCell ref="C52:D52"/>
    <mergeCell ref="A52:B52"/>
  </mergeCells>
  <conditionalFormatting sqref="B55:B56">
    <cfRule type="containsBlanks" dxfId="21" priority="2">
      <formula>LEN(TRIM(B55))=0</formula>
    </cfRule>
  </conditionalFormatting>
  <conditionalFormatting sqref="C49:D52">
    <cfRule type="containsBlanks" dxfId="20" priority="1">
      <formula>LEN(TRIM(C49))=0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6"/>
  <sheetViews>
    <sheetView showGridLines="0" zoomScale="80" zoomScaleNormal="80" workbookViewId="0">
      <selection activeCell="U19" sqref="U1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520"/>
      <c r="B3" s="520"/>
      <c r="C3" s="352"/>
    </row>
    <row r="4" spans="1:15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5" s="22" customFormat="1" ht="47.25" customHeight="1" x14ac:dyDescent="0.2">
      <c r="A5" s="522" t="s">
        <v>549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</row>
    <row r="6" spans="1:15" s="22" customFormat="1" ht="20.2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O6" s="38"/>
    </row>
    <row r="7" spans="1:15" s="56" customFormat="1" ht="27.75" customHeight="1" thickBot="1" x14ac:dyDescent="0.3">
      <c r="A7" s="497" t="s">
        <v>537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5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5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5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5" s="354" customFormat="1" ht="29.1" customHeight="1" x14ac:dyDescent="0.25">
      <c r="A11" s="84"/>
      <c r="B11" s="125"/>
      <c r="C11" s="128"/>
      <c r="D11" s="85"/>
      <c r="E11" s="488" t="s">
        <v>389</v>
      </c>
      <c r="F11" s="95"/>
      <c r="G11" s="98"/>
      <c r="H11" s="86"/>
      <c r="I11" s="87" t="s">
        <v>39</v>
      </c>
      <c r="J11" s="117"/>
      <c r="K11" s="131"/>
      <c r="L11" s="143"/>
      <c r="M11" s="494" t="s">
        <v>126</v>
      </c>
      <c r="O11" s="523"/>
    </row>
    <row r="12" spans="1:15" s="354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5" s="354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5" s="22" customFormat="1" ht="20.25" customHeight="1" x14ac:dyDescent="0.2">
      <c r="A14" s="353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O14" s="38"/>
    </row>
    <row r="15" spans="1:15" s="56" customFormat="1" ht="27.75" customHeight="1" thickBot="1" x14ac:dyDescent="0.3">
      <c r="A15" s="497" t="s">
        <v>538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5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5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5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5" s="354" customFormat="1" ht="29.1" customHeight="1" x14ac:dyDescent="0.25">
      <c r="A19" s="84"/>
      <c r="B19" s="125"/>
      <c r="C19" s="128"/>
      <c r="D19" s="85"/>
      <c r="E19" s="488" t="s">
        <v>416</v>
      </c>
      <c r="F19" s="95"/>
      <c r="G19" s="98"/>
      <c r="H19" s="86"/>
      <c r="I19" s="87" t="s">
        <v>39</v>
      </c>
      <c r="J19" s="117"/>
      <c r="K19" s="131"/>
      <c r="L19" s="143"/>
      <c r="M19" s="494" t="s">
        <v>400</v>
      </c>
      <c r="O19" s="523"/>
    </row>
    <row r="20" spans="1:15" s="354" customFormat="1" ht="27.75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  <c r="O20" s="523"/>
    </row>
    <row r="21" spans="1:15" s="354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5" ht="21" customHeight="1" x14ac:dyDescent="0.2"/>
    <row r="23" spans="1:15" s="19" customFormat="1" ht="20.100000000000001" customHeight="1" x14ac:dyDescent="0.25">
      <c r="A23" s="451" t="s">
        <v>38</v>
      </c>
      <c r="B23" s="451"/>
      <c r="C23" s="451"/>
      <c r="D23" s="451"/>
      <c r="E23" s="451"/>
      <c r="F23" s="451"/>
      <c r="G23" s="451"/>
      <c r="H23" s="451"/>
      <c r="I23" s="451"/>
      <c r="J23" s="451"/>
      <c r="K23" s="451"/>
    </row>
    <row r="24" spans="1:15" s="19" customFormat="1" ht="20.100000000000001" customHeight="1" x14ac:dyDescent="0.25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</row>
    <row r="25" spans="1:15" s="56" customFormat="1" ht="15" customHeight="1" x14ac:dyDescent="0.25">
      <c r="A25" s="452" t="s">
        <v>1</v>
      </c>
      <c r="B25" s="452"/>
      <c r="C25" s="484" t="str">
        <f>IF('[1]Príloha č. 1'!$C$6="","",'[1]Príloha č. 1'!$C$6)</f>
        <v/>
      </c>
      <c r="D25" s="484"/>
      <c r="E25" s="64"/>
      <c r="F25" s="64"/>
      <c r="J25" s="57"/>
    </row>
    <row r="26" spans="1:15" s="56" customFormat="1" ht="15" customHeight="1" x14ac:dyDescent="0.25">
      <c r="A26" s="432" t="s">
        <v>2</v>
      </c>
      <c r="B26" s="432"/>
      <c r="C26" s="485" t="str">
        <f>IF('[1]Príloha č. 1'!$C$7="","",'[1]Príloha č. 1'!$C$7)</f>
        <v/>
      </c>
      <c r="D26" s="485"/>
      <c r="E26" s="354"/>
      <c r="F26" s="354"/>
    </row>
    <row r="27" spans="1:15" s="56" customFormat="1" ht="15" customHeight="1" x14ac:dyDescent="0.25">
      <c r="A27" s="432" t="s">
        <v>3</v>
      </c>
      <c r="B27" s="432"/>
      <c r="C27" s="486" t="str">
        <f>IF('[1]Príloha č. 1'!C16:D16="","",'[1]Príloha č. 1'!C16:D16)</f>
        <v/>
      </c>
      <c r="D27" s="486"/>
      <c r="E27" s="354"/>
      <c r="F27" s="354"/>
    </row>
    <row r="28" spans="1:15" s="56" customFormat="1" ht="15" customHeight="1" x14ac:dyDescent="0.25">
      <c r="A28" s="432" t="s">
        <v>4</v>
      </c>
      <c r="B28" s="432"/>
      <c r="C28" s="486" t="str">
        <f>IF('[1]Príloha č. 1'!C17:D17="","",'[1]Príloha č. 1'!C17:D17)</f>
        <v/>
      </c>
      <c r="D28" s="486"/>
      <c r="E28" s="354"/>
      <c r="F28" s="354"/>
    </row>
    <row r="31" spans="1:15" ht="15" customHeight="1" x14ac:dyDescent="0.2">
      <c r="A31" s="36" t="s">
        <v>8</v>
      </c>
      <c r="B31" s="119" t="str">
        <f>IF('[1]Príloha č. 1'!B31:B31="","",'[1]Príloha č. 1'!B31:B31)</f>
        <v/>
      </c>
      <c r="C31" s="352"/>
      <c r="F31" s="36"/>
      <c r="G31" s="36"/>
      <c r="H31" s="36"/>
    </row>
    <row r="32" spans="1:15" ht="15" customHeight="1" x14ac:dyDescent="0.2">
      <c r="A32" s="36" t="s">
        <v>9</v>
      </c>
      <c r="B32" s="28" t="str">
        <f>IF('[1]Príloha č. 1'!B32:B32="","",'[1]Príloha č. 1'!B32:B32)</f>
        <v/>
      </c>
      <c r="C32" s="352"/>
      <c r="F32" s="36"/>
      <c r="G32" s="36"/>
      <c r="H32" s="36"/>
    </row>
    <row r="33" spans="1:12" ht="39.950000000000003" customHeight="1" x14ac:dyDescent="0.2">
      <c r="G33" s="435" t="s">
        <v>72</v>
      </c>
      <c r="H33" s="435"/>
      <c r="K33" s="118"/>
      <c r="L33" s="74"/>
    </row>
    <row r="34" spans="1:12" ht="45" customHeight="1" x14ac:dyDescent="0.2">
      <c r="E34" s="61"/>
      <c r="F34" s="482" t="s">
        <v>623</v>
      </c>
      <c r="G34" s="482"/>
      <c r="H34" s="482"/>
      <c r="I34" s="482"/>
      <c r="K34" s="482"/>
      <c r="L34" s="482"/>
    </row>
    <row r="35" spans="1:12" s="58" customFormat="1" x14ac:dyDescent="0.2">
      <c r="A35" s="434" t="s">
        <v>10</v>
      </c>
      <c r="B35" s="434"/>
      <c r="C35" s="350"/>
      <c r="D35" s="61"/>
      <c r="E35" s="352"/>
      <c r="F35" s="352"/>
      <c r="G35" s="352"/>
      <c r="H35" s="352"/>
    </row>
    <row r="36" spans="1:12" s="63" customFormat="1" ht="12" customHeight="1" x14ac:dyDescent="0.2">
      <c r="A36" s="59"/>
      <c r="B36" s="60" t="s">
        <v>11</v>
      </c>
      <c r="C36" s="60"/>
      <c r="D36" s="45"/>
      <c r="E36" s="352"/>
      <c r="F36" s="352"/>
      <c r="G36" s="352"/>
      <c r="H36" s="352"/>
      <c r="I36" s="61"/>
    </row>
  </sheetData>
  <mergeCells count="48"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O19:O20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E19:E21"/>
    <mergeCell ref="M19:M21"/>
    <mergeCell ref="A35:B35"/>
    <mergeCell ref="A28:B28"/>
    <mergeCell ref="A23:K23"/>
    <mergeCell ref="A25:B25"/>
    <mergeCell ref="C25:D25"/>
    <mergeCell ref="A26:B26"/>
    <mergeCell ref="C26:D26"/>
    <mergeCell ref="A27:B27"/>
    <mergeCell ref="G33:H33"/>
    <mergeCell ref="F34:I34"/>
    <mergeCell ref="K34:L34"/>
    <mergeCell ref="C27:D27"/>
    <mergeCell ref="C28:D28"/>
  </mergeCells>
  <conditionalFormatting sqref="B31:B32">
    <cfRule type="containsBlanks" dxfId="19" priority="2">
      <formula>LEN(TRIM(B31))=0</formula>
    </cfRule>
  </conditionalFormatting>
  <conditionalFormatting sqref="C25:D28">
    <cfRule type="containsBlanks" dxfId="18" priority="1">
      <formula>LEN(TRIM(C25))=0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84"/>
  <sheetViews>
    <sheetView showGridLines="0" zoomScale="80" zoomScaleNormal="80" workbookViewId="0">
      <selection activeCell="A4" sqref="A4:L4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520"/>
      <c r="B3" s="520"/>
      <c r="C3" s="352"/>
    </row>
    <row r="4" spans="1:15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5" s="22" customFormat="1" ht="47.25" customHeight="1" x14ac:dyDescent="0.2">
      <c r="A5" s="522" t="s">
        <v>258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</row>
    <row r="6" spans="1:15" s="22" customFormat="1" ht="21.7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O6" s="38"/>
    </row>
    <row r="7" spans="1:15" s="56" customFormat="1" ht="27.75" customHeight="1" thickBot="1" x14ac:dyDescent="0.3">
      <c r="A7" s="497" t="s">
        <v>539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5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5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5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5" s="354" customFormat="1" ht="29.1" customHeight="1" x14ac:dyDescent="0.25">
      <c r="A11" s="84"/>
      <c r="B11" s="125"/>
      <c r="C11" s="128"/>
      <c r="D11" s="85"/>
      <c r="E11" s="488" t="s">
        <v>498</v>
      </c>
      <c r="F11" s="95"/>
      <c r="G11" s="98"/>
      <c r="H11" s="86"/>
      <c r="I11" s="87" t="s">
        <v>39</v>
      </c>
      <c r="J11" s="117"/>
      <c r="K11" s="131"/>
      <c r="L11" s="143"/>
      <c r="M11" s="494" t="s">
        <v>431</v>
      </c>
      <c r="O11" s="523"/>
    </row>
    <row r="12" spans="1:15" s="354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5" s="354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5" s="354" customFormat="1" ht="29.1" customHeight="1" x14ac:dyDescent="0.25">
      <c r="A14" s="112"/>
      <c r="B14" s="145"/>
      <c r="C14" s="145"/>
      <c r="D14" s="112"/>
      <c r="E14" s="258"/>
      <c r="F14" s="112"/>
      <c r="G14" s="112"/>
      <c r="H14" s="112"/>
      <c r="I14" s="112"/>
      <c r="J14" s="146"/>
      <c r="K14" s="147"/>
      <c r="L14" s="146"/>
      <c r="M14" s="112"/>
    </row>
    <row r="15" spans="1:15" s="56" customFormat="1" ht="27.75" customHeight="1" thickBot="1" x14ac:dyDescent="0.3">
      <c r="A15" s="497" t="s">
        <v>540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5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5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5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5" s="354" customFormat="1" ht="29.1" customHeight="1" x14ac:dyDescent="0.25">
      <c r="A19" s="84"/>
      <c r="B19" s="125"/>
      <c r="C19" s="128"/>
      <c r="D19" s="85"/>
      <c r="E19" s="488" t="s">
        <v>498</v>
      </c>
      <c r="F19" s="95"/>
      <c r="G19" s="98"/>
      <c r="H19" s="86"/>
      <c r="I19" s="87" t="s">
        <v>39</v>
      </c>
      <c r="J19" s="117"/>
      <c r="K19" s="131"/>
      <c r="L19" s="143"/>
      <c r="M19" s="494" t="s">
        <v>400</v>
      </c>
      <c r="O19" s="523"/>
    </row>
    <row r="20" spans="1:15" s="354" customFormat="1" ht="27.75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  <c r="O20" s="523"/>
    </row>
    <row r="21" spans="1:15" s="354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5" s="22" customFormat="1" ht="21.75" customHeight="1" x14ac:dyDescent="0.2">
      <c r="A22" s="353"/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O22" s="38"/>
    </row>
    <row r="23" spans="1:15" s="56" customFormat="1" ht="27.75" customHeight="1" thickBot="1" x14ac:dyDescent="0.3">
      <c r="A23" s="497" t="s">
        <v>541</v>
      </c>
      <c r="B23" s="498"/>
      <c r="C23" s="498"/>
      <c r="D23" s="498"/>
      <c r="E23" s="498"/>
      <c r="F23" s="498"/>
      <c r="G23" s="498"/>
      <c r="H23" s="498"/>
      <c r="I23" s="498"/>
      <c r="J23" s="498"/>
      <c r="K23" s="498"/>
      <c r="L23" s="498"/>
    </row>
    <row r="24" spans="1:15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5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5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5" s="354" customFormat="1" ht="29.1" customHeight="1" x14ac:dyDescent="0.25">
      <c r="A27" s="84"/>
      <c r="B27" s="125"/>
      <c r="C27" s="128"/>
      <c r="D27" s="85"/>
      <c r="E27" s="488" t="s">
        <v>498</v>
      </c>
      <c r="F27" s="95"/>
      <c r="G27" s="98"/>
      <c r="H27" s="86"/>
      <c r="I27" s="87" t="s">
        <v>39</v>
      </c>
      <c r="J27" s="117"/>
      <c r="K27" s="131"/>
      <c r="L27" s="143"/>
      <c r="M27" s="494" t="s">
        <v>486</v>
      </c>
      <c r="O27" s="523"/>
    </row>
    <row r="28" spans="1:15" s="354" customFormat="1" ht="27.75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  <c r="O28" s="523"/>
    </row>
    <row r="29" spans="1:15" s="354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5" s="354" customFormat="1" ht="29.1" customHeight="1" x14ac:dyDescent="0.25">
      <c r="A30" s="112"/>
      <c r="B30" s="145"/>
      <c r="C30" s="145"/>
      <c r="D30" s="112"/>
      <c r="E30" s="258"/>
      <c r="F30" s="112"/>
      <c r="G30" s="112"/>
      <c r="H30" s="112"/>
      <c r="I30" s="112"/>
      <c r="J30" s="146"/>
      <c r="K30" s="147"/>
      <c r="L30" s="146"/>
      <c r="M30" s="112"/>
    </row>
    <row r="31" spans="1:15" s="56" customFormat="1" ht="27.75" customHeight="1" thickBot="1" x14ac:dyDescent="0.3">
      <c r="A31" s="497" t="s">
        <v>542</v>
      </c>
      <c r="B31" s="498"/>
      <c r="C31" s="498"/>
      <c r="D31" s="498"/>
      <c r="E31" s="498"/>
      <c r="F31" s="498"/>
      <c r="G31" s="498"/>
      <c r="H31" s="498"/>
      <c r="I31" s="498"/>
      <c r="J31" s="498"/>
      <c r="K31" s="498"/>
      <c r="L31" s="498"/>
    </row>
    <row r="32" spans="1:15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5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5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5" s="354" customFormat="1" ht="29.1" customHeight="1" x14ac:dyDescent="0.25">
      <c r="A35" s="84"/>
      <c r="B35" s="125"/>
      <c r="C35" s="128"/>
      <c r="D35" s="85"/>
      <c r="E35" s="488" t="s">
        <v>498</v>
      </c>
      <c r="F35" s="95"/>
      <c r="G35" s="98"/>
      <c r="H35" s="86"/>
      <c r="I35" s="87" t="s">
        <v>39</v>
      </c>
      <c r="J35" s="117"/>
      <c r="K35" s="131"/>
      <c r="L35" s="143"/>
      <c r="M35" s="494" t="s">
        <v>402</v>
      </c>
      <c r="O35" s="523"/>
    </row>
    <row r="36" spans="1:15" s="354" customFormat="1" ht="27.75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  <c r="O36" s="523"/>
    </row>
    <row r="37" spans="1:15" s="354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5" s="22" customFormat="1" ht="21.75" customHeight="1" x14ac:dyDescent="0.2">
      <c r="A38" s="353"/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O38" s="38"/>
    </row>
    <row r="39" spans="1:15" s="56" customFormat="1" ht="27.75" customHeight="1" thickBot="1" x14ac:dyDescent="0.3">
      <c r="A39" s="497" t="s">
        <v>543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5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5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5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5" s="354" customFormat="1" ht="29.1" customHeight="1" x14ac:dyDescent="0.25">
      <c r="A43" s="84"/>
      <c r="B43" s="125"/>
      <c r="C43" s="128"/>
      <c r="D43" s="85"/>
      <c r="E43" s="488" t="s">
        <v>389</v>
      </c>
      <c r="F43" s="95"/>
      <c r="G43" s="98"/>
      <c r="H43" s="86"/>
      <c r="I43" s="87" t="s">
        <v>39</v>
      </c>
      <c r="J43" s="117"/>
      <c r="K43" s="131"/>
      <c r="L43" s="143"/>
      <c r="M43" s="494" t="s">
        <v>544</v>
      </c>
      <c r="O43" s="523"/>
    </row>
    <row r="44" spans="1:15" s="354" customFormat="1" ht="27.75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  <c r="O44" s="523"/>
    </row>
    <row r="45" spans="1:15" s="354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6" spans="1:15" s="354" customFormat="1" ht="29.1" customHeight="1" x14ac:dyDescent="0.25">
      <c r="A46" s="112"/>
      <c r="B46" s="145"/>
      <c r="C46" s="145"/>
      <c r="D46" s="112"/>
      <c r="E46" s="258"/>
      <c r="F46" s="112"/>
      <c r="G46" s="112"/>
      <c r="H46" s="112"/>
      <c r="I46" s="112"/>
      <c r="J46" s="146"/>
      <c r="K46" s="147"/>
      <c r="L46" s="146"/>
      <c r="M46" s="112"/>
    </row>
    <row r="47" spans="1:15" s="56" customFormat="1" ht="27.75" customHeight="1" thickBot="1" x14ac:dyDescent="0.3">
      <c r="A47" s="497" t="s">
        <v>545</v>
      </c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8"/>
    </row>
    <row r="48" spans="1:15" s="39" customFormat="1" ht="24.75" customHeight="1" x14ac:dyDescent="0.25">
      <c r="A48" s="499" t="s">
        <v>40</v>
      </c>
      <c r="B48" s="501" t="s">
        <v>50</v>
      </c>
      <c r="C48" s="503" t="s">
        <v>51</v>
      </c>
      <c r="D48" s="505" t="s">
        <v>47</v>
      </c>
      <c r="E48" s="505" t="s">
        <v>49</v>
      </c>
      <c r="F48" s="507" t="s">
        <v>48</v>
      </c>
      <c r="G48" s="509" t="s">
        <v>53</v>
      </c>
      <c r="H48" s="511" t="s">
        <v>54</v>
      </c>
      <c r="I48" s="513" t="s">
        <v>46</v>
      </c>
      <c r="J48" s="515" t="s">
        <v>64</v>
      </c>
      <c r="K48" s="516"/>
      <c r="L48" s="517"/>
      <c r="M48" s="518" t="s">
        <v>76</v>
      </c>
    </row>
    <row r="49" spans="1:15" s="39" customFormat="1" ht="64.5" customHeight="1" x14ac:dyDescent="0.25">
      <c r="A49" s="500"/>
      <c r="B49" s="502"/>
      <c r="C49" s="504"/>
      <c r="D49" s="506"/>
      <c r="E49" s="506"/>
      <c r="F49" s="508"/>
      <c r="G49" s="510"/>
      <c r="H49" s="512"/>
      <c r="I49" s="514"/>
      <c r="J49" s="40" t="s">
        <v>42</v>
      </c>
      <c r="K49" s="41" t="s">
        <v>66</v>
      </c>
      <c r="L49" s="164" t="s">
        <v>43</v>
      </c>
      <c r="M49" s="519"/>
    </row>
    <row r="50" spans="1:15" s="45" customFormat="1" ht="12" customHeight="1" x14ac:dyDescent="0.25">
      <c r="A50" s="77" t="s">
        <v>27</v>
      </c>
      <c r="B50" s="78" t="s">
        <v>28</v>
      </c>
      <c r="C50" s="80" t="s">
        <v>29</v>
      </c>
      <c r="D50" s="83" t="s">
        <v>30</v>
      </c>
      <c r="E50" s="83" t="s">
        <v>31</v>
      </c>
      <c r="F50" s="94" t="s">
        <v>32</v>
      </c>
      <c r="G50" s="81" t="s">
        <v>33</v>
      </c>
      <c r="H50" s="82" t="s">
        <v>34</v>
      </c>
      <c r="I50" s="79" t="s">
        <v>35</v>
      </c>
      <c r="J50" s="76" t="s">
        <v>36</v>
      </c>
      <c r="K50" s="75" t="s">
        <v>52</v>
      </c>
      <c r="L50" s="165" t="s">
        <v>55</v>
      </c>
      <c r="M50" s="163" t="s">
        <v>74</v>
      </c>
    </row>
    <row r="51" spans="1:15" s="354" customFormat="1" ht="29.1" customHeight="1" x14ac:dyDescent="0.25">
      <c r="A51" s="84"/>
      <c r="B51" s="125"/>
      <c r="C51" s="128"/>
      <c r="D51" s="85"/>
      <c r="E51" s="488" t="s">
        <v>498</v>
      </c>
      <c r="F51" s="95"/>
      <c r="G51" s="98"/>
      <c r="H51" s="86"/>
      <c r="I51" s="87" t="s">
        <v>39</v>
      </c>
      <c r="J51" s="117"/>
      <c r="K51" s="131"/>
      <c r="L51" s="143"/>
      <c r="M51" s="494" t="s">
        <v>546</v>
      </c>
      <c r="O51" s="523"/>
    </row>
    <row r="52" spans="1:15" s="354" customFormat="1" ht="27.75" customHeight="1" x14ac:dyDescent="0.25">
      <c r="A52" s="134"/>
      <c r="B52" s="126"/>
      <c r="C52" s="129"/>
      <c r="D52" s="88"/>
      <c r="E52" s="489"/>
      <c r="F52" s="96"/>
      <c r="G52" s="99"/>
      <c r="H52" s="89"/>
      <c r="I52" s="90"/>
      <c r="J52" s="123"/>
      <c r="K52" s="132"/>
      <c r="L52" s="166"/>
      <c r="M52" s="495"/>
      <c r="O52" s="523"/>
    </row>
    <row r="53" spans="1:15" s="354" customFormat="1" ht="29.1" customHeight="1" thickBot="1" x14ac:dyDescent="0.3">
      <c r="A53" s="135"/>
      <c r="B53" s="127"/>
      <c r="C53" s="130"/>
      <c r="D53" s="91"/>
      <c r="E53" s="490"/>
      <c r="F53" s="97"/>
      <c r="G53" s="100"/>
      <c r="H53" s="92"/>
      <c r="I53" s="93"/>
      <c r="J53" s="124"/>
      <c r="K53" s="133"/>
      <c r="L53" s="167"/>
      <c r="M53" s="496"/>
    </row>
    <row r="54" spans="1:15" s="22" customFormat="1" ht="21.75" customHeight="1" x14ac:dyDescent="0.2">
      <c r="A54" s="353"/>
      <c r="B54" s="353"/>
      <c r="C54" s="353"/>
      <c r="D54" s="353"/>
      <c r="E54" s="353"/>
      <c r="F54" s="353"/>
      <c r="G54" s="353"/>
      <c r="H54" s="353"/>
      <c r="I54" s="353"/>
      <c r="J54" s="353"/>
      <c r="K54" s="353"/>
      <c r="L54" s="353"/>
      <c r="M54" s="353"/>
      <c r="O54" s="38"/>
    </row>
    <row r="55" spans="1:15" s="56" customFormat="1" ht="27.75" customHeight="1" thickBot="1" x14ac:dyDescent="0.3">
      <c r="A55" s="497" t="s">
        <v>547</v>
      </c>
      <c r="B55" s="498"/>
      <c r="C55" s="498"/>
      <c r="D55" s="498"/>
      <c r="E55" s="498"/>
      <c r="F55" s="498"/>
      <c r="G55" s="498"/>
      <c r="H55" s="498"/>
      <c r="I55" s="498"/>
      <c r="J55" s="498"/>
      <c r="K55" s="498"/>
      <c r="L55" s="498"/>
    </row>
    <row r="56" spans="1:15" s="39" customFormat="1" ht="24.75" customHeight="1" x14ac:dyDescent="0.25">
      <c r="A56" s="499" t="s">
        <v>40</v>
      </c>
      <c r="B56" s="501" t="s">
        <v>50</v>
      </c>
      <c r="C56" s="503" t="s">
        <v>51</v>
      </c>
      <c r="D56" s="505" t="s">
        <v>47</v>
      </c>
      <c r="E56" s="505" t="s">
        <v>49</v>
      </c>
      <c r="F56" s="507" t="s">
        <v>48</v>
      </c>
      <c r="G56" s="509" t="s">
        <v>53</v>
      </c>
      <c r="H56" s="511" t="s">
        <v>54</v>
      </c>
      <c r="I56" s="513" t="s">
        <v>46</v>
      </c>
      <c r="J56" s="515" t="s">
        <v>64</v>
      </c>
      <c r="K56" s="516"/>
      <c r="L56" s="517"/>
      <c r="M56" s="518" t="s">
        <v>76</v>
      </c>
    </row>
    <row r="57" spans="1:15" s="39" customFormat="1" ht="64.5" customHeight="1" x14ac:dyDescent="0.25">
      <c r="A57" s="500"/>
      <c r="B57" s="502"/>
      <c r="C57" s="504"/>
      <c r="D57" s="506"/>
      <c r="E57" s="506"/>
      <c r="F57" s="508"/>
      <c r="G57" s="510"/>
      <c r="H57" s="512"/>
      <c r="I57" s="514"/>
      <c r="J57" s="40" t="s">
        <v>42</v>
      </c>
      <c r="K57" s="41" t="s">
        <v>66</v>
      </c>
      <c r="L57" s="164" t="s">
        <v>43</v>
      </c>
      <c r="M57" s="519"/>
    </row>
    <row r="58" spans="1:15" s="45" customFormat="1" ht="12" customHeight="1" x14ac:dyDescent="0.25">
      <c r="A58" s="77" t="s">
        <v>27</v>
      </c>
      <c r="B58" s="78" t="s">
        <v>28</v>
      </c>
      <c r="C58" s="80" t="s">
        <v>29</v>
      </c>
      <c r="D58" s="83" t="s">
        <v>30</v>
      </c>
      <c r="E58" s="83" t="s">
        <v>31</v>
      </c>
      <c r="F58" s="94" t="s">
        <v>32</v>
      </c>
      <c r="G58" s="81" t="s">
        <v>33</v>
      </c>
      <c r="H58" s="82" t="s">
        <v>34</v>
      </c>
      <c r="I58" s="79" t="s">
        <v>35</v>
      </c>
      <c r="J58" s="76" t="s">
        <v>36</v>
      </c>
      <c r="K58" s="75" t="s">
        <v>52</v>
      </c>
      <c r="L58" s="165" t="s">
        <v>55</v>
      </c>
      <c r="M58" s="163" t="s">
        <v>74</v>
      </c>
    </row>
    <row r="59" spans="1:15" s="354" customFormat="1" ht="29.1" customHeight="1" x14ac:dyDescent="0.25">
      <c r="A59" s="84"/>
      <c r="B59" s="125"/>
      <c r="C59" s="128"/>
      <c r="D59" s="85"/>
      <c r="E59" s="488" t="s">
        <v>419</v>
      </c>
      <c r="F59" s="95"/>
      <c r="G59" s="98"/>
      <c r="H59" s="86"/>
      <c r="I59" s="87" t="s">
        <v>39</v>
      </c>
      <c r="J59" s="117"/>
      <c r="K59" s="131"/>
      <c r="L59" s="143"/>
      <c r="M59" s="494" t="s">
        <v>548</v>
      </c>
      <c r="O59" s="523"/>
    </row>
    <row r="60" spans="1:15" s="354" customFormat="1" ht="27.75" customHeight="1" x14ac:dyDescent="0.25">
      <c r="A60" s="134"/>
      <c r="B60" s="126"/>
      <c r="C60" s="129"/>
      <c r="D60" s="88"/>
      <c r="E60" s="489"/>
      <c r="F60" s="96"/>
      <c r="G60" s="99"/>
      <c r="H60" s="89"/>
      <c r="I60" s="90"/>
      <c r="J60" s="123"/>
      <c r="K60" s="132"/>
      <c r="L60" s="166"/>
      <c r="M60" s="495"/>
      <c r="O60" s="523"/>
    </row>
    <row r="61" spans="1:15" s="354" customFormat="1" ht="29.1" customHeight="1" thickBot="1" x14ac:dyDescent="0.3">
      <c r="A61" s="135"/>
      <c r="B61" s="127"/>
      <c r="C61" s="130"/>
      <c r="D61" s="91"/>
      <c r="E61" s="490"/>
      <c r="F61" s="97"/>
      <c r="G61" s="100"/>
      <c r="H61" s="92"/>
      <c r="I61" s="93"/>
      <c r="J61" s="124"/>
      <c r="K61" s="133"/>
      <c r="L61" s="167"/>
      <c r="M61" s="496"/>
    </row>
    <row r="62" spans="1:15" s="354" customFormat="1" ht="29.1" customHeight="1" x14ac:dyDescent="0.25">
      <c r="A62" s="112"/>
      <c r="B62" s="145"/>
      <c r="C62" s="145"/>
      <c r="D62" s="112"/>
      <c r="E62" s="258"/>
      <c r="F62" s="112"/>
      <c r="G62" s="112"/>
      <c r="H62" s="112"/>
      <c r="I62" s="112"/>
      <c r="J62" s="146"/>
      <c r="K62" s="147"/>
      <c r="L62" s="146"/>
      <c r="M62" s="112"/>
    </row>
    <row r="63" spans="1:15" s="56" customFormat="1" ht="27.75" customHeight="1" thickBot="1" x14ac:dyDescent="0.3">
      <c r="A63" s="497" t="s">
        <v>670</v>
      </c>
      <c r="B63" s="498"/>
      <c r="C63" s="498"/>
      <c r="D63" s="498"/>
      <c r="E63" s="498"/>
      <c r="F63" s="498"/>
      <c r="G63" s="498"/>
      <c r="H63" s="498"/>
      <c r="I63" s="498"/>
      <c r="J63" s="498"/>
      <c r="K63" s="498"/>
      <c r="L63" s="498"/>
    </row>
    <row r="64" spans="1:15" s="39" customFormat="1" ht="24.75" customHeight="1" x14ac:dyDescent="0.25">
      <c r="A64" s="499" t="s">
        <v>40</v>
      </c>
      <c r="B64" s="501" t="s">
        <v>50</v>
      </c>
      <c r="C64" s="503" t="s">
        <v>51</v>
      </c>
      <c r="D64" s="505" t="s">
        <v>47</v>
      </c>
      <c r="E64" s="505" t="s">
        <v>49</v>
      </c>
      <c r="F64" s="507" t="s">
        <v>48</v>
      </c>
      <c r="G64" s="509" t="s">
        <v>53</v>
      </c>
      <c r="H64" s="511" t="s">
        <v>54</v>
      </c>
      <c r="I64" s="513" t="s">
        <v>46</v>
      </c>
      <c r="J64" s="515" t="s">
        <v>64</v>
      </c>
      <c r="K64" s="516"/>
      <c r="L64" s="517"/>
      <c r="M64" s="518" t="s">
        <v>76</v>
      </c>
    </row>
    <row r="65" spans="1:15" s="39" customFormat="1" ht="64.5" customHeight="1" x14ac:dyDescent="0.25">
      <c r="A65" s="500"/>
      <c r="B65" s="502"/>
      <c r="C65" s="504"/>
      <c r="D65" s="506"/>
      <c r="E65" s="506"/>
      <c r="F65" s="508"/>
      <c r="G65" s="510"/>
      <c r="H65" s="512"/>
      <c r="I65" s="514"/>
      <c r="J65" s="40" t="s">
        <v>42</v>
      </c>
      <c r="K65" s="41" t="s">
        <v>66</v>
      </c>
      <c r="L65" s="164" t="s">
        <v>43</v>
      </c>
      <c r="M65" s="519"/>
    </row>
    <row r="66" spans="1:15" s="45" customFormat="1" ht="12" customHeight="1" x14ac:dyDescent="0.25">
      <c r="A66" s="77" t="s">
        <v>27</v>
      </c>
      <c r="B66" s="78" t="s">
        <v>28</v>
      </c>
      <c r="C66" s="80" t="s">
        <v>29</v>
      </c>
      <c r="D66" s="83" t="s">
        <v>30</v>
      </c>
      <c r="E66" s="83" t="s">
        <v>31</v>
      </c>
      <c r="F66" s="94" t="s">
        <v>32</v>
      </c>
      <c r="G66" s="81" t="s">
        <v>33</v>
      </c>
      <c r="H66" s="82" t="s">
        <v>34</v>
      </c>
      <c r="I66" s="79" t="s">
        <v>35</v>
      </c>
      <c r="J66" s="76" t="s">
        <v>36</v>
      </c>
      <c r="K66" s="75" t="s">
        <v>52</v>
      </c>
      <c r="L66" s="165" t="s">
        <v>55</v>
      </c>
      <c r="M66" s="163" t="s">
        <v>74</v>
      </c>
    </row>
    <row r="67" spans="1:15" s="354" customFormat="1" ht="29.1" customHeight="1" x14ac:dyDescent="0.25">
      <c r="A67" s="84"/>
      <c r="B67" s="125"/>
      <c r="C67" s="128"/>
      <c r="D67" s="85"/>
      <c r="E67" s="488" t="s">
        <v>498</v>
      </c>
      <c r="F67" s="95"/>
      <c r="G67" s="98"/>
      <c r="H67" s="86"/>
      <c r="I67" s="87" t="s">
        <v>39</v>
      </c>
      <c r="J67" s="117"/>
      <c r="K67" s="131"/>
      <c r="L67" s="143"/>
      <c r="M67" s="494" t="s">
        <v>400</v>
      </c>
      <c r="O67" s="523"/>
    </row>
    <row r="68" spans="1:15" s="354" customFormat="1" ht="27.75" customHeight="1" x14ac:dyDescent="0.25">
      <c r="A68" s="134"/>
      <c r="B68" s="126"/>
      <c r="C68" s="129"/>
      <c r="D68" s="88"/>
      <c r="E68" s="489"/>
      <c r="F68" s="96"/>
      <c r="G68" s="99"/>
      <c r="H68" s="89"/>
      <c r="I68" s="90"/>
      <c r="J68" s="123"/>
      <c r="K68" s="132"/>
      <c r="L68" s="166"/>
      <c r="M68" s="495"/>
      <c r="O68" s="523"/>
    </row>
    <row r="69" spans="1:15" s="354" customFormat="1" ht="29.1" customHeight="1" thickBot="1" x14ac:dyDescent="0.3">
      <c r="A69" s="135"/>
      <c r="B69" s="127"/>
      <c r="C69" s="130"/>
      <c r="D69" s="91"/>
      <c r="E69" s="490"/>
      <c r="F69" s="97"/>
      <c r="G69" s="100"/>
      <c r="H69" s="92"/>
      <c r="I69" s="93"/>
      <c r="J69" s="124"/>
      <c r="K69" s="133"/>
      <c r="L69" s="167"/>
      <c r="M69" s="496"/>
    </row>
    <row r="71" spans="1:15" s="19" customFormat="1" ht="20.100000000000001" customHeight="1" x14ac:dyDescent="0.25">
      <c r="A71" s="451" t="s">
        <v>38</v>
      </c>
      <c r="B71" s="451"/>
      <c r="C71" s="451"/>
      <c r="D71" s="451"/>
      <c r="E71" s="451"/>
      <c r="F71" s="451"/>
      <c r="G71" s="451"/>
      <c r="H71" s="451"/>
      <c r="I71" s="451"/>
      <c r="J71" s="451"/>
      <c r="K71" s="451"/>
    </row>
    <row r="72" spans="1:15" s="19" customFormat="1" ht="20.100000000000001" customHeight="1" x14ac:dyDescent="0.25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</row>
    <row r="73" spans="1:15" s="56" customFormat="1" ht="15" customHeight="1" x14ac:dyDescent="0.25">
      <c r="A73" s="452" t="s">
        <v>1</v>
      </c>
      <c r="B73" s="452"/>
      <c r="C73" s="484" t="str">
        <f>IF('[1]Príloha č. 1'!$C$6="","",'[1]Príloha č. 1'!$C$6)</f>
        <v/>
      </c>
      <c r="D73" s="484"/>
      <c r="E73" s="64"/>
      <c r="F73" s="64"/>
      <c r="J73" s="57"/>
    </row>
    <row r="74" spans="1:15" s="56" customFormat="1" ht="15" customHeight="1" x14ac:dyDescent="0.25">
      <c r="A74" s="432" t="s">
        <v>2</v>
      </c>
      <c r="B74" s="432"/>
      <c r="C74" s="485" t="str">
        <f>IF('[1]Príloha č. 1'!$C$7="","",'[1]Príloha č. 1'!$C$7)</f>
        <v/>
      </c>
      <c r="D74" s="485"/>
      <c r="E74" s="354"/>
      <c r="F74" s="354"/>
    </row>
    <row r="75" spans="1:15" s="56" customFormat="1" ht="15" customHeight="1" x14ac:dyDescent="0.25">
      <c r="A75" s="432" t="s">
        <v>3</v>
      </c>
      <c r="B75" s="432"/>
      <c r="C75" s="486" t="str">
        <f>IF('[1]Príloha č. 1'!C64:D64="","",'[1]Príloha č. 1'!C64:D64)</f>
        <v/>
      </c>
      <c r="D75" s="486"/>
      <c r="E75" s="354"/>
      <c r="F75" s="354"/>
    </row>
    <row r="76" spans="1:15" s="56" customFormat="1" ht="15" customHeight="1" x14ac:dyDescent="0.25">
      <c r="A76" s="432" t="s">
        <v>4</v>
      </c>
      <c r="B76" s="432"/>
      <c r="C76" s="486" t="str">
        <f>IF('[1]Príloha č. 1'!C65:D65="","",'[1]Príloha č. 1'!C65:D65)</f>
        <v/>
      </c>
      <c r="D76" s="486"/>
      <c r="E76" s="354"/>
      <c r="F76" s="354"/>
    </row>
    <row r="79" spans="1:15" ht="15" customHeight="1" x14ac:dyDescent="0.2">
      <c r="A79" s="36" t="s">
        <v>8</v>
      </c>
      <c r="B79" s="119" t="str">
        <f>IF('[1]Príloha č. 1'!B79:B79="","",'[1]Príloha č. 1'!B79:B79)</f>
        <v/>
      </c>
      <c r="C79" s="352"/>
      <c r="F79" s="36"/>
      <c r="G79" s="36"/>
      <c r="H79" s="36"/>
    </row>
    <row r="80" spans="1:15" ht="15" customHeight="1" x14ac:dyDescent="0.2">
      <c r="A80" s="36" t="s">
        <v>9</v>
      </c>
      <c r="B80" s="28" t="str">
        <f>IF('[1]Príloha č. 1'!B80:B80="","",'[1]Príloha č. 1'!B80:B80)</f>
        <v/>
      </c>
      <c r="C80" s="352"/>
      <c r="F80" s="36"/>
      <c r="G80" s="36"/>
      <c r="H80" s="36"/>
    </row>
    <row r="81" spans="1:12" ht="39.950000000000003" customHeight="1" x14ac:dyDescent="0.2">
      <c r="G81" s="435" t="s">
        <v>72</v>
      </c>
      <c r="H81" s="435"/>
      <c r="K81" s="118"/>
      <c r="L81" s="74"/>
    </row>
    <row r="82" spans="1:12" ht="45" customHeight="1" x14ac:dyDescent="0.2">
      <c r="E82" s="61"/>
      <c r="F82" s="482" t="s">
        <v>623</v>
      </c>
      <c r="G82" s="482"/>
      <c r="H82" s="482"/>
      <c r="I82" s="482"/>
      <c r="K82" s="482"/>
      <c r="L82" s="482"/>
    </row>
    <row r="83" spans="1:12" s="58" customFormat="1" x14ac:dyDescent="0.2">
      <c r="A83" s="434" t="s">
        <v>10</v>
      </c>
      <c r="B83" s="434"/>
      <c r="C83" s="350"/>
      <c r="D83" s="61"/>
      <c r="E83" s="352"/>
      <c r="F83" s="352"/>
      <c r="G83" s="352"/>
      <c r="H83" s="352"/>
    </row>
    <row r="84" spans="1:12" s="63" customFormat="1" ht="12" customHeight="1" x14ac:dyDescent="0.2">
      <c r="A84" s="59"/>
      <c r="B84" s="60" t="s">
        <v>11</v>
      </c>
      <c r="C84" s="60"/>
      <c r="D84" s="45"/>
      <c r="E84" s="352"/>
      <c r="F84" s="352"/>
      <c r="G84" s="352"/>
      <c r="H84" s="352"/>
      <c r="I84" s="61"/>
    </row>
  </sheetData>
  <mergeCells count="138">
    <mergeCell ref="A1:B1"/>
    <mergeCell ref="A2:L2"/>
    <mergeCell ref="A3:B3"/>
    <mergeCell ref="A4:L4"/>
    <mergeCell ref="A5:M5"/>
    <mergeCell ref="A7:L7"/>
    <mergeCell ref="G8:G9"/>
    <mergeCell ref="H8:H9"/>
    <mergeCell ref="I8:I9"/>
    <mergeCell ref="J8:L8"/>
    <mergeCell ref="M8:M9"/>
    <mergeCell ref="A8:A9"/>
    <mergeCell ref="B8:B9"/>
    <mergeCell ref="C8:C9"/>
    <mergeCell ref="D8:D9"/>
    <mergeCell ref="E8:E9"/>
    <mergeCell ref="F8:F9"/>
    <mergeCell ref="I16:I17"/>
    <mergeCell ref="J16:L16"/>
    <mergeCell ref="M16:M17"/>
    <mergeCell ref="E19:E21"/>
    <mergeCell ref="M19:M21"/>
    <mergeCell ref="O19:O20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J24:L24"/>
    <mergeCell ref="M24:M25"/>
    <mergeCell ref="E27:E29"/>
    <mergeCell ref="M27:M29"/>
    <mergeCell ref="O27:O28"/>
    <mergeCell ref="A31:L31"/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G32:G33"/>
    <mergeCell ref="H32:H33"/>
    <mergeCell ref="I32:I33"/>
    <mergeCell ref="J32:L32"/>
    <mergeCell ref="M32:M33"/>
    <mergeCell ref="E35:E37"/>
    <mergeCell ref="M35:M37"/>
    <mergeCell ref="A32:A33"/>
    <mergeCell ref="B32:B33"/>
    <mergeCell ref="C32:C33"/>
    <mergeCell ref="D32:D33"/>
    <mergeCell ref="E32:E33"/>
    <mergeCell ref="F32:F33"/>
    <mergeCell ref="I40:I41"/>
    <mergeCell ref="J40:L40"/>
    <mergeCell ref="M40:M41"/>
    <mergeCell ref="E43:E45"/>
    <mergeCell ref="M43:M45"/>
    <mergeCell ref="O43:O44"/>
    <mergeCell ref="O35:O36"/>
    <mergeCell ref="A39:L39"/>
    <mergeCell ref="A40:A41"/>
    <mergeCell ref="B40:B41"/>
    <mergeCell ref="C40:C41"/>
    <mergeCell ref="D40:D41"/>
    <mergeCell ref="E40:E41"/>
    <mergeCell ref="F40:F41"/>
    <mergeCell ref="G40:G41"/>
    <mergeCell ref="H40:H41"/>
    <mergeCell ref="J48:L48"/>
    <mergeCell ref="M48:M49"/>
    <mergeCell ref="E51:E53"/>
    <mergeCell ref="M51:M53"/>
    <mergeCell ref="O51:O52"/>
    <mergeCell ref="A55:L55"/>
    <mergeCell ref="A47:L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G56:G57"/>
    <mergeCell ref="H56:H57"/>
    <mergeCell ref="I56:I57"/>
    <mergeCell ref="J56:L56"/>
    <mergeCell ref="M56:M57"/>
    <mergeCell ref="E59:E61"/>
    <mergeCell ref="M59:M61"/>
    <mergeCell ref="A56:A57"/>
    <mergeCell ref="B56:B57"/>
    <mergeCell ref="C56:C57"/>
    <mergeCell ref="D56:D57"/>
    <mergeCell ref="E56:E57"/>
    <mergeCell ref="F56:F57"/>
    <mergeCell ref="I64:I65"/>
    <mergeCell ref="J64:L64"/>
    <mergeCell ref="M64:M65"/>
    <mergeCell ref="E67:E69"/>
    <mergeCell ref="M67:M69"/>
    <mergeCell ref="O67:O68"/>
    <mergeCell ref="O59:O60"/>
    <mergeCell ref="A63:L63"/>
    <mergeCell ref="A64:A65"/>
    <mergeCell ref="B64:B65"/>
    <mergeCell ref="C64:C65"/>
    <mergeCell ref="D64:D65"/>
    <mergeCell ref="E64:E65"/>
    <mergeCell ref="F64:F65"/>
    <mergeCell ref="G64:G65"/>
    <mergeCell ref="H64:H65"/>
    <mergeCell ref="C75:D75"/>
    <mergeCell ref="C76:D76"/>
    <mergeCell ref="G81:H81"/>
    <mergeCell ref="F82:I82"/>
    <mergeCell ref="K82:L82"/>
    <mergeCell ref="A83:B83"/>
    <mergeCell ref="A76:B76"/>
    <mergeCell ref="A71:K71"/>
    <mergeCell ref="A73:B73"/>
    <mergeCell ref="C73:D73"/>
    <mergeCell ref="A74:B74"/>
    <mergeCell ref="C74:D74"/>
    <mergeCell ref="A75:B75"/>
  </mergeCells>
  <conditionalFormatting sqref="B79:B80">
    <cfRule type="containsBlanks" dxfId="17" priority="2">
      <formula>LEN(TRIM(B79))=0</formula>
    </cfRule>
  </conditionalFormatting>
  <conditionalFormatting sqref="C73:D76">
    <cfRule type="containsBlanks" dxfId="16" priority="1">
      <formula>LEN(TRIM(C73))=0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6"/>
  <sheetViews>
    <sheetView showGridLines="0" zoomScale="80" zoomScaleNormal="80" workbookViewId="0">
      <selection activeCell="Y19" sqref="X19:Y1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520"/>
      <c r="B3" s="520"/>
      <c r="C3" s="352"/>
    </row>
    <row r="4" spans="1:15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5" s="22" customFormat="1" ht="47.25" customHeight="1" x14ac:dyDescent="0.2">
      <c r="A5" s="522" t="s">
        <v>566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</row>
    <row r="6" spans="1:15" s="22" customFormat="1" ht="20.2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O6" s="38"/>
    </row>
    <row r="7" spans="1:15" s="56" customFormat="1" ht="27.75" customHeight="1" thickBot="1" x14ac:dyDescent="0.3">
      <c r="A7" s="497" t="s">
        <v>550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5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5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5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5" s="354" customFormat="1" ht="29.1" customHeight="1" x14ac:dyDescent="0.25">
      <c r="A11" s="84"/>
      <c r="B11" s="125"/>
      <c r="C11" s="128"/>
      <c r="D11" s="85"/>
      <c r="E11" s="488" t="s">
        <v>672</v>
      </c>
      <c r="F11" s="95"/>
      <c r="G11" s="98"/>
      <c r="H11" s="86"/>
      <c r="I11" s="87" t="s">
        <v>39</v>
      </c>
      <c r="J11" s="117"/>
      <c r="K11" s="131"/>
      <c r="L11" s="143"/>
      <c r="M11" s="494" t="s">
        <v>669</v>
      </c>
      <c r="O11" s="523"/>
    </row>
    <row r="12" spans="1:15" s="354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5" s="354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5" s="22" customFormat="1" ht="20.25" customHeight="1" x14ac:dyDescent="0.2">
      <c r="A14" s="353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O14" s="38"/>
    </row>
    <row r="15" spans="1:15" s="56" customFormat="1" ht="27.75" customHeight="1" thickBot="1" x14ac:dyDescent="0.3">
      <c r="A15" s="497" t="s">
        <v>551</v>
      </c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</row>
    <row r="16" spans="1:15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5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5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5" s="354" customFormat="1" ht="29.1" customHeight="1" x14ac:dyDescent="0.25">
      <c r="A19" s="84"/>
      <c r="B19" s="125"/>
      <c r="C19" s="128"/>
      <c r="D19" s="85"/>
      <c r="E19" s="488" t="s">
        <v>672</v>
      </c>
      <c r="F19" s="95"/>
      <c r="G19" s="98"/>
      <c r="H19" s="86"/>
      <c r="I19" s="87" t="s">
        <v>39</v>
      </c>
      <c r="J19" s="117"/>
      <c r="K19" s="131"/>
      <c r="L19" s="143"/>
      <c r="M19" s="494" t="s">
        <v>405</v>
      </c>
      <c r="O19" s="523"/>
    </row>
    <row r="20" spans="1:15" s="354" customFormat="1" ht="27.75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  <c r="O20" s="523"/>
    </row>
    <row r="21" spans="1:15" s="354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3" spans="1:15" s="19" customFormat="1" ht="20.100000000000001" customHeight="1" x14ac:dyDescent="0.25">
      <c r="A23" s="451" t="s">
        <v>38</v>
      </c>
      <c r="B23" s="451"/>
      <c r="C23" s="451"/>
      <c r="D23" s="451"/>
      <c r="E23" s="451"/>
      <c r="F23" s="451"/>
      <c r="G23" s="451"/>
      <c r="H23" s="451"/>
      <c r="I23" s="451"/>
      <c r="J23" s="451"/>
      <c r="K23" s="451"/>
    </row>
    <row r="24" spans="1:15" s="19" customFormat="1" ht="20.100000000000001" customHeight="1" x14ac:dyDescent="0.25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</row>
    <row r="25" spans="1:15" s="56" customFormat="1" ht="15" customHeight="1" x14ac:dyDescent="0.25">
      <c r="A25" s="452" t="s">
        <v>1</v>
      </c>
      <c r="B25" s="452"/>
      <c r="C25" s="484" t="str">
        <f>IF('[1]Príloha č. 1'!$C$6="","",'[1]Príloha č. 1'!$C$6)</f>
        <v/>
      </c>
      <c r="D25" s="484"/>
      <c r="E25" s="64"/>
      <c r="F25" s="64"/>
      <c r="J25" s="57"/>
    </row>
    <row r="26" spans="1:15" s="56" customFormat="1" ht="15" customHeight="1" x14ac:dyDescent="0.25">
      <c r="A26" s="432" t="s">
        <v>2</v>
      </c>
      <c r="B26" s="432"/>
      <c r="C26" s="485" t="str">
        <f>IF('[1]Príloha č. 1'!$C$7="","",'[1]Príloha č. 1'!$C$7)</f>
        <v/>
      </c>
      <c r="D26" s="485"/>
      <c r="E26" s="354"/>
      <c r="F26" s="354"/>
    </row>
    <row r="27" spans="1:15" s="56" customFormat="1" ht="15" customHeight="1" x14ac:dyDescent="0.25">
      <c r="A27" s="432" t="s">
        <v>3</v>
      </c>
      <c r="B27" s="432"/>
      <c r="C27" s="486" t="str">
        <f>IF('[1]Príloha č. 1'!C16:D16="","",'[1]Príloha č. 1'!C16:D16)</f>
        <v/>
      </c>
      <c r="D27" s="486"/>
      <c r="E27" s="354"/>
      <c r="F27" s="354"/>
    </row>
    <row r="28" spans="1:15" s="56" customFormat="1" ht="15" customHeight="1" x14ac:dyDescent="0.25">
      <c r="A28" s="432" t="s">
        <v>4</v>
      </c>
      <c r="B28" s="432"/>
      <c r="C28" s="486" t="str">
        <f>IF('[1]Príloha č. 1'!C17:D17="","",'[1]Príloha č. 1'!C17:D17)</f>
        <v/>
      </c>
      <c r="D28" s="486"/>
      <c r="E28" s="354"/>
      <c r="F28" s="354"/>
    </row>
    <row r="31" spans="1:15" ht="15" customHeight="1" x14ac:dyDescent="0.2">
      <c r="A31" s="36" t="s">
        <v>8</v>
      </c>
      <c r="B31" s="119" t="str">
        <f>IF('[1]Príloha č. 1'!B31:B31="","",'[1]Príloha č. 1'!B31:B31)</f>
        <v/>
      </c>
      <c r="C31" s="352"/>
      <c r="F31" s="36"/>
      <c r="G31" s="36"/>
      <c r="H31" s="36"/>
    </row>
    <row r="32" spans="1:15" ht="15" customHeight="1" x14ac:dyDescent="0.2">
      <c r="A32" s="36" t="s">
        <v>9</v>
      </c>
      <c r="B32" s="28" t="str">
        <f>IF('[1]Príloha č. 1'!B32:B32="","",'[1]Príloha č. 1'!B32:B32)</f>
        <v/>
      </c>
      <c r="C32" s="352"/>
      <c r="F32" s="36"/>
      <c r="G32" s="36"/>
      <c r="H32" s="36"/>
    </row>
    <row r="33" spans="1:12" ht="39.950000000000003" customHeight="1" x14ac:dyDescent="0.2">
      <c r="G33" s="435" t="s">
        <v>72</v>
      </c>
      <c r="H33" s="435"/>
      <c r="K33" s="118"/>
      <c r="L33" s="74"/>
    </row>
    <row r="34" spans="1:12" ht="45" customHeight="1" x14ac:dyDescent="0.2">
      <c r="E34" s="61"/>
      <c r="F34" s="482" t="s">
        <v>94</v>
      </c>
      <c r="G34" s="482"/>
      <c r="H34" s="482"/>
      <c r="I34" s="482"/>
      <c r="K34" s="482"/>
      <c r="L34" s="482"/>
    </row>
    <row r="35" spans="1:12" s="58" customFormat="1" x14ac:dyDescent="0.2">
      <c r="A35" s="434" t="s">
        <v>10</v>
      </c>
      <c r="B35" s="434"/>
      <c r="C35" s="350"/>
      <c r="D35" s="61"/>
      <c r="E35" s="352"/>
      <c r="F35" s="352"/>
      <c r="G35" s="352"/>
      <c r="H35" s="352"/>
    </row>
    <row r="36" spans="1:12" s="63" customFormat="1" ht="12" customHeight="1" x14ac:dyDescent="0.2">
      <c r="A36" s="59"/>
      <c r="B36" s="60" t="s">
        <v>11</v>
      </c>
      <c r="C36" s="60"/>
      <c r="D36" s="45"/>
      <c r="E36" s="352"/>
      <c r="F36" s="352"/>
      <c r="G36" s="352"/>
      <c r="H36" s="352"/>
      <c r="I36" s="61"/>
    </row>
  </sheetData>
  <mergeCells count="48"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O19:O20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E19:E21"/>
    <mergeCell ref="M19:M21"/>
    <mergeCell ref="A35:B35"/>
    <mergeCell ref="A28:B28"/>
    <mergeCell ref="A23:K23"/>
    <mergeCell ref="A25:B25"/>
    <mergeCell ref="C25:D25"/>
    <mergeCell ref="A26:B26"/>
    <mergeCell ref="C26:D26"/>
    <mergeCell ref="A27:B27"/>
    <mergeCell ref="C27:D27"/>
    <mergeCell ref="C28:D28"/>
    <mergeCell ref="G33:H33"/>
    <mergeCell ref="F34:I34"/>
    <mergeCell ref="K34:L34"/>
  </mergeCells>
  <conditionalFormatting sqref="B31:B32">
    <cfRule type="containsBlanks" dxfId="15" priority="2">
      <formula>LEN(TRIM(B31))=0</formula>
    </cfRule>
  </conditionalFormatting>
  <conditionalFormatting sqref="C25:D28">
    <cfRule type="containsBlanks" dxfId="14" priority="1">
      <formula>LEN(TRIM(C25))=0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8"/>
  <sheetViews>
    <sheetView showGridLines="0" zoomScale="80" zoomScaleNormal="80" workbookViewId="0">
      <selection activeCell="L23" sqref="L23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520"/>
      <c r="B3" s="520"/>
      <c r="C3" s="352"/>
    </row>
    <row r="4" spans="1:15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5" s="22" customFormat="1" ht="47.25" customHeight="1" x14ac:dyDescent="0.2">
      <c r="A5" s="522" t="s">
        <v>271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</row>
    <row r="6" spans="1:15" s="22" customFormat="1" ht="20.2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O6" s="38"/>
    </row>
    <row r="7" spans="1:15" s="56" customFormat="1" ht="27.75" customHeight="1" thickBot="1" x14ac:dyDescent="0.3">
      <c r="A7" s="497" t="s">
        <v>552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5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5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5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5" s="354" customFormat="1" ht="29.1" customHeight="1" x14ac:dyDescent="0.25">
      <c r="A11" s="84"/>
      <c r="B11" s="125"/>
      <c r="C11" s="128"/>
      <c r="D11" s="85"/>
      <c r="E11" s="488" t="s">
        <v>673</v>
      </c>
      <c r="F11" s="95"/>
      <c r="G11" s="98"/>
      <c r="H11" s="86"/>
      <c r="I11" s="87" t="s">
        <v>39</v>
      </c>
      <c r="J11" s="117"/>
      <c r="K11" s="131"/>
      <c r="L11" s="143"/>
      <c r="M11" s="494" t="s">
        <v>553</v>
      </c>
      <c r="O11" s="523"/>
    </row>
    <row r="12" spans="1:15" s="354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5" s="354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5" spans="1:15" s="19" customFormat="1" ht="20.100000000000001" customHeight="1" x14ac:dyDescent="0.25">
      <c r="A15" s="451" t="s">
        <v>38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</row>
    <row r="16" spans="1:15" s="19" customFormat="1" ht="20.100000000000001" customHeight="1" x14ac:dyDescent="0.2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</row>
    <row r="17" spans="1:12" s="56" customFormat="1" ht="15" customHeight="1" x14ac:dyDescent="0.25">
      <c r="A17" s="452" t="s">
        <v>1</v>
      </c>
      <c r="B17" s="452"/>
      <c r="C17" s="484" t="str">
        <f>IF('[1]Príloha č. 1'!$C$6="","",'[1]Príloha č. 1'!$C$6)</f>
        <v/>
      </c>
      <c r="D17" s="484"/>
      <c r="E17" s="64"/>
      <c r="F17" s="64"/>
      <c r="J17" s="57"/>
    </row>
    <row r="18" spans="1:12" s="56" customFormat="1" ht="15" customHeight="1" x14ac:dyDescent="0.25">
      <c r="A18" s="432" t="s">
        <v>2</v>
      </c>
      <c r="B18" s="432"/>
      <c r="C18" s="485" t="str">
        <f>IF('[1]Príloha č. 1'!$C$7="","",'[1]Príloha č. 1'!$C$7)</f>
        <v/>
      </c>
      <c r="D18" s="485"/>
      <c r="E18" s="354"/>
      <c r="F18" s="354"/>
    </row>
    <row r="19" spans="1:12" s="56" customFormat="1" ht="15" customHeight="1" x14ac:dyDescent="0.25">
      <c r="A19" s="432" t="s">
        <v>3</v>
      </c>
      <c r="B19" s="432"/>
      <c r="C19" s="486" t="str">
        <f>IF('[1]Príloha č. 1'!C8:D8="","",'[1]Príloha č. 1'!C8:D8)</f>
        <v/>
      </c>
      <c r="D19" s="486"/>
      <c r="E19" s="354"/>
      <c r="F19" s="354"/>
    </row>
    <row r="20" spans="1:12" s="56" customFormat="1" ht="15" customHeight="1" x14ac:dyDescent="0.25">
      <c r="A20" s="432" t="s">
        <v>4</v>
      </c>
      <c r="B20" s="432"/>
      <c r="C20" s="486" t="str">
        <f>IF('[1]Príloha č. 1'!C9:D9="","",'[1]Príloha č. 1'!C9:D9)</f>
        <v/>
      </c>
      <c r="D20" s="486"/>
      <c r="E20" s="354"/>
      <c r="F20" s="354"/>
    </row>
    <row r="23" spans="1:12" ht="15" customHeight="1" x14ac:dyDescent="0.2">
      <c r="A23" s="36" t="s">
        <v>8</v>
      </c>
      <c r="B23" s="119" t="str">
        <f>IF('[1]Príloha č. 1'!B23:B23="","",'[1]Príloha č. 1'!B23:B23)</f>
        <v/>
      </c>
      <c r="C23" s="352"/>
      <c r="F23" s="36"/>
      <c r="G23" s="36"/>
      <c r="H23" s="36"/>
    </row>
    <row r="24" spans="1:12" ht="15" customHeight="1" x14ac:dyDescent="0.2">
      <c r="A24" s="36" t="s">
        <v>9</v>
      </c>
      <c r="B24" s="28" t="str">
        <f>IF('[1]Príloha č. 1'!B24:B24="","",'[1]Príloha č. 1'!B24:B24)</f>
        <v/>
      </c>
      <c r="C24" s="352"/>
      <c r="F24" s="36"/>
      <c r="G24" s="36"/>
      <c r="H24" s="36"/>
    </row>
    <row r="25" spans="1:12" ht="39.950000000000003" customHeight="1" x14ac:dyDescent="0.2">
      <c r="G25" s="435" t="s">
        <v>72</v>
      </c>
      <c r="H25" s="435"/>
      <c r="K25" s="118"/>
      <c r="L25" s="74"/>
    </row>
    <row r="26" spans="1:12" ht="45" customHeight="1" x14ac:dyDescent="0.2">
      <c r="E26" s="61"/>
      <c r="F26" s="482" t="s">
        <v>623</v>
      </c>
      <c r="G26" s="482"/>
      <c r="H26" s="482"/>
      <c r="I26" s="482"/>
      <c r="K26" s="482"/>
      <c r="L26" s="482"/>
    </row>
    <row r="27" spans="1:12" s="58" customFormat="1" x14ac:dyDescent="0.2">
      <c r="A27" s="434" t="s">
        <v>10</v>
      </c>
      <c r="B27" s="434"/>
      <c r="C27" s="350"/>
      <c r="D27" s="61"/>
      <c r="E27" s="352"/>
      <c r="F27" s="352"/>
      <c r="G27" s="352"/>
      <c r="H27" s="352"/>
    </row>
    <row r="28" spans="1:12" s="63" customFormat="1" ht="12" customHeight="1" x14ac:dyDescent="0.2">
      <c r="A28" s="59"/>
      <c r="B28" s="60" t="s">
        <v>11</v>
      </c>
      <c r="C28" s="60"/>
      <c r="D28" s="45"/>
      <c r="E28" s="352"/>
      <c r="F28" s="352"/>
      <c r="G28" s="352"/>
      <c r="H28" s="352"/>
      <c r="I28" s="61"/>
    </row>
  </sheetData>
  <mergeCells count="33">
    <mergeCell ref="A7:L7"/>
    <mergeCell ref="A1:B1"/>
    <mergeCell ref="A2:L2"/>
    <mergeCell ref="A3:B3"/>
    <mergeCell ref="A4:L4"/>
    <mergeCell ref="A5:M5"/>
    <mergeCell ref="E11:E13"/>
    <mergeCell ref="M11:M13"/>
    <mergeCell ref="A8:A9"/>
    <mergeCell ref="B8:B9"/>
    <mergeCell ref="C8:C9"/>
    <mergeCell ref="D8:D9"/>
    <mergeCell ref="E8:E9"/>
    <mergeCell ref="F8:F9"/>
    <mergeCell ref="O11:O12"/>
    <mergeCell ref="G8:G9"/>
    <mergeCell ref="H8:H9"/>
    <mergeCell ref="I8:I9"/>
    <mergeCell ref="J8:L8"/>
    <mergeCell ref="M8:M9"/>
    <mergeCell ref="A27:B27"/>
    <mergeCell ref="A20:B20"/>
    <mergeCell ref="A15:K15"/>
    <mergeCell ref="A17:B17"/>
    <mergeCell ref="C17:D17"/>
    <mergeCell ref="A18:B18"/>
    <mergeCell ref="C18:D18"/>
    <mergeCell ref="A19:B19"/>
    <mergeCell ref="C19:D19"/>
    <mergeCell ref="C20:D20"/>
    <mergeCell ref="G25:H25"/>
    <mergeCell ref="F26:I26"/>
    <mergeCell ref="K26:L26"/>
  </mergeCells>
  <conditionalFormatting sqref="B23:B24">
    <cfRule type="containsBlanks" dxfId="13" priority="2">
      <formula>LEN(TRIM(B23))=0</formula>
    </cfRule>
  </conditionalFormatting>
  <conditionalFormatting sqref="C17:D20">
    <cfRule type="containsBlanks" dxfId="12" priority="1">
      <formula>LEN(TRIM(C17))=0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tabColor rgb="FFD3B5E9"/>
  </sheetPr>
  <dimension ref="A1:K46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247" customWidth="1"/>
    <col min="5" max="6" width="12.7109375" style="247" customWidth="1"/>
    <col min="7" max="7" width="15.7109375" style="247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245"/>
      <c r="B4" s="245"/>
      <c r="C4" s="245"/>
      <c r="D4" s="245"/>
      <c r="E4" s="102"/>
      <c r="F4" s="102"/>
      <c r="G4" s="102"/>
      <c r="H4" s="102"/>
      <c r="I4" s="102"/>
      <c r="J4" s="102"/>
      <c r="K4" s="102"/>
    </row>
    <row r="5" spans="1:11" s="37" customFormat="1" ht="21" customHeight="1" thickBot="1" x14ac:dyDescent="0.3">
      <c r="A5" s="461" t="s">
        <v>163</v>
      </c>
      <c r="B5" s="461"/>
      <c r="C5" s="461"/>
      <c r="D5" s="461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07.25" customHeight="1" x14ac:dyDescent="0.25">
      <c r="A8" s="445" t="s">
        <v>625</v>
      </c>
      <c r="B8" s="446"/>
      <c r="C8" s="446" t="s">
        <v>95</v>
      </c>
      <c r="D8" s="447"/>
    </row>
    <row r="9" spans="1:11" s="35" customFormat="1" ht="27" customHeight="1" x14ac:dyDescent="0.25">
      <c r="A9" s="458" t="s">
        <v>297</v>
      </c>
      <c r="B9" s="459"/>
      <c r="C9" s="459"/>
      <c r="D9" s="460"/>
    </row>
    <row r="10" spans="1:11" s="101" customFormat="1" ht="22.5" customHeight="1" x14ac:dyDescent="0.25">
      <c r="A10" s="320" t="s">
        <v>298</v>
      </c>
      <c r="B10" s="456" t="s">
        <v>153</v>
      </c>
      <c r="C10" s="456"/>
      <c r="D10" s="457"/>
    </row>
    <row r="11" spans="1:11" s="101" customFormat="1" ht="91.5" customHeight="1" x14ac:dyDescent="0.25">
      <c r="A11" s="173"/>
      <c r="B11" s="319" t="s">
        <v>299</v>
      </c>
      <c r="C11" s="174"/>
      <c r="D11" s="162"/>
    </row>
    <row r="12" spans="1:11" s="101" customFormat="1" ht="28.5" customHeight="1" x14ac:dyDescent="0.25">
      <c r="A12" s="321">
        <v>2</v>
      </c>
      <c r="B12" s="456" t="s">
        <v>626</v>
      </c>
      <c r="C12" s="456"/>
      <c r="D12" s="457"/>
    </row>
    <row r="13" spans="1:11" s="101" customFormat="1" ht="89.25" customHeight="1" x14ac:dyDescent="0.25">
      <c r="A13" s="173"/>
      <c r="B13" s="322" t="s">
        <v>300</v>
      </c>
      <c r="C13" s="174"/>
      <c r="D13" s="160"/>
    </row>
    <row r="14" spans="1:11" s="101" customFormat="1" ht="28.5" customHeight="1" x14ac:dyDescent="0.25">
      <c r="A14" s="321">
        <v>3</v>
      </c>
      <c r="B14" s="456" t="s">
        <v>154</v>
      </c>
      <c r="C14" s="456"/>
      <c r="D14" s="457"/>
    </row>
    <row r="15" spans="1:11" s="101" customFormat="1" ht="91.5" customHeight="1" x14ac:dyDescent="0.25">
      <c r="A15" s="173"/>
      <c r="B15" s="322" t="s">
        <v>301</v>
      </c>
      <c r="C15" s="174"/>
      <c r="D15" s="160"/>
    </row>
    <row r="16" spans="1:11" s="101" customFormat="1" ht="28.5" customHeight="1" x14ac:dyDescent="0.25">
      <c r="A16" s="321">
        <v>4</v>
      </c>
      <c r="B16" s="456" t="s">
        <v>155</v>
      </c>
      <c r="C16" s="456"/>
      <c r="D16" s="457"/>
    </row>
    <row r="17" spans="1:4" s="101" customFormat="1" ht="74.25" customHeight="1" x14ac:dyDescent="0.25">
      <c r="A17" s="173"/>
      <c r="B17" s="322" t="s">
        <v>302</v>
      </c>
      <c r="C17" s="174"/>
      <c r="D17" s="162"/>
    </row>
    <row r="18" spans="1:4" s="101" customFormat="1" ht="28.5" customHeight="1" x14ac:dyDescent="0.25">
      <c r="A18" s="321">
        <v>5</v>
      </c>
      <c r="B18" s="456" t="s">
        <v>156</v>
      </c>
      <c r="C18" s="456"/>
      <c r="D18" s="457"/>
    </row>
    <row r="19" spans="1:4" s="101" customFormat="1" ht="54.75" customHeight="1" x14ac:dyDescent="0.25">
      <c r="A19" s="173"/>
      <c r="B19" s="322" t="s">
        <v>303</v>
      </c>
      <c r="C19" s="174"/>
      <c r="D19" s="160"/>
    </row>
    <row r="20" spans="1:4" s="101" customFormat="1" ht="28.5" customHeight="1" x14ac:dyDescent="0.25">
      <c r="A20" s="321">
        <v>6</v>
      </c>
      <c r="B20" s="456" t="s">
        <v>157</v>
      </c>
      <c r="C20" s="456"/>
      <c r="D20" s="457"/>
    </row>
    <row r="21" spans="1:4" s="101" customFormat="1" ht="141" customHeight="1" x14ac:dyDescent="0.25">
      <c r="A21" s="173"/>
      <c r="B21" s="322" t="s">
        <v>304</v>
      </c>
      <c r="C21" s="174"/>
      <c r="D21" s="160"/>
    </row>
    <row r="22" spans="1:4" s="101" customFormat="1" ht="28.5" customHeight="1" x14ac:dyDescent="0.25">
      <c r="A22" s="321">
        <v>7</v>
      </c>
      <c r="B22" s="456" t="s">
        <v>158</v>
      </c>
      <c r="C22" s="456"/>
      <c r="D22" s="457"/>
    </row>
    <row r="23" spans="1:4" s="101" customFormat="1" ht="66.75" customHeight="1" x14ac:dyDescent="0.25">
      <c r="A23" s="173"/>
      <c r="B23" s="322" t="s">
        <v>305</v>
      </c>
      <c r="C23" s="174"/>
      <c r="D23" s="160"/>
    </row>
    <row r="24" spans="1:4" s="101" customFormat="1" ht="28.5" customHeight="1" x14ac:dyDescent="0.25">
      <c r="A24" s="321">
        <v>8</v>
      </c>
      <c r="B24" s="456" t="s">
        <v>159</v>
      </c>
      <c r="C24" s="456"/>
      <c r="D24" s="457"/>
    </row>
    <row r="25" spans="1:4" s="101" customFormat="1" ht="52.5" customHeight="1" x14ac:dyDescent="0.25">
      <c r="A25" s="173"/>
      <c r="B25" s="322" t="s">
        <v>306</v>
      </c>
      <c r="C25" s="174"/>
      <c r="D25" s="160"/>
    </row>
    <row r="26" spans="1:4" s="101" customFormat="1" ht="28.5" customHeight="1" x14ac:dyDescent="0.25">
      <c r="A26" s="321">
        <v>9</v>
      </c>
      <c r="B26" s="456" t="s">
        <v>160</v>
      </c>
      <c r="C26" s="456"/>
      <c r="D26" s="457"/>
    </row>
    <row r="27" spans="1:4" s="101" customFormat="1" ht="89.25" customHeight="1" x14ac:dyDescent="0.25">
      <c r="A27" s="173"/>
      <c r="B27" s="322" t="s">
        <v>627</v>
      </c>
      <c r="C27" s="174"/>
      <c r="D27" s="160"/>
    </row>
    <row r="28" spans="1:4" s="101" customFormat="1" ht="28.5" customHeight="1" x14ac:dyDescent="0.25">
      <c r="A28" s="321">
        <v>10</v>
      </c>
      <c r="B28" s="456" t="s">
        <v>161</v>
      </c>
      <c r="C28" s="456"/>
      <c r="D28" s="457"/>
    </row>
    <row r="29" spans="1:4" s="101" customFormat="1" ht="107.25" customHeight="1" x14ac:dyDescent="0.25">
      <c r="A29" s="173"/>
      <c r="B29" s="323" t="s">
        <v>307</v>
      </c>
      <c r="C29" s="174"/>
      <c r="D29" s="160"/>
    </row>
    <row r="30" spans="1:4" s="101" customFormat="1" ht="28.5" customHeight="1" x14ac:dyDescent="0.25">
      <c r="A30" s="321">
        <v>11</v>
      </c>
      <c r="B30" s="456" t="s">
        <v>162</v>
      </c>
      <c r="C30" s="456"/>
      <c r="D30" s="457"/>
    </row>
    <row r="31" spans="1:4" s="101" customFormat="1" ht="78.75" customHeight="1" thickBot="1" x14ac:dyDescent="0.3">
      <c r="A31" s="248"/>
      <c r="B31" s="347" t="s">
        <v>308</v>
      </c>
      <c r="C31" s="175"/>
      <c r="D31" s="161"/>
    </row>
    <row r="32" spans="1:4" s="101" customFormat="1" ht="12" customHeight="1" x14ac:dyDescent="0.25">
      <c r="A32" s="106"/>
      <c r="B32" s="107"/>
      <c r="C32" s="108"/>
      <c r="D32" s="109"/>
    </row>
    <row r="33" spans="1:10" s="19" customFormat="1" ht="20.100000000000001" customHeight="1" x14ac:dyDescent="0.25">
      <c r="A33" s="451" t="s">
        <v>38</v>
      </c>
      <c r="B33" s="451"/>
      <c r="C33" s="451"/>
      <c r="D33" s="451"/>
      <c r="E33" s="104"/>
      <c r="F33" s="104"/>
      <c r="G33" s="104"/>
      <c r="H33" s="104"/>
      <c r="I33" s="104"/>
      <c r="J33" s="104"/>
    </row>
    <row r="34" spans="1:10" s="19" customFormat="1" ht="20.100000000000001" customHeight="1" x14ac:dyDescent="0.25">
      <c r="A34" s="144"/>
      <c r="B34" s="144"/>
      <c r="C34" s="144"/>
      <c r="D34" s="144"/>
      <c r="E34" s="104"/>
      <c r="F34" s="104"/>
      <c r="G34" s="104"/>
      <c r="H34" s="104"/>
      <c r="I34" s="104"/>
      <c r="J34" s="104"/>
    </row>
    <row r="35" spans="1:10" s="56" customFormat="1" ht="30" customHeight="1" x14ac:dyDescent="0.25">
      <c r="A35" s="452" t="s">
        <v>1</v>
      </c>
      <c r="B35" s="452"/>
      <c r="C35" s="453" t="str">
        <f>IF('Príloha č. 1'!$C$6="","",'Príloha č. 1'!$C$6)</f>
        <v/>
      </c>
      <c r="D35" s="453"/>
      <c r="G35" s="57"/>
    </row>
    <row r="36" spans="1:10" s="56" customFormat="1" ht="15" customHeight="1" x14ac:dyDescent="0.25">
      <c r="A36" s="432" t="s">
        <v>2</v>
      </c>
      <c r="B36" s="432"/>
      <c r="C36" s="433" t="str">
        <f>IF('Príloha č. 1'!$C$7="","",'Príloha č. 1'!$C$7)</f>
        <v/>
      </c>
      <c r="D36" s="433"/>
    </row>
    <row r="37" spans="1:10" s="56" customFormat="1" ht="15" customHeight="1" x14ac:dyDescent="0.25">
      <c r="A37" s="432" t="s">
        <v>3</v>
      </c>
      <c r="B37" s="432"/>
      <c r="C37" s="433" t="str">
        <f>IF('Príloha č. 1'!C8:D8="","",'Príloha č. 1'!C8:D8)</f>
        <v/>
      </c>
      <c r="D37" s="433"/>
    </row>
    <row r="38" spans="1:10" s="56" customFormat="1" ht="15" customHeight="1" x14ac:dyDescent="0.25">
      <c r="A38" s="432" t="s">
        <v>4</v>
      </c>
      <c r="B38" s="432"/>
      <c r="C38" s="433" t="str">
        <f>IF('Príloha č. 1'!C9:D9="","",'Príloha č. 1'!C9:D9)</f>
        <v/>
      </c>
      <c r="D38" s="433"/>
    </row>
    <row r="41" spans="1:10" ht="15" customHeight="1" x14ac:dyDescent="0.2">
      <c r="A41" s="36" t="s">
        <v>8</v>
      </c>
      <c r="B41" s="105" t="str">
        <f>IF('Príloha č. 1'!B23:B23="","",'Príloha č. 1'!B23:B23)</f>
        <v/>
      </c>
      <c r="C41" s="247"/>
      <c r="E41" s="36"/>
      <c r="F41" s="36"/>
      <c r="G41" s="36"/>
    </row>
    <row r="42" spans="1:10" ht="15" customHeight="1" x14ac:dyDescent="0.2">
      <c r="A42" s="36" t="s">
        <v>9</v>
      </c>
      <c r="B42" s="28" t="str">
        <f>IF('Príloha č. 1'!B24:B24="","",'Príloha č. 1'!B24:B24)</f>
        <v/>
      </c>
      <c r="C42" s="247"/>
      <c r="E42" s="36"/>
      <c r="F42" s="36"/>
      <c r="G42" s="36"/>
    </row>
    <row r="43" spans="1:10" ht="39.950000000000003" customHeight="1" x14ac:dyDescent="0.2">
      <c r="D43" s="73"/>
    </row>
    <row r="44" spans="1:10" ht="45" customHeight="1" x14ac:dyDescent="0.2">
      <c r="D44" s="246" t="s">
        <v>588</v>
      </c>
      <c r="E44" s="61"/>
      <c r="F44" s="61"/>
      <c r="G44" s="61"/>
    </row>
    <row r="45" spans="1:10" s="58" customFormat="1" x14ac:dyDescent="0.2">
      <c r="A45" s="434" t="s">
        <v>10</v>
      </c>
      <c r="B45" s="434"/>
      <c r="C45" s="244"/>
      <c r="D45" s="61"/>
      <c r="E45" s="247"/>
      <c r="F45" s="247"/>
      <c r="G45" s="247"/>
    </row>
    <row r="46" spans="1:10" s="63" customFormat="1" ht="12" customHeight="1" x14ac:dyDescent="0.2">
      <c r="A46" s="59"/>
      <c r="B46" s="60" t="s">
        <v>11</v>
      </c>
      <c r="C46" s="60"/>
      <c r="D46" s="45"/>
      <c r="E46" s="247"/>
      <c r="F46" s="247"/>
      <c r="G46" s="247"/>
      <c r="H46" s="61"/>
    </row>
  </sheetData>
  <mergeCells count="29">
    <mergeCell ref="A33:D33"/>
    <mergeCell ref="A45:B45"/>
    <mergeCell ref="A36:B36"/>
    <mergeCell ref="C36:D36"/>
    <mergeCell ref="A37:B37"/>
    <mergeCell ref="C37:D37"/>
    <mergeCell ref="A38:B38"/>
    <mergeCell ref="C38:D38"/>
    <mergeCell ref="A35:B35"/>
    <mergeCell ref="C35:D35"/>
    <mergeCell ref="A1:D1"/>
    <mergeCell ref="A2:D2"/>
    <mergeCell ref="A3:D3"/>
    <mergeCell ref="A5:D5"/>
    <mergeCell ref="A6:B7"/>
    <mergeCell ref="C6:D6"/>
    <mergeCell ref="B26:D26"/>
    <mergeCell ref="B28:D28"/>
    <mergeCell ref="B30:D30"/>
    <mergeCell ref="A8:D8"/>
    <mergeCell ref="A9:D9"/>
    <mergeCell ref="B10:D10"/>
    <mergeCell ref="B12:D12"/>
    <mergeCell ref="B24:D24"/>
    <mergeCell ref="B14:D14"/>
    <mergeCell ref="B16:D16"/>
    <mergeCell ref="B18:D18"/>
    <mergeCell ref="B20:D20"/>
    <mergeCell ref="B22:D22"/>
  </mergeCells>
  <conditionalFormatting sqref="B41:B42">
    <cfRule type="containsBlanks" dxfId="258" priority="11">
      <formula>LEN(TRIM(B41))=0</formula>
    </cfRule>
  </conditionalFormatting>
  <conditionalFormatting sqref="C36:D38">
    <cfRule type="containsBlanks" dxfId="257" priority="10">
      <formula>LEN(TRIM(C36))=0</formula>
    </cfRule>
  </conditionalFormatting>
  <conditionalFormatting sqref="C35:D35">
    <cfRule type="containsBlanks" dxfId="256" priority="9">
      <formula>LEN(TRIM(C35))=0</formula>
    </cfRule>
  </conditionalFormatting>
  <conditionalFormatting sqref="B11">
    <cfRule type="containsBlanks" dxfId="255" priority="7">
      <formula>LEN(TRIM(B11))=0</formula>
    </cfRule>
  </conditionalFormatting>
  <conditionalFormatting sqref="B13">
    <cfRule type="containsBlanks" dxfId="254" priority="6">
      <formula>LEN(TRIM(B13))=0</formula>
    </cfRule>
  </conditionalFormatting>
  <conditionalFormatting sqref="B15">
    <cfRule type="containsBlanks" dxfId="253" priority="4">
      <formula>LEN(TRIM(B15))=0</formula>
    </cfRule>
  </conditionalFormatting>
  <conditionalFormatting sqref="B17">
    <cfRule type="containsBlanks" dxfId="252" priority="3">
      <formula>LEN(TRIM(B17))=0</formula>
    </cfRule>
  </conditionalFormatting>
  <conditionalFormatting sqref="B19">
    <cfRule type="containsBlanks" dxfId="251" priority="2">
      <formula>LEN(TRIM(B19))=0</formula>
    </cfRule>
  </conditionalFormatting>
  <conditionalFormatting sqref="B21">
    <cfRule type="containsBlanks" dxfId="250" priority="1">
      <formula>LEN(TRIM(B21))=0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60"/>
  <sheetViews>
    <sheetView showGridLines="0" zoomScale="80" zoomScaleNormal="80" workbookViewId="0">
      <selection activeCell="F58" sqref="F58:I5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520"/>
      <c r="B3" s="520"/>
      <c r="C3" s="352"/>
    </row>
    <row r="4" spans="1:15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5" s="22" customFormat="1" ht="47.25" customHeight="1" x14ac:dyDescent="0.2">
      <c r="A5" s="522" t="s">
        <v>378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</row>
    <row r="6" spans="1:15" s="22" customFormat="1" ht="20.2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O6" s="38"/>
    </row>
    <row r="7" spans="1:15" s="56" customFormat="1" ht="27.75" customHeight="1" thickBot="1" x14ac:dyDescent="0.3">
      <c r="A7" s="497" t="s">
        <v>554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5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5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5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5" s="354" customFormat="1" ht="29.1" customHeight="1" x14ac:dyDescent="0.25">
      <c r="A11" s="84"/>
      <c r="B11" s="125"/>
      <c r="C11" s="128"/>
      <c r="D11" s="85"/>
      <c r="E11" s="488" t="s">
        <v>418</v>
      </c>
      <c r="F11" s="95"/>
      <c r="G11" s="98"/>
      <c r="H11" s="86"/>
      <c r="I11" s="87" t="s">
        <v>39</v>
      </c>
      <c r="J11" s="117"/>
      <c r="K11" s="131"/>
      <c r="L11" s="143"/>
      <c r="M11" s="494" t="s">
        <v>555</v>
      </c>
      <c r="O11" s="523"/>
    </row>
    <row r="12" spans="1:15" s="354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5" s="354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5" s="22" customFormat="1" ht="20.25" customHeight="1" x14ac:dyDescent="0.2">
      <c r="A14" s="353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O14" s="38"/>
    </row>
    <row r="15" spans="1:15" s="56" customFormat="1" ht="27.75" customHeight="1" thickBot="1" x14ac:dyDescent="0.3">
      <c r="A15" s="524" t="s">
        <v>556</v>
      </c>
      <c r="B15" s="525"/>
      <c r="C15" s="525"/>
      <c r="D15" s="525"/>
      <c r="E15" s="525"/>
      <c r="F15" s="525"/>
      <c r="G15" s="525"/>
      <c r="H15" s="525"/>
      <c r="I15" s="525"/>
      <c r="J15" s="525"/>
      <c r="K15" s="525"/>
      <c r="L15" s="525"/>
    </row>
    <row r="16" spans="1:15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5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5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5" s="354" customFormat="1" ht="29.1" customHeight="1" x14ac:dyDescent="0.25">
      <c r="A19" s="84"/>
      <c r="B19" s="125"/>
      <c r="C19" s="128"/>
      <c r="D19" s="85"/>
      <c r="E19" s="488" t="s">
        <v>418</v>
      </c>
      <c r="F19" s="95"/>
      <c r="G19" s="98"/>
      <c r="H19" s="86"/>
      <c r="I19" s="87" t="s">
        <v>39</v>
      </c>
      <c r="J19" s="117"/>
      <c r="K19" s="131"/>
      <c r="L19" s="143"/>
      <c r="M19" s="494" t="s">
        <v>401</v>
      </c>
      <c r="O19" s="523"/>
    </row>
    <row r="20" spans="1:15" s="354" customFormat="1" ht="27.75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  <c r="O20" s="523"/>
    </row>
    <row r="21" spans="1:15" s="354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5" s="22" customFormat="1" ht="20.25" customHeight="1" x14ac:dyDescent="0.2">
      <c r="A22" s="353"/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O22" s="38"/>
    </row>
    <row r="23" spans="1:15" s="56" customFormat="1" ht="27.75" customHeight="1" thickBot="1" x14ac:dyDescent="0.3">
      <c r="A23" s="524" t="s">
        <v>674</v>
      </c>
      <c r="B23" s="525"/>
      <c r="C23" s="525"/>
      <c r="D23" s="525"/>
      <c r="E23" s="525"/>
      <c r="F23" s="525"/>
      <c r="G23" s="525"/>
      <c r="H23" s="525"/>
      <c r="I23" s="525"/>
      <c r="J23" s="525"/>
      <c r="K23" s="525"/>
      <c r="L23" s="525"/>
    </row>
    <row r="24" spans="1:15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5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5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5" s="354" customFormat="1" ht="29.1" customHeight="1" x14ac:dyDescent="0.25">
      <c r="A27" s="84"/>
      <c r="B27" s="125"/>
      <c r="C27" s="128"/>
      <c r="D27" s="85"/>
      <c r="E27" s="488" t="s">
        <v>418</v>
      </c>
      <c r="F27" s="95"/>
      <c r="G27" s="98"/>
      <c r="H27" s="86"/>
      <c r="I27" s="87" t="s">
        <v>39</v>
      </c>
      <c r="J27" s="117"/>
      <c r="K27" s="131"/>
      <c r="L27" s="143"/>
      <c r="M27" s="494" t="s">
        <v>120</v>
      </c>
      <c r="O27" s="523"/>
    </row>
    <row r="28" spans="1:15" s="354" customFormat="1" ht="27.75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  <c r="O28" s="523"/>
    </row>
    <row r="29" spans="1:15" s="354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5" s="22" customFormat="1" ht="20.25" customHeight="1" x14ac:dyDescent="0.2">
      <c r="A30" s="353"/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O30" s="38"/>
    </row>
    <row r="31" spans="1:15" s="56" customFormat="1" ht="27.75" customHeight="1" thickBot="1" x14ac:dyDescent="0.3">
      <c r="A31" s="524" t="s">
        <v>557</v>
      </c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</row>
    <row r="32" spans="1:15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5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5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5" s="354" customFormat="1" ht="29.1" customHeight="1" x14ac:dyDescent="0.25">
      <c r="A35" s="84"/>
      <c r="B35" s="125"/>
      <c r="C35" s="128"/>
      <c r="D35" s="85"/>
      <c r="E35" s="488" t="s">
        <v>418</v>
      </c>
      <c r="F35" s="95"/>
      <c r="G35" s="98"/>
      <c r="H35" s="86"/>
      <c r="I35" s="87" t="s">
        <v>39</v>
      </c>
      <c r="J35" s="117"/>
      <c r="K35" s="131"/>
      <c r="L35" s="143"/>
      <c r="M35" s="494" t="s">
        <v>404</v>
      </c>
      <c r="O35" s="523"/>
    </row>
    <row r="36" spans="1:15" s="354" customFormat="1" ht="27.75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  <c r="O36" s="523"/>
    </row>
    <row r="37" spans="1:15" s="354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5" s="22" customFormat="1" ht="20.25" customHeight="1" x14ac:dyDescent="0.2">
      <c r="A38" s="353"/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O38" s="38"/>
    </row>
    <row r="39" spans="1:15" s="56" customFormat="1" ht="27.75" customHeight="1" thickBot="1" x14ac:dyDescent="0.3">
      <c r="A39" s="497" t="s">
        <v>558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5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5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5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5" s="354" customFormat="1" ht="29.1" customHeight="1" x14ac:dyDescent="0.25">
      <c r="A43" s="84"/>
      <c r="B43" s="125"/>
      <c r="C43" s="128"/>
      <c r="D43" s="85"/>
      <c r="E43" s="488" t="s">
        <v>416</v>
      </c>
      <c r="F43" s="95"/>
      <c r="G43" s="98"/>
      <c r="H43" s="86"/>
      <c r="I43" s="87" t="s">
        <v>39</v>
      </c>
      <c r="J43" s="117"/>
      <c r="K43" s="131"/>
      <c r="L43" s="143"/>
      <c r="M43" s="494" t="s">
        <v>119</v>
      </c>
      <c r="O43" s="523"/>
    </row>
    <row r="44" spans="1:15" s="354" customFormat="1" ht="27.75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  <c r="O44" s="523"/>
    </row>
    <row r="45" spans="1:15" s="354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7" spans="1:15" s="19" customFormat="1" ht="20.100000000000001" customHeight="1" x14ac:dyDescent="0.25">
      <c r="A47" s="451" t="s">
        <v>38</v>
      </c>
      <c r="B47" s="451"/>
      <c r="C47" s="451"/>
      <c r="D47" s="451"/>
      <c r="E47" s="451"/>
      <c r="F47" s="451"/>
      <c r="G47" s="451"/>
      <c r="H47" s="451"/>
      <c r="I47" s="451"/>
      <c r="J47" s="451"/>
      <c r="K47" s="451"/>
    </row>
    <row r="48" spans="1:15" s="19" customFormat="1" ht="20.100000000000001" customHeight="1" x14ac:dyDescent="0.25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</row>
    <row r="49" spans="1:12" s="56" customFormat="1" ht="15" customHeight="1" x14ac:dyDescent="0.25">
      <c r="A49" s="452" t="s">
        <v>1</v>
      </c>
      <c r="B49" s="452"/>
      <c r="C49" s="484" t="str">
        <f>IF('[1]Príloha č. 1'!$C$6="","",'[1]Príloha č. 1'!$C$6)</f>
        <v/>
      </c>
      <c r="D49" s="484"/>
      <c r="E49" s="64"/>
      <c r="F49" s="64"/>
      <c r="J49" s="57"/>
    </row>
    <row r="50" spans="1:12" s="56" customFormat="1" ht="15" customHeight="1" x14ac:dyDescent="0.25">
      <c r="A50" s="432" t="s">
        <v>2</v>
      </c>
      <c r="B50" s="432"/>
      <c r="C50" s="485" t="str">
        <f>IF('[1]Príloha č. 1'!$C$7="","",'[1]Príloha č. 1'!$C$7)</f>
        <v/>
      </c>
      <c r="D50" s="485"/>
      <c r="E50" s="354"/>
      <c r="F50" s="354"/>
    </row>
    <row r="51" spans="1:12" s="56" customFormat="1" ht="15" customHeight="1" x14ac:dyDescent="0.25">
      <c r="A51" s="432" t="s">
        <v>3</v>
      </c>
      <c r="B51" s="432"/>
      <c r="C51" s="486" t="str">
        <f>IF('[1]Príloha č. 1'!C40:D40="","",'[1]Príloha č. 1'!C40:D40)</f>
        <v/>
      </c>
      <c r="D51" s="486"/>
      <c r="E51" s="354"/>
      <c r="F51" s="354"/>
    </row>
    <row r="52" spans="1:12" s="56" customFormat="1" ht="15" customHeight="1" x14ac:dyDescent="0.25">
      <c r="A52" s="432" t="s">
        <v>4</v>
      </c>
      <c r="B52" s="432"/>
      <c r="C52" s="486" t="str">
        <f>IF('[1]Príloha č. 1'!C41:D41="","",'[1]Príloha č. 1'!C41:D41)</f>
        <v/>
      </c>
      <c r="D52" s="486"/>
      <c r="E52" s="354"/>
      <c r="F52" s="354"/>
    </row>
    <row r="55" spans="1:12" ht="15" customHeight="1" x14ac:dyDescent="0.2">
      <c r="A55" s="36" t="s">
        <v>8</v>
      </c>
      <c r="B55" s="119" t="str">
        <f>IF('[1]Príloha č. 1'!B55:B55="","",'[1]Príloha č. 1'!B55:B55)</f>
        <v/>
      </c>
      <c r="C55" s="352"/>
      <c r="F55" s="36"/>
      <c r="G55" s="36"/>
      <c r="H55" s="36"/>
    </row>
    <row r="56" spans="1:12" ht="15" customHeight="1" x14ac:dyDescent="0.2">
      <c r="A56" s="36" t="s">
        <v>9</v>
      </c>
      <c r="B56" s="28" t="str">
        <f>IF('[1]Príloha č. 1'!B56:B56="","",'[1]Príloha č. 1'!B56:B56)</f>
        <v/>
      </c>
      <c r="C56" s="352"/>
      <c r="F56" s="36"/>
      <c r="G56" s="36"/>
      <c r="H56" s="36"/>
    </row>
    <row r="57" spans="1:12" ht="39.950000000000003" customHeight="1" x14ac:dyDescent="0.2">
      <c r="G57" s="435" t="s">
        <v>72</v>
      </c>
      <c r="H57" s="435"/>
      <c r="K57" s="118"/>
      <c r="L57" s="74"/>
    </row>
    <row r="58" spans="1:12" ht="45" customHeight="1" x14ac:dyDescent="0.2">
      <c r="E58" s="61"/>
      <c r="F58" s="482" t="s">
        <v>623</v>
      </c>
      <c r="G58" s="482"/>
      <c r="H58" s="482"/>
      <c r="I58" s="482"/>
      <c r="K58" s="482"/>
      <c r="L58" s="482"/>
    </row>
    <row r="59" spans="1:12" s="58" customFormat="1" x14ac:dyDescent="0.2">
      <c r="A59" s="434" t="s">
        <v>10</v>
      </c>
      <c r="B59" s="434"/>
      <c r="C59" s="350"/>
      <c r="D59" s="61"/>
      <c r="E59" s="352"/>
      <c r="F59" s="352"/>
      <c r="G59" s="352"/>
      <c r="H59" s="352"/>
    </row>
    <row r="60" spans="1:12" s="63" customFormat="1" ht="12" customHeight="1" x14ac:dyDescent="0.2">
      <c r="A60" s="59"/>
      <c r="B60" s="60" t="s">
        <v>11</v>
      </c>
      <c r="C60" s="60"/>
      <c r="D60" s="45"/>
      <c r="E60" s="352"/>
      <c r="F60" s="352"/>
      <c r="G60" s="352"/>
      <c r="H60" s="352"/>
      <c r="I60" s="61"/>
    </row>
  </sheetData>
  <mergeCells count="93"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O19:O20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E19:E21"/>
    <mergeCell ref="M19:M21"/>
    <mergeCell ref="O27:O28"/>
    <mergeCell ref="A31:L31"/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F32:F33"/>
    <mergeCell ref="J24:L24"/>
    <mergeCell ref="M24:M25"/>
    <mergeCell ref="E27:E29"/>
    <mergeCell ref="M27:M29"/>
    <mergeCell ref="G32:G33"/>
    <mergeCell ref="H32:H33"/>
    <mergeCell ref="I32:I33"/>
    <mergeCell ref="J32:L32"/>
    <mergeCell ref="M32:M33"/>
    <mergeCell ref="A32:A33"/>
    <mergeCell ref="B32:B33"/>
    <mergeCell ref="C32:C33"/>
    <mergeCell ref="D32:D33"/>
    <mergeCell ref="E32:E33"/>
    <mergeCell ref="O43:O44"/>
    <mergeCell ref="O35:O36"/>
    <mergeCell ref="A39:L39"/>
    <mergeCell ref="A40:A41"/>
    <mergeCell ref="B40:B41"/>
    <mergeCell ref="C40:C41"/>
    <mergeCell ref="D40:D41"/>
    <mergeCell ref="E40:E41"/>
    <mergeCell ref="F40:F41"/>
    <mergeCell ref="G40:G41"/>
    <mergeCell ref="H40:H41"/>
    <mergeCell ref="E35:E37"/>
    <mergeCell ref="M35:M37"/>
    <mergeCell ref="I40:I41"/>
    <mergeCell ref="J40:L40"/>
    <mergeCell ref="M40:M41"/>
    <mergeCell ref="E43:E45"/>
    <mergeCell ref="M43:M45"/>
    <mergeCell ref="A59:B59"/>
    <mergeCell ref="A52:B52"/>
    <mergeCell ref="A47:K47"/>
    <mergeCell ref="A49:B49"/>
    <mergeCell ref="C49:D49"/>
    <mergeCell ref="A50:B50"/>
    <mergeCell ref="C50:D50"/>
    <mergeCell ref="A51:B51"/>
    <mergeCell ref="C51:D51"/>
    <mergeCell ref="C52:D52"/>
    <mergeCell ref="G57:H57"/>
    <mergeCell ref="F58:I58"/>
    <mergeCell ref="K58:L58"/>
  </mergeCells>
  <conditionalFormatting sqref="B55:B56">
    <cfRule type="containsBlanks" dxfId="11" priority="2">
      <formula>LEN(TRIM(B55))=0</formula>
    </cfRule>
  </conditionalFormatting>
  <conditionalFormatting sqref="C49:D52">
    <cfRule type="containsBlanks" dxfId="10" priority="1">
      <formula>LEN(TRIM(C49))=0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60"/>
  <sheetViews>
    <sheetView showGridLines="0" zoomScale="80" zoomScaleNormal="80" workbookViewId="0">
      <selection activeCell="F58" sqref="F58:I5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520"/>
      <c r="B3" s="520"/>
      <c r="C3" s="352"/>
    </row>
    <row r="4" spans="1:15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5" s="22" customFormat="1" ht="47.25" customHeight="1" x14ac:dyDescent="0.2">
      <c r="A5" s="522" t="s">
        <v>378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</row>
    <row r="6" spans="1:15" s="22" customFormat="1" ht="20.2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O6" s="38"/>
    </row>
    <row r="7" spans="1:15" s="56" customFormat="1" ht="27.75" customHeight="1" thickBot="1" x14ac:dyDescent="0.3">
      <c r="A7" s="497" t="s">
        <v>559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5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5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5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5" s="354" customFormat="1" ht="29.1" customHeight="1" x14ac:dyDescent="0.25">
      <c r="A11" s="84"/>
      <c r="B11" s="125"/>
      <c r="C11" s="128"/>
      <c r="D11" s="85"/>
      <c r="E11" s="488" t="s">
        <v>389</v>
      </c>
      <c r="F11" s="95"/>
      <c r="G11" s="98"/>
      <c r="H11" s="86"/>
      <c r="I11" s="87" t="s">
        <v>39</v>
      </c>
      <c r="J11" s="117"/>
      <c r="K11" s="131"/>
      <c r="L11" s="143"/>
      <c r="M11" s="494" t="s">
        <v>536</v>
      </c>
      <c r="O11" s="523"/>
    </row>
    <row r="12" spans="1:15" s="354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5" s="354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5" s="22" customFormat="1" ht="20.25" customHeight="1" x14ac:dyDescent="0.2">
      <c r="A14" s="353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O14" s="38"/>
    </row>
    <row r="15" spans="1:15" s="56" customFormat="1" ht="27.75" customHeight="1" thickBot="1" x14ac:dyDescent="0.3">
      <c r="A15" s="526" t="s">
        <v>560</v>
      </c>
      <c r="B15" s="527"/>
      <c r="C15" s="527"/>
      <c r="D15" s="527"/>
      <c r="E15" s="527"/>
      <c r="F15" s="527"/>
      <c r="G15" s="527"/>
      <c r="H15" s="527"/>
      <c r="I15" s="527"/>
      <c r="J15" s="527"/>
      <c r="K15" s="527"/>
      <c r="L15" s="527"/>
    </row>
    <row r="16" spans="1:15" s="39" customFormat="1" ht="24.75" customHeight="1" x14ac:dyDescent="0.25">
      <c r="A16" s="499" t="s">
        <v>40</v>
      </c>
      <c r="B16" s="501" t="s">
        <v>50</v>
      </c>
      <c r="C16" s="503" t="s">
        <v>51</v>
      </c>
      <c r="D16" s="505" t="s">
        <v>47</v>
      </c>
      <c r="E16" s="505" t="s">
        <v>49</v>
      </c>
      <c r="F16" s="507" t="s">
        <v>48</v>
      </c>
      <c r="G16" s="509" t="s">
        <v>53</v>
      </c>
      <c r="H16" s="511" t="s">
        <v>54</v>
      </c>
      <c r="I16" s="513" t="s">
        <v>46</v>
      </c>
      <c r="J16" s="515" t="s">
        <v>64</v>
      </c>
      <c r="K16" s="516"/>
      <c r="L16" s="517"/>
      <c r="M16" s="518" t="s">
        <v>76</v>
      </c>
    </row>
    <row r="17" spans="1:15" s="39" customFormat="1" ht="64.5" customHeight="1" x14ac:dyDescent="0.25">
      <c r="A17" s="500"/>
      <c r="B17" s="502"/>
      <c r="C17" s="504"/>
      <c r="D17" s="506"/>
      <c r="E17" s="506"/>
      <c r="F17" s="508"/>
      <c r="G17" s="510"/>
      <c r="H17" s="512"/>
      <c r="I17" s="514"/>
      <c r="J17" s="40" t="s">
        <v>42</v>
      </c>
      <c r="K17" s="41" t="s">
        <v>66</v>
      </c>
      <c r="L17" s="164" t="s">
        <v>43</v>
      </c>
      <c r="M17" s="519"/>
    </row>
    <row r="18" spans="1:15" s="45" customFormat="1" ht="12" customHeight="1" x14ac:dyDescent="0.25">
      <c r="A18" s="77" t="s">
        <v>27</v>
      </c>
      <c r="B18" s="78" t="s">
        <v>28</v>
      </c>
      <c r="C18" s="80" t="s">
        <v>29</v>
      </c>
      <c r="D18" s="83" t="s">
        <v>30</v>
      </c>
      <c r="E18" s="83" t="s">
        <v>31</v>
      </c>
      <c r="F18" s="94" t="s">
        <v>32</v>
      </c>
      <c r="G18" s="81" t="s">
        <v>33</v>
      </c>
      <c r="H18" s="82" t="s">
        <v>34</v>
      </c>
      <c r="I18" s="79" t="s">
        <v>35</v>
      </c>
      <c r="J18" s="76" t="s">
        <v>36</v>
      </c>
      <c r="K18" s="75" t="s">
        <v>52</v>
      </c>
      <c r="L18" s="165" t="s">
        <v>55</v>
      </c>
      <c r="M18" s="163" t="s">
        <v>74</v>
      </c>
    </row>
    <row r="19" spans="1:15" s="354" customFormat="1" ht="29.1" customHeight="1" x14ac:dyDescent="0.25">
      <c r="A19" s="84"/>
      <c r="B19" s="125"/>
      <c r="C19" s="128"/>
      <c r="D19" s="85"/>
      <c r="E19" s="488" t="s">
        <v>389</v>
      </c>
      <c r="F19" s="95"/>
      <c r="G19" s="98"/>
      <c r="H19" s="86"/>
      <c r="I19" s="87" t="s">
        <v>39</v>
      </c>
      <c r="J19" s="117"/>
      <c r="K19" s="131"/>
      <c r="L19" s="143"/>
      <c r="M19" s="494" t="s">
        <v>464</v>
      </c>
      <c r="O19" s="523"/>
    </row>
    <row r="20" spans="1:15" s="354" customFormat="1" ht="27.75" customHeight="1" x14ac:dyDescent="0.25">
      <c r="A20" s="134"/>
      <c r="B20" s="126"/>
      <c r="C20" s="129"/>
      <c r="D20" s="88"/>
      <c r="E20" s="489"/>
      <c r="F20" s="96"/>
      <c r="G20" s="99"/>
      <c r="H20" s="89"/>
      <c r="I20" s="90"/>
      <c r="J20" s="123"/>
      <c r="K20" s="132"/>
      <c r="L20" s="166"/>
      <c r="M20" s="495"/>
      <c r="O20" s="523"/>
    </row>
    <row r="21" spans="1:15" s="354" customFormat="1" ht="29.1" customHeight="1" thickBot="1" x14ac:dyDescent="0.3">
      <c r="A21" s="135"/>
      <c r="B21" s="127"/>
      <c r="C21" s="130"/>
      <c r="D21" s="91"/>
      <c r="E21" s="490"/>
      <c r="F21" s="97"/>
      <c r="G21" s="100"/>
      <c r="H21" s="92"/>
      <c r="I21" s="93"/>
      <c r="J21" s="124"/>
      <c r="K21" s="133"/>
      <c r="L21" s="167"/>
      <c r="M21" s="496"/>
    </row>
    <row r="22" spans="1:15" s="22" customFormat="1" ht="20.25" customHeight="1" x14ac:dyDescent="0.2">
      <c r="A22" s="353"/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O22" s="38"/>
    </row>
    <row r="23" spans="1:15" s="56" customFormat="1" ht="27.75" customHeight="1" thickBot="1" x14ac:dyDescent="0.3">
      <c r="A23" s="526" t="s">
        <v>561</v>
      </c>
      <c r="B23" s="527"/>
      <c r="C23" s="527"/>
      <c r="D23" s="527"/>
      <c r="E23" s="527"/>
      <c r="F23" s="527"/>
      <c r="G23" s="527"/>
      <c r="H23" s="527"/>
      <c r="I23" s="527"/>
      <c r="J23" s="527"/>
      <c r="K23" s="527"/>
      <c r="L23" s="527"/>
    </row>
    <row r="24" spans="1:15" s="39" customFormat="1" ht="24.75" customHeight="1" x14ac:dyDescent="0.25">
      <c r="A24" s="499" t="s">
        <v>40</v>
      </c>
      <c r="B24" s="501" t="s">
        <v>50</v>
      </c>
      <c r="C24" s="503" t="s">
        <v>51</v>
      </c>
      <c r="D24" s="505" t="s">
        <v>47</v>
      </c>
      <c r="E24" s="505" t="s">
        <v>49</v>
      </c>
      <c r="F24" s="507" t="s">
        <v>48</v>
      </c>
      <c r="G24" s="509" t="s">
        <v>53</v>
      </c>
      <c r="H24" s="511" t="s">
        <v>54</v>
      </c>
      <c r="I24" s="513" t="s">
        <v>46</v>
      </c>
      <c r="J24" s="515" t="s">
        <v>64</v>
      </c>
      <c r="K24" s="516"/>
      <c r="L24" s="517"/>
      <c r="M24" s="518" t="s">
        <v>76</v>
      </c>
    </row>
    <row r="25" spans="1:15" s="39" customFormat="1" ht="64.5" customHeight="1" x14ac:dyDescent="0.25">
      <c r="A25" s="500"/>
      <c r="B25" s="502"/>
      <c r="C25" s="504"/>
      <c r="D25" s="506"/>
      <c r="E25" s="506"/>
      <c r="F25" s="508"/>
      <c r="G25" s="510"/>
      <c r="H25" s="512"/>
      <c r="I25" s="514"/>
      <c r="J25" s="40" t="s">
        <v>42</v>
      </c>
      <c r="K25" s="41" t="s">
        <v>66</v>
      </c>
      <c r="L25" s="164" t="s">
        <v>43</v>
      </c>
      <c r="M25" s="519"/>
    </row>
    <row r="26" spans="1:15" s="45" customFormat="1" ht="12" customHeight="1" x14ac:dyDescent="0.25">
      <c r="A26" s="77" t="s">
        <v>27</v>
      </c>
      <c r="B26" s="78" t="s">
        <v>28</v>
      </c>
      <c r="C26" s="80" t="s">
        <v>29</v>
      </c>
      <c r="D26" s="83" t="s">
        <v>30</v>
      </c>
      <c r="E26" s="83" t="s">
        <v>31</v>
      </c>
      <c r="F26" s="94" t="s">
        <v>32</v>
      </c>
      <c r="G26" s="81" t="s">
        <v>33</v>
      </c>
      <c r="H26" s="82" t="s">
        <v>34</v>
      </c>
      <c r="I26" s="79" t="s">
        <v>35</v>
      </c>
      <c r="J26" s="76" t="s">
        <v>36</v>
      </c>
      <c r="K26" s="75" t="s">
        <v>52</v>
      </c>
      <c r="L26" s="165" t="s">
        <v>55</v>
      </c>
      <c r="M26" s="163" t="s">
        <v>74</v>
      </c>
    </row>
    <row r="27" spans="1:15" s="354" customFormat="1" ht="29.1" customHeight="1" x14ac:dyDescent="0.25">
      <c r="A27" s="84"/>
      <c r="B27" s="125"/>
      <c r="C27" s="128"/>
      <c r="D27" s="85"/>
      <c r="E27" s="488" t="s">
        <v>389</v>
      </c>
      <c r="F27" s="95"/>
      <c r="G27" s="98"/>
      <c r="H27" s="86"/>
      <c r="I27" s="87" t="s">
        <v>39</v>
      </c>
      <c r="J27" s="117"/>
      <c r="K27" s="131"/>
      <c r="L27" s="143"/>
      <c r="M27" s="494" t="s">
        <v>536</v>
      </c>
      <c r="O27" s="523"/>
    </row>
    <row r="28" spans="1:15" s="354" customFormat="1" ht="27.75" customHeight="1" x14ac:dyDescent="0.25">
      <c r="A28" s="134"/>
      <c r="B28" s="126"/>
      <c r="C28" s="129"/>
      <c r="D28" s="88"/>
      <c r="E28" s="489"/>
      <c r="F28" s="96"/>
      <c r="G28" s="99"/>
      <c r="H28" s="89"/>
      <c r="I28" s="90"/>
      <c r="J28" s="123"/>
      <c r="K28" s="132"/>
      <c r="L28" s="166"/>
      <c r="M28" s="495"/>
      <c r="O28" s="523"/>
    </row>
    <row r="29" spans="1:15" s="354" customFormat="1" ht="29.1" customHeight="1" thickBot="1" x14ac:dyDescent="0.3">
      <c r="A29" s="135"/>
      <c r="B29" s="127"/>
      <c r="C29" s="130"/>
      <c r="D29" s="91"/>
      <c r="E29" s="490"/>
      <c r="F29" s="97"/>
      <c r="G29" s="100"/>
      <c r="H29" s="92"/>
      <c r="I29" s="93"/>
      <c r="J29" s="124"/>
      <c r="K29" s="133"/>
      <c r="L29" s="167"/>
      <c r="M29" s="496"/>
    </row>
    <row r="30" spans="1:15" s="22" customFormat="1" ht="20.25" customHeight="1" x14ac:dyDescent="0.2">
      <c r="A30" s="353"/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O30" s="38"/>
    </row>
    <row r="31" spans="1:15" s="56" customFormat="1" ht="27.75" customHeight="1" thickBot="1" x14ac:dyDescent="0.3">
      <c r="A31" s="526" t="s">
        <v>562</v>
      </c>
      <c r="B31" s="527"/>
      <c r="C31" s="527"/>
      <c r="D31" s="527"/>
      <c r="E31" s="527"/>
      <c r="F31" s="527"/>
      <c r="G31" s="527"/>
      <c r="H31" s="527"/>
      <c r="I31" s="527"/>
      <c r="J31" s="527"/>
      <c r="K31" s="527"/>
      <c r="L31" s="527"/>
    </row>
    <row r="32" spans="1:15" s="39" customFormat="1" ht="24.75" customHeight="1" x14ac:dyDescent="0.25">
      <c r="A32" s="499" t="s">
        <v>40</v>
      </c>
      <c r="B32" s="501" t="s">
        <v>50</v>
      </c>
      <c r="C32" s="503" t="s">
        <v>51</v>
      </c>
      <c r="D32" s="505" t="s">
        <v>47</v>
      </c>
      <c r="E32" s="505" t="s">
        <v>49</v>
      </c>
      <c r="F32" s="507" t="s">
        <v>48</v>
      </c>
      <c r="G32" s="509" t="s">
        <v>53</v>
      </c>
      <c r="H32" s="511" t="s">
        <v>54</v>
      </c>
      <c r="I32" s="513" t="s">
        <v>46</v>
      </c>
      <c r="J32" s="515" t="s">
        <v>64</v>
      </c>
      <c r="K32" s="516"/>
      <c r="L32" s="517"/>
      <c r="M32" s="518" t="s">
        <v>76</v>
      </c>
    </row>
    <row r="33" spans="1:15" s="39" customFormat="1" ht="64.5" customHeight="1" x14ac:dyDescent="0.25">
      <c r="A33" s="500"/>
      <c r="B33" s="502"/>
      <c r="C33" s="504"/>
      <c r="D33" s="506"/>
      <c r="E33" s="506"/>
      <c r="F33" s="508"/>
      <c r="G33" s="510"/>
      <c r="H33" s="512"/>
      <c r="I33" s="514"/>
      <c r="J33" s="40" t="s">
        <v>42</v>
      </c>
      <c r="K33" s="41" t="s">
        <v>66</v>
      </c>
      <c r="L33" s="164" t="s">
        <v>43</v>
      </c>
      <c r="M33" s="519"/>
    </row>
    <row r="34" spans="1:15" s="45" customFormat="1" ht="12" customHeight="1" x14ac:dyDescent="0.25">
      <c r="A34" s="77" t="s">
        <v>27</v>
      </c>
      <c r="B34" s="78" t="s">
        <v>28</v>
      </c>
      <c r="C34" s="80" t="s">
        <v>29</v>
      </c>
      <c r="D34" s="83" t="s">
        <v>30</v>
      </c>
      <c r="E34" s="83" t="s">
        <v>31</v>
      </c>
      <c r="F34" s="94" t="s">
        <v>32</v>
      </c>
      <c r="G34" s="81" t="s">
        <v>33</v>
      </c>
      <c r="H34" s="82" t="s">
        <v>34</v>
      </c>
      <c r="I34" s="79" t="s">
        <v>35</v>
      </c>
      <c r="J34" s="76" t="s">
        <v>36</v>
      </c>
      <c r="K34" s="75" t="s">
        <v>52</v>
      </c>
      <c r="L34" s="165" t="s">
        <v>55</v>
      </c>
      <c r="M34" s="163" t="s">
        <v>74</v>
      </c>
    </row>
    <row r="35" spans="1:15" s="354" customFormat="1" ht="29.1" customHeight="1" x14ac:dyDescent="0.25">
      <c r="A35" s="84"/>
      <c r="B35" s="125"/>
      <c r="C35" s="128"/>
      <c r="D35" s="85"/>
      <c r="E35" s="488" t="s">
        <v>419</v>
      </c>
      <c r="F35" s="95"/>
      <c r="G35" s="98"/>
      <c r="H35" s="86"/>
      <c r="I35" s="87" t="s">
        <v>39</v>
      </c>
      <c r="J35" s="117"/>
      <c r="K35" s="131"/>
      <c r="L35" s="143"/>
      <c r="M35" s="494" t="s">
        <v>405</v>
      </c>
      <c r="O35" s="523"/>
    </row>
    <row r="36" spans="1:15" s="354" customFormat="1" ht="27.75" customHeight="1" x14ac:dyDescent="0.25">
      <c r="A36" s="134"/>
      <c r="B36" s="126"/>
      <c r="C36" s="129"/>
      <c r="D36" s="88"/>
      <c r="E36" s="489"/>
      <c r="F36" s="96"/>
      <c r="G36" s="99"/>
      <c r="H36" s="89"/>
      <c r="I36" s="90"/>
      <c r="J36" s="123"/>
      <c r="K36" s="132"/>
      <c r="L36" s="166"/>
      <c r="M36" s="495"/>
      <c r="O36" s="523"/>
    </row>
    <row r="37" spans="1:15" s="354" customFormat="1" ht="29.1" customHeight="1" thickBot="1" x14ac:dyDescent="0.3">
      <c r="A37" s="135"/>
      <c r="B37" s="127"/>
      <c r="C37" s="130"/>
      <c r="D37" s="91"/>
      <c r="E37" s="490"/>
      <c r="F37" s="97"/>
      <c r="G37" s="100"/>
      <c r="H37" s="92"/>
      <c r="I37" s="93"/>
      <c r="J37" s="124"/>
      <c r="K37" s="133"/>
      <c r="L37" s="167"/>
      <c r="M37" s="496"/>
    </row>
    <row r="38" spans="1:15" s="22" customFormat="1" ht="20.25" customHeight="1" x14ac:dyDescent="0.2">
      <c r="A38" s="353"/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O38" s="38"/>
    </row>
    <row r="39" spans="1:15" s="56" customFormat="1" ht="27.75" customHeight="1" thickBot="1" x14ac:dyDescent="0.3">
      <c r="A39" s="497" t="s">
        <v>563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</row>
    <row r="40" spans="1:15" s="39" customFormat="1" ht="24.75" customHeight="1" x14ac:dyDescent="0.25">
      <c r="A40" s="499" t="s">
        <v>40</v>
      </c>
      <c r="B40" s="501" t="s">
        <v>50</v>
      </c>
      <c r="C40" s="503" t="s">
        <v>51</v>
      </c>
      <c r="D40" s="505" t="s">
        <v>47</v>
      </c>
      <c r="E40" s="505" t="s">
        <v>49</v>
      </c>
      <c r="F40" s="507" t="s">
        <v>48</v>
      </c>
      <c r="G40" s="509" t="s">
        <v>53</v>
      </c>
      <c r="H40" s="511" t="s">
        <v>54</v>
      </c>
      <c r="I40" s="513" t="s">
        <v>46</v>
      </c>
      <c r="J40" s="515" t="s">
        <v>64</v>
      </c>
      <c r="K40" s="516"/>
      <c r="L40" s="517"/>
      <c r="M40" s="518" t="s">
        <v>76</v>
      </c>
    </row>
    <row r="41" spans="1:15" s="39" customFormat="1" ht="64.5" customHeight="1" x14ac:dyDescent="0.25">
      <c r="A41" s="500"/>
      <c r="B41" s="502"/>
      <c r="C41" s="504"/>
      <c r="D41" s="506"/>
      <c r="E41" s="506"/>
      <c r="F41" s="508"/>
      <c r="G41" s="510"/>
      <c r="H41" s="512"/>
      <c r="I41" s="514"/>
      <c r="J41" s="40" t="s">
        <v>42</v>
      </c>
      <c r="K41" s="41" t="s">
        <v>66</v>
      </c>
      <c r="L41" s="164" t="s">
        <v>43</v>
      </c>
      <c r="M41" s="519"/>
    </row>
    <row r="42" spans="1:15" s="45" customFormat="1" ht="12" customHeight="1" x14ac:dyDescent="0.25">
      <c r="A42" s="77" t="s">
        <v>27</v>
      </c>
      <c r="B42" s="78" t="s">
        <v>28</v>
      </c>
      <c r="C42" s="80" t="s">
        <v>29</v>
      </c>
      <c r="D42" s="83" t="s">
        <v>30</v>
      </c>
      <c r="E42" s="83" t="s">
        <v>31</v>
      </c>
      <c r="F42" s="94" t="s">
        <v>32</v>
      </c>
      <c r="G42" s="81" t="s">
        <v>33</v>
      </c>
      <c r="H42" s="82" t="s">
        <v>34</v>
      </c>
      <c r="I42" s="79" t="s">
        <v>35</v>
      </c>
      <c r="J42" s="76" t="s">
        <v>36</v>
      </c>
      <c r="K42" s="75" t="s">
        <v>52</v>
      </c>
      <c r="L42" s="165" t="s">
        <v>55</v>
      </c>
      <c r="M42" s="163" t="s">
        <v>74</v>
      </c>
    </row>
    <row r="43" spans="1:15" s="354" customFormat="1" ht="29.1" customHeight="1" x14ac:dyDescent="0.25">
      <c r="A43" s="84"/>
      <c r="B43" s="125"/>
      <c r="C43" s="128"/>
      <c r="D43" s="85"/>
      <c r="E43" s="488" t="s">
        <v>419</v>
      </c>
      <c r="F43" s="95"/>
      <c r="G43" s="98"/>
      <c r="H43" s="86"/>
      <c r="I43" s="87" t="s">
        <v>39</v>
      </c>
      <c r="J43" s="117"/>
      <c r="K43" s="131"/>
      <c r="L43" s="143"/>
      <c r="M43" s="494" t="s">
        <v>464</v>
      </c>
      <c r="O43" s="523"/>
    </row>
    <row r="44" spans="1:15" s="354" customFormat="1" ht="27.75" customHeight="1" x14ac:dyDescent="0.25">
      <c r="A44" s="134"/>
      <c r="B44" s="126"/>
      <c r="C44" s="129"/>
      <c r="D44" s="88"/>
      <c r="E44" s="489"/>
      <c r="F44" s="96"/>
      <c r="G44" s="99"/>
      <c r="H44" s="89"/>
      <c r="I44" s="90"/>
      <c r="J44" s="123"/>
      <c r="K44" s="132"/>
      <c r="L44" s="166"/>
      <c r="M44" s="495"/>
      <c r="O44" s="523"/>
    </row>
    <row r="45" spans="1:15" s="354" customFormat="1" ht="29.1" customHeight="1" thickBot="1" x14ac:dyDescent="0.3">
      <c r="A45" s="135"/>
      <c r="B45" s="127"/>
      <c r="C45" s="130"/>
      <c r="D45" s="91"/>
      <c r="E45" s="490"/>
      <c r="F45" s="97"/>
      <c r="G45" s="100"/>
      <c r="H45" s="92"/>
      <c r="I45" s="93"/>
      <c r="J45" s="124"/>
      <c r="K45" s="133"/>
      <c r="L45" s="167"/>
      <c r="M45" s="496"/>
    </row>
    <row r="47" spans="1:15" s="19" customFormat="1" ht="20.100000000000001" customHeight="1" x14ac:dyDescent="0.25">
      <c r="A47" s="451" t="s">
        <v>38</v>
      </c>
      <c r="B47" s="451"/>
      <c r="C47" s="451"/>
      <c r="D47" s="451"/>
      <c r="E47" s="451"/>
      <c r="F47" s="451"/>
      <c r="G47" s="451"/>
      <c r="H47" s="451"/>
      <c r="I47" s="451"/>
      <c r="J47" s="451"/>
      <c r="K47" s="451"/>
    </row>
    <row r="48" spans="1:15" s="19" customFormat="1" ht="20.100000000000001" customHeight="1" x14ac:dyDescent="0.25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</row>
    <row r="49" spans="1:12" s="56" customFormat="1" ht="15" customHeight="1" x14ac:dyDescent="0.25">
      <c r="A49" s="452" t="s">
        <v>1</v>
      </c>
      <c r="B49" s="452"/>
      <c r="C49" s="484" t="str">
        <f>IF('[1]Príloha č. 1'!$C$6="","",'[1]Príloha č. 1'!$C$6)</f>
        <v/>
      </c>
      <c r="D49" s="484"/>
      <c r="E49" s="64"/>
      <c r="F49" s="64"/>
      <c r="J49" s="57"/>
    </row>
    <row r="50" spans="1:12" s="56" customFormat="1" ht="15" customHeight="1" x14ac:dyDescent="0.25">
      <c r="A50" s="432" t="s">
        <v>2</v>
      </c>
      <c r="B50" s="432"/>
      <c r="C50" s="485" t="str">
        <f>IF('[1]Príloha č. 1'!$C$7="","",'[1]Príloha č. 1'!$C$7)</f>
        <v/>
      </c>
      <c r="D50" s="485"/>
      <c r="E50" s="354"/>
      <c r="F50" s="354"/>
    </row>
    <row r="51" spans="1:12" s="56" customFormat="1" ht="15" customHeight="1" x14ac:dyDescent="0.25">
      <c r="A51" s="432" t="s">
        <v>3</v>
      </c>
      <c r="B51" s="432"/>
      <c r="C51" s="486" t="str">
        <f>IF('[1]Príloha č. 1'!C40:D40="","",'[1]Príloha č. 1'!C40:D40)</f>
        <v/>
      </c>
      <c r="D51" s="486"/>
      <c r="E51" s="354"/>
      <c r="F51" s="354"/>
    </row>
    <row r="52" spans="1:12" s="56" customFormat="1" ht="15" customHeight="1" x14ac:dyDescent="0.25">
      <c r="A52" s="432" t="s">
        <v>4</v>
      </c>
      <c r="B52" s="432"/>
      <c r="C52" s="486" t="str">
        <f>IF('[1]Príloha č. 1'!C41:D41="","",'[1]Príloha č. 1'!C41:D41)</f>
        <v/>
      </c>
      <c r="D52" s="486"/>
      <c r="E52" s="354"/>
      <c r="F52" s="354"/>
    </row>
    <row r="55" spans="1:12" ht="15" customHeight="1" x14ac:dyDescent="0.2">
      <c r="A55" s="36" t="s">
        <v>8</v>
      </c>
      <c r="B55" s="119" t="str">
        <f>IF('[1]Príloha č. 1'!B55:B55="","",'[1]Príloha č. 1'!B55:B55)</f>
        <v/>
      </c>
      <c r="C55" s="352"/>
      <c r="F55" s="36"/>
      <c r="G55" s="36"/>
      <c r="H55" s="36"/>
    </row>
    <row r="56" spans="1:12" ht="15" customHeight="1" x14ac:dyDescent="0.2">
      <c r="A56" s="36" t="s">
        <v>9</v>
      </c>
      <c r="B56" s="28" t="str">
        <f>IF('[1]Príloha č. 1'!B56:B56="","",'[1]Príloha č. 1'!B56:B56)</f>
        <v/>
      </c>
      <c r="C56" s="352"/>
      <c r="F56" s="36"/>
      <c r="G56" s="36"/>
      <c r="H56" s="36"/>
    </row>
    <row r="57" spans="1:12" ht="39.950000000000003" customHeight="1" x14ac:dyDescent="0.2">
      <c r="G57" s="435" t="s">
        <v>72</v>
      </c>
      <c r="H57" s="435"/>
      <c r="K57" s="118"/>
      <c r="L57" s="74"/>
    </row>
    <row r="58" spans="1:12" ht="45" customHeight="1" x14ac:dyDescent="0.2">
      <c r="E58" s="61"/>
      <c r="F58" s="482" t="s">
        <v>623</v>
      </c>
      <c r="G58" s="482"/>
      <c r="H58" s="482"/>
      <c r="I58" s="482"/>
      <c r="K58" s="482"/>
      <c r="L58" s="482"/>
    </row>
    <row r="59" spans="1:12" s="58" customFormat="1" x14ac:dyDescent="0.2">
      <c r="A59" s="434" t="s">
        <v>10</v>
      </c>
      <c r="B59" s="434"/>
      <c r="C59" s="350"/>
      <c r="D59" s="61"/>
      <c r="E59" s="352"/>
      <c r="F59" s="352"/>
      <c r="G59" s="352"/>
      <c r="H59" s="352"/>
    </row>
    <row r="60" spans="1:12" s="63" customFormat="1" ht="12" customHeight="1" x14ac:dyDescent="0.2">
      <c r="A60" s="59"/>
      <c r="B60" s="60" t="s">
        <v>11</v>
      </c>
      <c r="C60" s="60"/>
      <c r="D60" s="45"/>
      <c r="E60" s="352"/>
      <c r="F60" s="352"/>
      <c r="G60" s="352"/>
      <c r="H60" s="352"/>
      <c r="I60" s="61"/>
    </row>
  </sheetData>
  <mergeCells count="93">
    <mergeCell ref="F8:F9"/>
    <mergeCell ref="A1:B1"/>
    <mergeCell ref="A2:L2"/>
    <mergeCell ref="A3:B3"/>
    <mergeCell ref="A4:L4"/>
    <mergeCell ref="A5:M5"/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M8:M9"/>
    <mergeCell ref="O19:O20"/>
    <mergeCell ref="O11:O12"/>
    <mergeCell ref="A15:L15"/>
    <mergeCell ref="A16:A17"/>
    <mergeCell ref="B16:B17"/>
    <mergeCell ref="C16:C17"/>
    <mergeCell ref="D16:D17"/>
    <mergeCell ref="E16:E17"/>
    <mergeCell ref="F16:F17"/>
    <mergeCell ref="G16:G17"/>
    <mergeCell ref="H16:H17"/>
    <mergeCell ref="E11:E13"/>
    <mergeCell ref="M11:M13"/>
    <mergeCell ref="I16:I17"/>
    <mergeCell ref="J16:L16"/>
    <mergeCell ref="M16:M17"/>
    <mergeCell ref="E19:E21"/>
    <mergeCell ref="M19:M21"/>
    <mergeCell ref="O27:O28"/>
    <mergeCell ref="A31:L31"/>
    <mergeCell ref="A23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F32:F33"/>
    <mergeCell ref="J24:L24"/>
    <mergeCell ref="M24:M25"/>
    <mergeCell ref="E27:E29"/>
    <mergeCell ref="M27:M29"/>
    <mergeCell ref="G32:G33"/>
    <mergeCell ref="H32:H33"/>
    <mergeCell ref="I32:I33"/>
    <mergeCell ref="J32:L32"/>
    <mergeCell ref="M32:M33"/>
    <mergeCell ref="A32:A33"/>
    <mergeCell ref="B32:B33"/>
    <mergeCell ref="C32:C33"/>
    <mergeCell ref="D32:D33"/>
    <mergeCell ref="E32:E33"/>
    <mergeCell ref="O43:O44"/>
    <mergeCell ref="O35:O36"/>
    <mergeCell ref="A39:L39"/>
    <mergeCell ref="A40:A41"/>
    <mergeCell ref="B40:B41"/>
    <mergeCell ref="C40:C41"/>
    <mergeCell ref="D40:D41"/>
    <mergeCell ref="E40:E41"/>
    <mergeCell ref="F40:F41"/>
    <mergeCell ref="G40:G41"/>
    <mergeCell ref="H40:H41"/>
    <mergeCell ref="E35:E37"/>
    <mergeCell ref="M35:M37"/>
    <mergeCell ref="I40:I41"/>
    <mergeCell ref="J40:L40"/>
    <mergeCell ref="M40:M41"/>
    <mergeCell ref="E43:E45"/>
    <mergeCell ref="M43:M45"/>
    <mergeCell ref="A59:B59"/>
    <mergeCell ref="A52:B52"/>
    <mergeCell ref="A47:K47"/>
    <mergeCell ref="A49:B49"/>
    <mergeCell ref="C49:D49"/>
    <mergeCell ref="A50:B50"/>
    <mergeCell ref="C50:D50"/>
    <mergeCell ref="A51:B51"/>
    <mergeCell ref="C51:D51"/>
    <mergeCell ref="C52:D52"/>
    <mergeCell ref="G57:H57"/>
    <mergeCell ref="F58:I58"/>
    <mergeCell ref="K58:L58"/>
  </mergeCells>
  <conditionalFormatting sqref="B55:B56">
    <cfRule type="containsBlanks" dxfId="9" priority="2">
      <formula>LEN(TRIM(B55))=0</formula>
    </cfRule>
  </conditionalFormatting>
  <conditionalFormatting sqref="C49:D52">
    <cfRule type="containsBlanks" dxfId="8" priority="1">
      <formula>LEN(TRIM(C49))=0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9"/>
  <sheetViews>
    <sheetView showGridLines="0" zoomScale="80" zoomScaleNormal="80" workbookViewId="0">
      <selection activeCell="O26" sqref="O2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52" customWidth="1"/>
    <col min="8" max="8" width="15.7109375" style="352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1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520"/>
      <c r="B3" s="520"/>
      <c r="C3" s="352"/>
    </row>
    <row r="4" spans="1:15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5" s="22" customFormat="1" ht="47.25" customHeight="1" x14ac:dyDescent="0.2">
      <c r="A5" s="522" t="s">
        <v>290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</row>
    <row r="6" spans="1:15" s="22" customFormat="1" ht="20.25" customHeight="1" x14ac:dyDescent="0.2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O6" s="38"/>
    </row>
    <row r="7" spans="1:15" s="56" customFormat="1" ht="27.75" customHeight="1" thickBot="1" x14ac:dyDescent="0.3">
      <c r="A7" s="497" t="s">
        <v>564</v>
      </c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</row>
    <row r="8" spans="1:15" s="39" customFormat="1" ht="24.75" customHeight="1" x14ac:dyDescent="0.25">
      <c r="A8" s="499" t="s">
        <v>40</v>
      </c>
      <c r="B8" s="501" t="s">
        <v>50</v>
      </c>
      <c r="C8" s="503" t="s">
        <v>51</v>
      </c>
      <c r="D8" s="505" t="s">
        <v>47</v>
      </c>
      <c r="E8" s="505" t="s">
        <v>49</v>
      </c>
      <c r="F8" s="507" t="s">
        <v>48</v>
      </c>
      <c r="G8" s="509" t="s">
        <v>53</v>
      </c>
      <c r="H8" s="511" t="s">
        <v>54</v>
      </c>
      <c r="I8" s="513" t="s">
        <v>46</v>
      </c>
      <c r="J8" s="515" t="s">
        <v>64</v>
      </c>
      <c r="K8" s="516"/>
      <c r="L8" s="517"/>
      <c r="M8" s="518" t="s">
        <v>76</v>
      </c>
    </row>
    <row r="9" spans="1:15" s="39" customFormat="1" ht="64.5" customHeight="1" x14ac:dyDescent="0.25">
      <c r="A9" s="500"/>
      <c r="B9" s="502"/>
      <c r="C9" s="504"/>
      <c r="D9" s="506"/>
      <c r="E9" s="506"/>
      <c r="F9" s="508"/>
      <c r="G9" s="510"/>
      <c r="H9" s="512"/>
      <c r="I9" s="514"/>
      <c r="J9" s="40" t="s">
        <v>42</v>
      </c>
      <c r="K9" s="41" t="s">
        <v>66</v>
      </c>
      <c r="L9" s="164" t="s">
        <v>43</v>
      </c>
      <c r="M9" s="519"/>
    </row>
    <row r="10" spans="1:15" s="45" customFormat="1" ht="12" customHeight="1" x14ac:dyDescent="0.25">
      <c r="A10" s="77" t="s">
        <v>27</v>
      </c>
      <c r="B10" s="78" t="s">
        <v>28</v>
      </c>
      <c r="C10" s="80" t="s">
        <v>29</v>
      </c>
      <c r="D10" s="83" t="s">
        <v>30</v>
      </c>
      <c r="E10" s="83" t="s">
        <v>31</v>
      </c>
      <c r="F10" s="94" t="s">
        <v>32</v>
      </c>
      <c r="G10" s="81" t="s">
        <v>33</v>
      </c>
      <c r="H10" s="82" t="s">
        <v>34</v>
      </c>
      <c r="I10" s="79" t="s">
        <v>35</v>
      </c>
      <c r="J10" s="76" t="s">
        <v>36</v>
      </c>
      <c r="K10" s="75" t="s">
        <v>52</v>
      </c>
      <c r="L10" s="165" t="s">
        <v>55</v>
      </c>
      <c r="M10" s="163" t="s">
        <v>74</v>
      </c>
    </row>
    <row r="11" spans="1:15" s="354" customFormat="1" ht="29.1" customHeight="1" x14ac:dyDescent="0.25">
      <c r="A11" s="84"/>
      <c r="B11" s="125"/>
      <c r="C11" s="128"/>
      <c r="D11" s="85"/>
      <c r="E11" s="488" t="s">
        <v>565</v>
      </c>
      <c r="F11" s="95"/>
      <c r="G11" s="98"/>
      <c r="H11" s="86"/>
      <c r="I11" s="87" t="s">
        <v>39</v>
      </c>
      <c r="J11" s="117"/>
      <c r="K11" s="131"/>
      <c r="L11" s="143"/>
      <c r="M11" s="494" t="s">
        <v>401</v>
      </c>
      <c r="O11" s="523"/>
    </row>
    <row r="12" spans="1:15" s="354" customFormat="1" ht="27.75" customHeight="1" x14ac:dyDescent="0.25">
      <c r="A12" s="134"/>
      <c r="B12" s="126"/>
      <c r="C12" s="129"/>
      <c r="D12" s="88"/>
      <c r="E12" s="489"/>
      <c r="F12" s="96"/>
      <c r="G12" s="99"/>
      <c r="H12" s="89"/>
      <c r="I12" s="90"/>
      <c r="J12" s="123"/>
      <c r="K12" s="132"/>
      <c r="L12" s="166"/>
      <c r="M12" s="495"/>
      <c r="O12" s="523"/>
    </row>
    <row r="13" spans="1:15" s="354" customFormat="1" ht="29.1" customHeight="1" thickBot="1" x14ac:dyDescent="0.3">
      <c r="A13" s="135"/>
      <c r="B13" s="127"/>
      <c r="C13" s="130"/>
      <c r="D13" s="91"/>
      <c r="E13" s="490"/>
      <c r="F13" s="97"/>
      <c r="G13" s="100"/>
      <c r="H13" s="92"/>
      <c r="I13" s="93"/>
      <c r="J13" s="124"/>
      <c r="K13" s="133"/>
      <c r="L13" s="167"/>
      <c r="M13" s="496"/>
    </row>
    <row r="14" spans="1:15" s="22" customFormat="1" ht="20.25" customHeight="1" x14ac:dyDescent="0.2">
      <c r="A14" s="353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O14" s="38"/>
    </row>
    <row r="16" spans="1:15" s="19" customFormat="1" ht="20.100000000000001" customHeight="1" x14ac:dyDescent="0.25">
      <c r="A16" s="451" t="s">
        <v>38</v>
      </c>
      <c r="B16" s="451"/>
      <c r="C16" s="451"/>
      <c r="D16" s="451"/>
      <c r="E16" s="451"/>
      <c r="F16" s="451"/>
      <c r="G16" s="451"/>
      <c r="H16" s="451"/>
      <c r="I16" s="451"/>
      <c r="J16" s="451"/>
      <c r="K16" s="451"/>
    </row>
    <row r="17" spans="1:12" s="19" customFormat="1" ht="20.100000000000001" customHeight="1" x14ac:dyDescent="0.25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</row>
    <row r="18" spans="1:12" s="56" customFormat="1" ht="15" customHeight="1" x14ac:dyDescent="0.25">
      <c r="A18" s="452" t="s">
        <v>1</v>
      </c>
      <c r="B18" s="452"/>
      <c r="C18" s="484" t="str">
        <f>IF('[1]Príloha č. 1'!$C$6="","",'[1]Príloha č. 1'!$C$6)</f>
        <v/>
      </c>
      <c r="D18" s="484"/>
      <c r="E18" s="64"/>
      <c r="F18" s="64"/>
      <c r="J18" s="57"/>
    </row>
    <row r="19" spans="1:12" s="56" customFormat="1" ht="15" customHeight="1" x14ac:dyDescent="0.25">
      <c r="A19" s="432" t="s">
        <v>2</v>
      </c>
      <c r="B19" s="432"/>
      <c r="C19" s="485" t="str">
        <f>IF('[1]Príloha č. 1'!$C$7="","",'[1]Príloha č. 1'!$C$7)</f>
        <v/>
      </c>
      <c r="D19" s="485"/>
      <c r="E19" s="354"/>
      <c r="F19" s="354"/>
    </row>
    <row r="20" spans="1:12" s="56" customFormat="1" ht="15" customHeight="1" x14ac:dyDescent="0.25">
      <c r="A20" s="432" t="s">
        <v>3</v>
      </c>
      <c r="B20" s="432"/>
      <c r="C20" s="486" t="str">
        <f>IF('[1]Príloha č. 1'!C16:D16="","",'[1]Príloha č. 1'!C16:D16)</f>
        <v/>
      </c>
      <c r="D20" s="486"/>
      <c r="E20" s="354"/>
      <c r="F20" s="354"/>
    </row>
    <row r="21" spans="1:12" s="56" customFormat="1" ht="15" customHeight="1" x14ac:dyDescent="0.25">
      <c r="A21" s="432" t="s">
        <v>4</v>
      </c>
      <c r="B21" s="432"/>
      <c r="C21" s="486" t="str">
        <f>IF('[1]Príloha č. 1'!C17:D17="","",'[1]Príloha č. 1'!C17:D17)</f>
        <v/>
      </c>
      <c r="D21" s="486"/>
      <c r="E21" s="354"/>
      <c r="F21" s="354"/>
    </row>
    <row r="24" spans="1:12" ht="15" customHeight="1" x14ac:dyDescent="0.2">
      <c r="A24" s="36" t="s">
        <v>8</v>
      </c>
      <c r="B24" s="119" t="str">
        <f>IF('[1]Príloha č. 1'!B31:B31="","",'[1]Príloha č. 1'!B31:B31)</f>
        <v/>
      </c>
      <c r="C24" s="352"/>
      <c r="F24" s="36"/>
      <c r="G24" s="36"/>
      <c r="H24" s="36"/>
    </row>
    <row r="25" spans="1:12" ht="15" customHeight="1" x14ac:dyDescent="0.2">
      <c r="A25" s="36" t="s">
        <v>9</v>
      </c>
      <c r="B25" s="28" t="str">
        <f>IF('[1]Príloha č. 1'!B32:B32="","",'[1]Príloha č. 1'!B32:B32)</f>
        <v/>
      </c>
      <c r="C25" s="352"/>
      <c r="F25" s="36"/>
      <c r="G25" s="36"/>
      <c r="H25" s="36"/>
    </row>
    <row r="26" spans="1:12" ht="39.950000000000003" customHeight="1" x14ac:dyDescent="0.2">
      <c r="G26" s="435" t="s">
        <v>72</v>
      </c>
      <c r="H26" s="435"/>
      <c r="K26" s="118"/>
      <c r="L26" s="74"/>
    </row>
    <row r="27" spans="1:12" ht="45" customHeight="1" x14ac:dyDescent="0.2">
      <c r="E27" s="61"/>
      <c r="F27" s="482" t="s">
        <v>623</v>
      </c>
      <c r="G27" s="482"/>
      <c r="H27" s="482"/>
      <c r="I27" s="482"/>
      <c r="K27" s="482"/>
      <c r="L27" s="482"/>
    </row>
    <row r="28" spans="1:12" s="58" customFormat="1" x14ac:dyDescent="0.2">
      <c r="A28" s="434" t="s">
        <v>10</v>
      </c>
      <c r="B28" s="434"/>
      <c r="C28" s="350"/>
      <c r="D28" s="61"/>
      <c r="E28" s="352"/>
      <c r="F28" s="352"/>
      <c r="G28" s="352"/>
      <c r="H28" s="352"/>
    </row>
    <row r="29" spans="1:12" s="63" customFormat="1" ht="12" customHeight="1" x14ac:dyDescent="0.2">
      <c r="A29" s="59"/>
      <c r="B29" s="60" t="s">
        <v>11</v>
      </c>
      <c r="C29" s="60"/>
      <c r="D29" s="45"/>
      <c r="E29" s="352"/>
      <c r="F29" s="352"/>
      <c r="G29" s="352"/>
      <c r="H29" s="352"/>
      <c r="I29" s="61"/>
    </row>
  </sheetData>
  <mergeCells count="33">
    <mergeCell ref="A7:L7"/>
    <mergeCell ref="A8:A9"/>
    <mergeCell ref="B8:B9"/>
    <mergeCell ref="C8:C9"/>
    <mergeCell ref="D8:D9"/>
    <mergeCell ref="E8:E9"/>
    <mergeCell ref="G8:G9"/>
    <mergeCell ref="H8:H9"/>
    <mergeCell ref="I8:I9"/>
    <mergeCell ref="J8:L8"/>
    <mergeCell ref="A1:B1"/>
    <mergeCell ref="A2:L2"/>
    <mergeCell ref="A3:B3"/>
    <mergeCell ref="A4:L4"/>
    <mergeCell ref="A5:M5"/>
    <mergeCell ref="M8:M9"/>
    <mergeCell ref="O11:O12"/>
    <mergeCell ref="E11:E13"/>
    <mergeCell ref="M11:M13"/>
    <mergeCell ref="F8:F9"/>
    <mergeCell ref="A28:B28"/>
    <mergeCell ref="A21:B21"/>
    <mergeCell ref="A16:K16"/>
    <mergeCell ref="A18:B18"/>
    <mergeCell ref="C18:D18"/>
    <mergeCell ref="A19:B19"/>
    <mergeCell ref="C19:D19"/>
    <mergeCell ref="A20:B20"/>
    <mergeCell ref="C20:D20"/>
    <mergeCell ref="C21:D21"/>
    <mergeCell ref="G26:H26"/>
    <mergeCell ref="F27:I27"/>
    <mergeCell ref="K27:L27"/>
  </mergeCells>
  <conditionalFormatting sqref="B24:B25">
    <cfRule type="containsBlanks" dxfId="7" priority="2">
      <formula>LEN(TRIM(B24))=0</formula>
    </cfRule>
  </conditionalFormatting>
  <conditionalFormatting sqref="C18:D21">
    <cfRule type="containsBlanks" dxfId="6" priority="1">
      <formula>LEN(TRIM(C18))=0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7"/>
  <sheetViews>
    <sheetView showGridLines="0" zoomScale="80" zoomScaleNormal="80" workbookViewId="0">
      <selection activeCell="R24" sqref="R24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360" customWidth="1"/>
    <col min="8" max="8" width="15.7109375" style="360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15" ht="15" customHeight="1" x14ac:dyDescent="0.2">
      <c r="A1" s="435" t="s">
        <v>12</v>
      </c>
      <c r="B1" s="435"/>
      <c r="C1" s="355"/>
    </row>
    <row r="2" spans="1:15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5" ht="15" customHeight="1" x14ac:dyDescent="0.2">
      <c r="A3" s="520"/>
      <c r="B3" s="520"/>
      <c r="C3" s="360"/>
    </row>
    <row r="4" spans="1:15" s="37" customFormat="1" ht="45" customHeight="1" x14ac:dyDescent="0.25">
      <c r="A4" s="521" t="s">
        <v>45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</row>
    <row r="5" spans="1:15" s="22" customFormat="1" ht="47.25" customHeight="1" x14ac:dyDescent="0.2">
      <c r="A5" s="522" t="s">
        <v>569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O5" s="38"/>
    </row>
    <row r="6" spans="1:15" s="56" customFormat="1" ht="27.75" customHeight="1" thickBot="1" x14ac:dyDescent="0.3">
      <c r="A6" s="497" t="s">
        <v>573</v>
      </c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</row>
    <row r="7" spans="1:15" s="39" customFormat="1" ht="24.75" customHeight="1" x14ac:dyDescent="0.25">
      <c r="A7" s="499" t="s">
        <v>40</v>
      </c>
      <c r="B7" s="501" t="s">
        <v>50</v>
      </c>
      <c r="C7" s="503" t="s">
        <v>51</v>
      </c>
      <c r="D7" s="505" t="s">
        <v>47</v>
      </c>
      <c r="E7" s="505" t="s">
        <v>49</v>
      </c>
      <c r="F7" s="507" t="s">
        <v>48</v>
      </c>
      <c r="G7" s="509" t="s">
        <v>53</v>
      </c>
      <c r="H7" s="511" t="s">
        <v>54</v>
      </c>
      <c r="I7" s="513" t="s">
        <v>46</v>
      </c>
      <c r="J7" s="515" t="s">
        <v>64</v>
      </c>
      <c r="K7" s="516"/>
      <c r="L7" s="517"/>
      <c r="M7" s="518" t="s">
        <v>76</v>
      </c>
    </row>
    <row r="8" spans="1:15" s="39" customFormat="1" ht="64.5" customHeight="1" x14ac:dyDescent="0.25">
      <c r="A8" s="500"/>
      <c r="B8" s="502"/>
      <c r="C8" s="504"/>
      <c r="D8" s="506"/>
      <c r="E8" s="506"/>
      <c r="F8" s="508"/>
      <c r="G8" s="510"/>
      <c r="H8" s="512"/>
      <c r="I8" s="514"/>
      <c r="J8" s="40" t="s">
        <v>42</v>
      </c>
      <c r="K8" s="41" t="s">
        <v>66</v>
      </c>
      <c r="L8" s="164" t="s">
        <v>43</v>
      </c>
      <c r="M8" s="519"/>
    </row>
    <row r="9" spans="1:15" s="45" customFormat="1" ht="12" customHeight="1" x14ac:dyDescent="0.25">
      <c r="A9" s="77" t="s">
        <v>27</v>
      </c>
      <c r="B9" s="78" t="s">
        <v>28</v>
      </c>
      <c r="C9" s="80" t="s">
        <v>29</v>
      </c>
      <c r="D9" s="83" t="s">
        <v>30</v>
      </c>
      <c r="E9" s="83" t="s">
        <v>31</v>
      </c>
      <c r="F9" s="94" t="s">
        <v>32</v>
      </c>
      <c r="G9" s="81" t="s">
        <v>33</v>
      </c>
      <c r="H9" s="82" t="s">
        <v>34</v>
      </c>
      <c r="I9" s="79" t="s">
        <v>35</v>
      </c>
      <c r="J9" s="76" t="s">
        <v>36</v>
      </c>
      <c r="K9" s="75" t="s">
        <v>52</v>
      </c>
      <c r="L9" s="165" t="s">
        <v>55</v>
      </c>
      <c r="M9" s="163" t="s">
        <v>74</v>
      </c>
    </row>
    <row r="10" spans="1:15" s="361" customFormat="1" ht="29.1" customHeight="1" x14ac:dyDescent="0.25">
      <c r="A10" s="84"/>
      <c r="B10" s="125"/>
      <c r="C10" s="128"/>
      <c r="D10" s="85"/>
      <c r="E10" s="488" t="s">
        <v>565</v>
      </c>
      <c r="F10" s="95"/>
      <c r="G10" s="98"/>
      <c r="H10" s="86"/>
      <c r="I10" s="87" t="s">
        <v>39</v>
      </c>
      <c r="J10" s="117"/>
      <c r="K10" s="131"/>
      <c r="L10" s="143"/>
      <c r="M10" s="494" t="s">
        <v>401</v>
      </c>
      <c r="O10" s="523"/>
    </row>
    <row r="11" spans="1:15" s="361" customFormat="1" ht="27.75" customHeight="1" x14ac:dyDescent="0.25">
      <c r="A11" s="134"/>
      <c r="B11" s="126"/>
      <c r="C11" s="129"/>
      <c r="D11" s="88"/>
      <c r="E11" s="489"/>
      <c r="F11" s="96"/>
      <c r="G11" s="99"/>
      <c r="H11" s="89"/>
      <c r="I11" s="90"/>
      <c r="J11" s="123"/>
      <c r="K11" s="132"/>
      <c r="L11" s="166"/>
      <c r="M11" s="495"/>
      <c r="O11" s="523"/>
    </row>
    <row r="12" spans="1:15" s="361" customFormat="1" ht="42.75" customHeight="1" thickBot="1" x14ac:dyDescent="0.3">
      <c r="A12" s="135"/>
      <c r="B12" s="127"/>
      <c r="C12" s="130"/>
      <c r="D12" s="91"/>
      <c r="E12" s="490"/>
      <c r="F12" s="97"/>
      <c r="G12" s="100"/>
      <c r="H12" s="92"/>
      <c r="I12" s="93"/>
      <c r="J12" s="124"/>
      <c r="K12" s="133"/>
      <c r="L12" s="167"/>
      <c r="M12" s="496"/>
    </row>
    <row r="14" spans="1:15" s="19" customFormat="1" ht="20.100000000000001" customHeight="1" x14ac:dyDescent="0.25">
      <c r="A14" s="451" t="s">
        <v>38</v>
      </c>
      <c r="B14" s="451"/>
      <c r="C14" s="451"/>
      <c r="D14" s="451"/>
      <c r="E14" s="451"/>
      <c r="F14" s="451"/>
      <c r="G14" s="451"/>
      <c r="H14" s="451"/>
      <c r="I14" s="451"/>
      <c r="J14" s="451"/>
      <c r="K14" s="451"/>
    </row>
    <row r="15" spans="1:15" s="19" customFormat="1" ht="20.100000000000001" customHeight="1" x14ac:dyDescent="0.2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</row>
    <row r="16" spans="1:15" s="56" customFormat="1" ht="15" customHeight="1" x14ac:dyDescent="0.25">
      <c r="A16" s="452" t="s">
        <v>1</v>
      </c>
      <c r="B16" s="452"/>
      <c r="C16" s="484" t="str">
        <f>IF('[1]Príloha č. 1'!$C$6="","",'[1]Príloha č. 1'!$C$6)</f>
        <v/>
      </c>
      <c r="D16" s="484"/>
      <c r="E16" s="64"/>
      <c r="F16" s="64"/>
      <c r="J16" s="57"/>
    </row>
    <row r="17" spans="1:12" s="56" customFormat="1" ht="15" customHeight="1" x14ac:dyDescent="0.25">
      <c r="A17" s="432" t="s">
        <v>2</v>
      </c>
      <c r="B17" s="432"/>
      <c r="C17" s="485" t="str">
        <f>IF('[1]Príloha č. 1'!$C$7="","",'[1]Príloha č. 1'!$C$7)</f>
        <v/>
      </c>
      <c r="D17" s="485"/>
      <c r="E17" s="361"/>
      <c r="F17" s="361"/>
    </row>
    <row r="18" spans="1:12" s="56" customFormat="1" ht="15" customHeight="1" x14ac:dyDescent="0.25">
      <c r="A18" s="432" t="s">
        <v>3</v>
      </c>
      <c r="B18" s="432"/>
      <c r="C18" s="486" t="str">
        <f>IF('[1]Príloha č. 1'!C16:D16="","",'[1]Príloha č. 1'!C16:D16)</f>
        <v/>
      </c>
      <c r="D18" s="486"/>
      <c r="E18" s="361"/>
      <c r="F18" s="361"/>
    </row>
    <row r="19" spans="1:12" s="56" customFormat="1" ht="15" customHeight="1" x14ac:dyDescent="0.25">
      <c r="A19" s="432" t="s">
        <v>4</v>
      </c>
      <c r="B19" s="432"/>
      <c r="C19" s="486" t="str">
        <f>IF('[1]Príloha č. 1'!C17:D17="","",'[1]Príloha č. 1'!C17:D17)</f>
        <v/>
      </c>
      <c r="D19" s="486"/>
      <c r="E19" s="361"/>
      <c r="F19" s="361"/>
    </row>
    <row r="22" spans="1:12" ht="15" customHeight="1" x14ac:dyDescent="0.2">
      <c r="A22" s="36" t="s">
        <v>8</v>
      </c>
      <c r="B22" s="119" t="str">
        <f>IF('[1]Príloha č. 1'!B31:B31="","",'[1]Príloha č. 1'!B31:B31)</f>
        <v/>
      </c>
      <c r="C22" s="360"/>
      <c r="F22" s="36"/>
      <c r="G22" s="36"/>
      <c r="H22" s="36"/>
    </row>
    <row r="23" spans="1:12" ht="15" customHeight="1" x14ac:dyDescent="0.2">
      <c r="A23" s="36" t="s">
        <v>9</v>
      </c>
      <c r="B23" s="28" t="str">
        <f>IF('[1]Príloha č. 1'!B32:B32="","",'[1]Príloha č. 1'!B32:B32)</f>
        <v/>
      </c>
      <c r="C23" s="360"/>
      <c r="F23" s="36"/>
      <c r="G23" s="36"/>
      <c r="H23" s="36"/>
    </row>
    <row r="24" spans="1:12" ht="39.950000000000003" customHeight="1" x14ac:dyDescent="0.2">
      <c r="G24" s="435" t="s">
        <v>72</v>
      </c>
      <c r="H24" s="435"/>
      <c r="K24" s="118"/>
      <c r="L24" s="74"/>
    </row>
    <row r="25" spans="1:12" ht="45" customHeight="1" x14ac:dyDescent="0.2">
      <c r="E25" s="61"/>
      <c r="F25" s="528" t="s">
        <v>623</v>
      </c>
      <c r="G25" s="528"/>
      <c r="H25" s="528"/>
      <c r="I25" s="528"/>
      <c r="K25" s="482"/>
      <c r="L25" s="482"/>
    </row>
    <row r="26" spans="1:12" s="58" customFormat="1" x14ac:dyDescent="0.2">
      <c r="A26" s="434" t="s">
        <v>10</v>
      </c>
      <c r="B26" s="434"/>
      <c r="C26" s="358"/>
      <c r="D26" s="61"/>
      <c r="E26" s="360"/>
      <c r="F26" s="360"/>
      <c r="G26" s="360"/>
      <c r="H26" s="360"/>
    </row>
    <row r="27" spans="1:12" s="63" customFormat="1" ht="12" customHeight="1" x14ac:dyDescent="0.2">
      <c r="A27" s="59"/>
      <c r="B27" s="60" t="s">
        <v>11</v>
      </c>
      <c r="C27" s="60"/>
      <c r="D27" s="45"/>
      <c r="E27" s="360"/>
      <c r="F27" s="360"/>
      <c r="G27" s="360"/>
      <c r="H27" s="360"/>
      <c r="I27" s="61"/>
    </row>
  </sheetData>
  <mergeCells count="33">
    <mergeCell ref="A26:B26"/>
    <mergeCell ref="A14:K14"/>
    <mergeCell ref="A16:B16"/>
    <mergeCell ref="C16:D16"/>
    <mergeCell ref="A17:B17"/>
    <mergeCell ref="C17:D17"/>
    <mergeCell ref="A18:B18"/>
    <mergeCell ref="C18:D18"/>
    <mergeCell ref="A19:B19"/>
    <mergeCell ref="C19:D19"/>
    <mergeCell ref="G24:H24"/>
    <mergeCell ref="F25:I25"/>
    <mergeCell ref="K25:L25"/>
    <mergeCell ref="O10:O11"/>
    <mergeCell ref="A6:L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E10:E12"/>
    <mergeCell ref="M10:M12"/>
    <mergeCell ref="A1:B1"/>
    <mergeCell ref="A2:L2"/>
    <mergeCell ref="A3:B3"/>
    <mergeCell ref="A4:L4"/>
    <mergeCell ref="A5:M5"/>
  </mergeCells>
  <conditionalFormatting sqref="B22:B23">
    <cfRule type="containsBlanks" dxfId="5" priority="2">
      <formula>LEN(TRIM(B22))=0</formula>
    </cfRule>
  </conditionalFormatting>
  <conditionalFormatting sqref="C16:D19">
    <cfRule type="containsBlanks" dxfId="4" priority="1">
      <formula>LEN(TRIM(C16))=0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39">
    <pageSetUpPr fitToPage="1"/>
  </sheetPr>
  <dimension ref="A1:M32"/>
  <sheetViews>
    <sheetView showGridLines="0" topLeftCell="A10" zoomScale="90" zoomScaleNormal="90" workbookViewId="0">
      <selection activeCell="E31" sqref="E31"/>
    </sheetView>
  </sheetViews>
  <sheetFormatPr defaultColWidth="9.140625" defaultRowHeight="12" x14ac:dyDescent="0.2"/>
  <cols>
    <col min="1" max="1" width="5.28515625" style="197" customWidth="1"/>
    <col min="2" max="2" width="26.7109375" style="197" customWidth="1"/>
    <col min="3" max="3" width="23.85546875" style="197" customWidth="1"/>
    <col min="4" max="4" width="20" style="197" customWidth="1"/>
    <col min="5" max="5" width="17" style="197" customWidth="1"/>
    <col min="6" max="6" width="16.5703125" style="197" customWidth="1"/>
    <col min="7" max="16384" width="9.140625" style="197"/>
  </cols>
  <sheetData>
    <row r="1" spans="1:13" ht="12.75" x14ac:dyDescent="0.25">
      <c r="A1" s="539" t="s">
        <v>12</v>
      </c>
      <c r="B1" s="540"/>
      <c r="C1" s="196"/>
      <c r="D1" s="196"/>
      <c r="E1" s="196"/>
      <c r="F1" s="196"/>
    </row>
    <row r="2" spans="1:13" ht="15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</row>
    <row r="3" spans="1:13" ht="24.95" customHeight="1" x14ac:dyDescent="0.2">
      <c r="A3" s="541"/>
      <c r="B3" s="541"/>
      <c r="C3" s="541"/>
      <c r="D3" s="541"/>
      <c r="E3" s="541"/>
      <c r="F3" s="541"/>
    </row>
    <row r="4" spans="1:13" ht="18.75" x14ac:dyDescent="0.3">
      <c r="A4" s="542" t="s">
        <v>82</v>
      </c>
      <c r="B4" s="542"/>
      <c r="C4" s="542"/>
      <c r="D4" s="542"/>
      <c r="E4" s="542"/>
      <c r="F4" s="542"/>
      <c r="G4" s="198"/>
      <c r="H4" s="198"/>
      <c r="I4" s="198"/>
      <c r="J4" s="198"/>
      <c r="K4" s="198"/>
      <c r="L4" s="198"/>
      <c r="M4" s="198"/>
    </row>
    <row r="5" spans="1:13" x14ac:dyDescent="0.2">
      <c r="A5" s="199"/>
      <c r="B5" s="199"/>
      <c r="C5" s="199"/>
      <c r="D5" s="199"/>
      <c r="E5" s="199"/>
      <c r="F5" s="199"/>
    </row>
    <row r="6" spans="1:13" x14ac:dyDescent="0.2">
      <c r="A6" s="199"/>
      <c r="B6" s="199"/>
      <c r="C6" s="199"/>
      <c r="D6" s="199"/>
      <c r="E6" s="199"/>
      <c r="F6" s="199"/>
    </row>
    <row r="7" spans="1:13" x14ac:dyDescent="0.2">
      <c r="A7" s="199"/>
      <c r="B7" s="199"/>
      <c r="C7" s="199"/>
      <c r="D7" s="199"/>
      <c r="E7" s="199"/>
      <c r="F7" s="199"/>
    </row>
    <row r="8" spans="1:13" ht="17.25" customHeight="1" x14ac:dyDescent="0.2">
      <c r="A8" s="537" t="s">
        <v>83</v>
      </c>
      <c r="B8" s="537"/>
      <c r="C8" s="537"/>
      <c r="D8" s="537"/>
      <c r="E8" s="537"/>
      <c r="F8" s="537"/>
    </row>
    <row r="9" spans="1:13" ht="17.25" customHeight="1" x14ac:dyDescent="0.2">
      <c r="A9" s="200"/>
      <c r="B9" s="538" t="s">
        <v>84</v>
      </c>
      <c r="C9" s="538"/>
      <c r="D9" s="538"/>
      <c r="E9" s="200"/>
      <c r="F9" s="200"/>
    </row>
    <row r="10" spans="1:13" ht="9.9499999999999993" customHeight="1" thickBot="1" x14ac:dyDescent="0.25">
      <c r="A10" s="200"/>
      <c r="B10" s="200"/>
      <c r="C10" s="200"/>
      <c r="D10" s="200"/>
      <c r="E10" s="200"/>
      <c r="F10" s="200"/>
    </row>
    <row r="11" spans="1:13" ht="90.75" customHeight="1" x14ac:dyDescent="0.2">
      <c r="A11" s="201" t="s">
        <v>37</v>
      </c>
      <c r="B11" s="202" t="s">
        <v>85</v>
      </c>
      <c r="C11" s="202" t="s">
        <v>86</v>
      </c>
      <c r="D11" s="202" t="s">
        <v>60</v>
      </c>
      <c r="E11" s="203" t="s">
        <v>87</v>
      </c>
      <c r="F11" s="204" t="s">
        <v>88</v>
      </c>
    </row>
    <row r="12" spans="1:13" ht="15" customHeight="1" x14ac:dyDescent="0.2">
      <c r="A12" s="205" t="s">
        <v>27</v>
      </c>
      <c r="B12" s="206" t="s">
        <v>28</v>
      </c>
      <c r="C12" s="206" t="s">
        <v>29</v>
      </c>
      <c r="D12" s="206" t="s">
        <v>30</v>
      </c>
      <c r="E12" s="206" t="s">
        <v>31</v>
      </c>
      <c r="F12" s="207" t="s">
        <v>32</v>
      </c>
    </row>
    <row r="13" spans="1:13" ht="24.95" customHeight="1" x14ac:dyDescent="0.2">
      <c r="A13" s="208"/>
      <c r="B13" s="209"/>
      <c r="C13" s="210"/>
      <c r="D13" s="211"/>
      <c r="E13" s="212"/>
      <c r="F13" s="213"/>
    </row>
    <row r="14" spans="1:13" ht="24.95" customHeight="1" x14ac:dyDescent="0.2">
      <c r="A14" s="208"/>
      <c r="B14" s="209"/>
      <c r="C14" s="210"/>
      <c r="D14" s="211"/>
      <c r="E14" s="212"/>
      <c r="F14" s="213"/>
    </row>
    <row r="15" spans="1:13" s="214" customFormat="1" ht="24.95" customHeight="1" x14ac:dyDescent="0.25">
      <c r="A15" s="208"/>
      <c r="B15" s="209"/>
      <c r="C15" s="210"/>
      <c r="D15" s="211"/>
      <c r="E15" s="212"/>
      <c r="F15" s="213"/>
    </row>
    <row r="16" spans="1:13" s="214" customFormat="1" ht="24.95" customHeight="1" thickBot="1" x14ac:dyDescent="0.3">
      <c r="A16" s="215"/>
      <c r="B16" s="216"/>
      <c r="C16" s="217"/>
      <c r="D16" s="218"/>
      <c r="E16" s="219"/>
      <c r="F16" s="220"/>
    </row>
    <row r="17" spans="1:13" s="214" customFormat="1" ht="15" customHeight="1" x14ac:dyDescent="0.25">
      <c r="A17" s="535"/>
      <c r="B17" s="535"/>
      <c r="C17" s="535"/>
      <c r="D17" s="535"/>
      <c r="E17" s="535"/>
      <c r="F17" s="535"/>
    </row>
    <row r="18" spans="1:13" s="222" customFormat="1" ht="49.5" customHeight="1" x14ac:dyDescent="0.25">
      <c r="A18" s="536" t="s">
        <v>89</v>
      </c>
      <c r="B18" s="536"/>
      <c r="C18" s="536"/>
      <c r="D18" s="536"/>
      <c r="E18" s="536"/>
      <c r="F18" s="536"/>
      <c r="G18" s="221"/>
      <c r="H18" s="221"/>
      <c r="I18" s="221"/>
      <c r="J18" s="221"/>
      <c r="K18" s="221"/>
      <c r="L18" s="221"/>
      <c r="M18" s="221"/>
    </row>
    <row r="19" spans="1:13" s="222" customFormat="1" ht="9.9499999999999993" customHeight="1" x14ac:dyDescent="0.25">
      <c r="A19" s="223"/>
      <c r="B19" s="536"/>
      <c r="C19" s="536"/>
      <c r="D19" s="536"/>
      <c r="E19" s="536"/>
      <c r="F19" s="536"/>
      <c r="G19" s="224"/>
      <c r="H19" s="224"/>
      <c r="I19" s="224"/>
      <c r="J19" s="224"/>
      <c r="K19" s="224"/>
      <c r="L19" s="224"/>
      <c r="M19" s="224"/>
    </row>
    <row r="20" spans="1:13" s="222" customFormat="1" ht="20.100000000000001" customHeight="1" x14ac:dyDescent="0.25">
      <c r="A20" s="537" t="s">
        <v>90</v>
      </c>
      <c r="B20" s="537"/>
      <c r="C20" s="537"/>
      <c r="D20" s="537"/>
      <c r="E20" s="537"/>
      <c r="F20" s="537"/>
      <c r="G20" s="224"/>
      <c r="H20" s="224"/>
      <c r="I20" s="224"/>
      <c r="J20" s="224"/>
      <c r="K20" s="224"/>
      <c r="L20" s="224"/>
      <c r="M20" s="224"/>
    </row>
    <row r="21" spans="1:13" s="222" customFormat="1" ht="20.100000000000001" customHeight="1" x14ac:dyDescent="0.25">
      <c r="A21" s="200"/>
      <c r="B21" s="538" t="s">
        <v>91</v>
      </c>
      <c r="C21" s="538"/>
      <c r="D21" s="538"/>
      <c r="E21" s="538"/>
      <c r="F21" s="538"/>
      <c r="G21" s="224"/>
      <c r="H21" s="224"/>
      <c r="I21" s="224"/>
      <c r="J21" s="224"/>
      <c r="K21" s="224"/>
      <c r="L21" s="224"/>
      <c r="M21" s="224"/>
    </row>
    <row r="22" spans="1:13" s="222" customFormat="1" ht="20.100000000000001" customHeight="1" x14ac:dyDescent="0.25">
      <c r="A22" s="223"/>
      <c r="B22" s="225"/>
      <c r="C22" s="225"/>
      <c r="D22" s="225"/>
      <c r="E22" s="225"/>
      <c r="F22" s="225"/>
      <c r="G22" s="224"/>
      <c r="H22" s="224"/>
      <c r="I22" s="224"/>
      <c r="J22" s="224"/>
      <c r="K22" s="224"/>
      <c r="L22" s="224"/>
      <c r="M22" s="224"/>
    </row>
    <row r="23" spans="1:13" ht="15" customHeight="1" x14ac:dyDescent="0.2">
      <c r="A23" s="223"/>
      <c r="B23" s="225"/>
      <c r="C23" s="225"/>
      <c r="D23" s="225"/>
      <c r="E23" s="225"/>
      <c r="F23" s="225"/>
    </row>
    <row r="24" spans="1:13" s="226" customFormat="1" ht="15" customHeight="1" x14ac:dyDescent="0.25">
      <c r="A24" s="223"/>
      <c r="B24" s="225"/>
      <c r="C24" s="225"/>
      <c r="D24" s="225"/>
      <c r="E24" s="225"/>
      <c r="F24" s="225"/>
    </row>
    <row r="25" spans="1:13" s="226" customFormat="1" ht="15" customHeight="1" x14ac:dyDescent="0.25">
      <c r="A25" s="227"/>
      <c r="B25" s="227"/>
      <c r="C25" s="227"/>
      <c r="D25" s="227"/>
      <c r="E25" s="227"/>
      <c r="F25" s="227"/>
    </row>
    <row r="26" spans="1:13" s="226" customFormat="1" ht="15" x14ac:dyDescent="0.25">
      <c r="A26" s="226" t="s">
        <v>8</v>
      </c>
      <c r="B26" s="530" t="str">
        <f>IF('[2]Príloha č.1'!B23:B23="","",'[2]Príloha č.1'!B23:B23)</f>
        <v/>
      </c>
      <c r="C26" s="530"/>
    </row>
    <row r="27" spans="1:13" s="226" customFormat="1" ht="15" customHeight="1" x14ac:dyDescent="0.25">
      <c r="A27" s="226" t="s">
        <v>9</v>
      </c>
      <c r="B27" s="529" t="str">
        <f>IF('[2]Príloha č.1'!B24:B24="","",'[2]Príloha č.1'!B24:B24)</f>
        <v/>
      </c>
      <c r="C27" s="530"/>
    </row>
    <row r="28" spans="1:13" ht="15" customHeight="1" x14ac:dyDescent="0.25">
      <c r="A28" s="226"/>
      <c r="B28" s="226"/>
      <c r="C28" s="226"/>
      <c r="D28" s="226"/>
      <c r="E28" s="226"/>
      <c r="F28" s="226"/>
    </row>
    <row r="29" spans="1:13" s="231" customFormat="1" ht="15" x14ac:dyDescent="0.25">
      <c r="A29" s="226"/>
      <c r="B29" s="226"/>
      <c r="C29" s="228"/>
      <c r="D29" s="229" t="s">
        <v>92</v>
      </c>
      <c r="E29" s="230"/>
      <c r="F29" s="228"/>
    </row>
    <row r="30" spans="1:13" s="234" customFormat="1" ht="21.75" customHeight="1" x14ac:dyDescent="0.2">
      <c r="A30" s="197"/>
      <c r="B30" s="197"/>
      <c r="C30" s="232"/>
      <c r="D30" s="229" t="s">
        <v>93</v>
      </c>
      <c r="E30" s="531" t="str">
        <f>IF('[2]Príloha č.1'!D27="","",'[2]Príloha č.1'!D27)</f>
        <v/>
      </c>
      <c r="F30" s="531"/>
      <c r="G30" s="233"/>
    </row>
    <row r="31" spans="1:13" x14ac:dyDescent="0.2">
      <c r="A31" s="532" t="s">
        <v>10</v>
      </c>
      <c r="B31" s="532"/>
      <c r="C31" s="231"/>
      <c r="D31" s="231"/>
      <c r="E31" s="231"/>
      <c r="F31" s="231"/>
    </row>
    <row r="32" spans="1:13" x14ac:dyDescent="0.2">
      <c r="A32" s="235"/>
      <c r="B32" s="533" t="s">
        <v>11</v>
      </c>
      <c r="C32" s="534"/>
      <c r="D32" s="534"/>
      <c r="E32" s="534"/>
      <c r="F32" s="534"/>
    </row>
  </sheetData>
  <mergeCells count="16">
    <mergeCell ref="B9:D9"/>
    <mergeCell ref="A1:B1"/>
    <mergeCell ref="A2:L2"/>
    <mergeCell ref="A3:F3"/>
    <mergeCell ref="A4:F4"/>
    <mergeCell ref="A8:F8"/>
    <mergeCell ref="B27:C27"/>
    <mergeCell ref="E30:F30"/>
    <mergeCell ref="A31:B31"/>
    <mergeCell ref="B32:F32"/>
    <mergeCell ref="A17:F17"/>
    <mergeCell ref="A18:F18"/>
    <mergeCell ref="B19:F19"/>
    <mergeCell ref="A20:F20"/>
    <mergeCell ref="B21:F21"/>
    <mergeCell ref="B26:C26"/>
  </mergeCells>
  <conditionalFormatting sqref="B26:C27">
    <cfRule type="containsBlanks" dxfId="3" priority="2">
      <formula>LEN(TRIM(B26))=0</formula>
    </cfRule>
  </conditionalFormatting>
  <conditionalFormatting sqref="E30:F30">
    <cfRule type="containsBlanks" dxfId="2" priority="1">
      <formula>LEN(TRIM(E30))=0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142875</xdr:rowOff>
                  </from>
                  <to>
                    <xdr:col>0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171450</xdr:rowOff>
                  </from>
                  <to>
                    <xdr:col>0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M30"/>
  <sheetViews>
    <sheetView showGridLines="0" zoomScaleNormal="100" workbookViewId="0">
      <selection activeCell="T21" sqref="T21"/>
    </sheetView>
  </sheetViews>
  <sheetFormatPr defaultColWidth="9.140625" defaultRowHeight="12" x14ac:dyDescent="0.2"/>
  <cols>
    <col min="1" max="1" width="5.28515625" style="366" customWidth="1"/>
    <col min="2" max="2" width="26.7109375" style="366" customWidth="1"/>
    <col min="3" max="3" width="23.85546875" style="366" customWidth="1"/>
    <col min="4" max="4" width="18.5703125" style="366" customWidth="1"/>
    <col min="5" max="5" width="14.85546875" style="366" customWidth="1"/>
    <col min="6" max="6" width="20.140625" style="366" customWidth="1"/>
    <col min="7" max="16384" width="9.140625" style="366"/>
  </cols>
  <sheetData>
    <row r="1" spans="1:13" ht="12.75" x14ac:dyDescent="0.25">
      <c r="A1" s="566" t="s">
        <v>12</v>
      </c>
      <c r="B1" s="567"/>
      <c r="C1" s="378"/>
      <c r="D1" s="378"/>
      <c r="E1" s="378"/>
      <c r="F1" s="378"/>
    </row>
    <row r="2" spans="1:13" ht="30" customHeight="1" x14ac:dyDescent="0.2">
      <c r="A2" s="568" t="s">
        <v>574</v>
      </c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</row>
    <row r="3" spans="1:13" s="370" customFormat="1" ht="39.950000000000003" customHeight="1" x14ac:dyDescent="0.25">
      <c r="A3" s="569" t="s">
        <v>584</v>
      </c>
      <c r="B3" s="569"/>
      <c r="C3" s="569"/>
      <c r="D3" s="569"/>
      <c r="E3" s="569"/>
      <c r="F3" s="569"/>
      <c r="G3" s="377"/>
      <c r="H3" s="377"/>
      <c r="I3" s="377"/>
      <c r="J3" s="377"/>
      <c r="K3" s="377"/>
      <c r="L3" s="377"/>
      <c r="M3" s="377"/>
    </row>
    <row r="4" spans="1:13" x14ac:dyDescent="0.2">
      <c r="A4" s="376"/>
      <c r="B4" s="376"/>
      <c r="C4" s="376"/>
      <c r="D4" s="376"/>
      <c r="E4" s="376"/>
      <c r="F4" s="376"/>
    </row>
    <row r="5" spans="1:13" ht="24.95" customHeight="1" x14ac:dyDescent="0.2">
      <c r="A5" s="570" t="s">
        <v>583</v>
      </c>
      <c r="B5" s="570"/>
      <c r="C5" s="570"/>
      <c r="D5" s="570"/>
      <c r="E5" s="570"/>
      <c r="F5" s="570"/>
    </row>
    <row r="6" spans="1:13" s="197" customFormat="1" ht="30.75" customHeight="1" x14ac:dyDescent="0.2">
      <c r="A6" s="365" t="s">
        <v>579</v>
      </c>
      <c r="B6" s="545" t="s">
        <v>582</v>
      </c>
      <c r="C6" s="545"/>
      <c r="D6" s="545"/>
      <c r="E6" s="545"/>
      <c r="F6" s="545"/>
    </row>
    <row r="7" spans="1:13" s="368" customFormat="1" ht="12.75" customHeight="1" x14ac:dyDescent="0.25">
      <c r="A7" s="369"/>
      <c r="B7" s="369"/>
      <c r="C7" s="369"/>
      <c r="D7" s="369"/>
      <c r="E7" s="369"/>
      <c r="F7" s="369"/>
    </row>
    <row r="8" spans="1:13" s="197" customFormat="1" ht="17.25" customHeight="1" x14ac:dyDescent="0.2">
      <c r="A8" s="365" t="s">
        <v>577</v>
      </c>
      <c r="B8" s="545" t="s">
        <v>581</v>
      </c>
      <c r="C8" s="545"/>
      <c r="D8" s="545"/>
      <c r="E8" s="545"/>
      <c r="F8" s="545"/>
    </row>
    <row r="9" spans="1:13" ht="24.95" customHeight="1" thickBot="1" x14ac:dyDescent="0.25">
      <c r="A9" s="375"/>
      <c r="B9" s="375"/>
      <c r="C9" s="375"/>
      <c r="D9" s="375"/>
      <c r="E9" s="375"/>
      <c r="F9" s="375"/>
    </row>
    <row r="10" spans="1:13" ht="24.95" customHeight="1" x14ac:dyDescent="0.2">
      <c r="A10" s="374" t="s">
        <v>37</v>
      </c>
      <c r="B10" s="546" t="s">
        <v>580</v>
      </c>
      <c r="C10" s="547"/>
      <c r="D10" s="547"/>
      <c r="E10" s="547"/>
      <c r="F10" s="548"/>
    </row>
    <row r="11" spans="1:13" ht="15" customHeight="1" x14ac:dyDescent="0.2">
      <c r="A11" s="373" t="s">
        <v>27</v>
      </c>
      <c r="B11" s="549" t="s">
        <v>28</v>
      </c>
      <c r="C11" s="550"/>
      <c r="D11" s="550"/>
      <c r="E11" s="550"/>
      <c r="F11" s="551"/>
    </row>
    <row r="12" spans="1:13" ht="24.95" customHeight="1" x14ac:dyDescent="0.2">
      <c r="A12" s="372"/>
      <c r="B12" s="552"/>
      <c r="C12" s="553"/>
      <c r="D12" s="553"/>
      <c r="E12" s="553"/>
      <c r="F12" s="554"/>
    </row>
    <row r="13" spans="1:13" ht="24.95" customHeight="1" x14ac:dyDescent="0.2">
      <c r="A13" s="372"/>
      <c r="B13" s="555"/>
      <c r="C13" s="556"/>
      <c r="D13" s="556"/>
      <c r="E13" s="556"/>
      <c r="F13" s="557"/>
    </row>
    <row r="14" spans="1:13" s="370" customFormat="1" ht="24.95" customHeight="1" x14ac:dyDescent="0.25">
      <c r="A14" s="372"/>
      <c r="B14" s="555"/>
      <c r="C14" s="556"/>
      <c r="D14" s="556"/>
      <c r="E14" s="556"/>
      <c r="F14" s="557"/>
    </row>
    <row r="15" spans="1:13" s="370" customFormat="1" ht="24.95" customHeight="1" thickBot="1" x14ac:dyDescent="0.3">
      <c r="A15" s="371"/>
      <c r="B15" s="560"/>
      <c r="C15" s="561"/>
      <c r="D15" s="561"/>
      <c r="E15" s="561"/>
      <c r="F15" s="562"/>
    </row>
    <row r="16" spans="1:13" s="370" customFormat="1" ht="15" customHeight="1" x14ac:dyDescent="0.25">
      <c r="A16" s="564"/>
      <c r="B16" s="564"/>
      <c r="C16" s="564"/>
      <c r="D16" s="564"/>
      <c r="E16" s="564"/>
      <c r="F16" s="564"/>
    </row>
    <row r="17" spans="1:12" s="197" customFormat="1" ht="30.75" customHeight="1" x14ac:dyDescent="0.2">
      <c r="A17" s="365" t="s">
        <v>579</v>
      </c>
      <c r="B17" s="565" t="s">
        <v>578</v>
      </c>
      <c r="C17" s="565"/>
      <c r="D17" s="565"/>
      <c r="E17" s="565"/>
      <c r="F17" s="565"/>
    </row>
    <row r="18" spans="1:12" s="368" customFormat="1" ht="12.75" customHeight="1" x14ac:dyDescent="0.25">
      <c r="A18" s="369"/>
      <c r="B18" s="369"/>
      <c r="C18" s="369"/>
      <c r="D18" s="369"/>
      <c r="E18" s="369"/>
      <c r="F18" s="369"/>
    </row>
    <row r="19" spans="1:12" s="197" customFormat="1" ht="17.25" customHeight="1" x14ac:dyDescent="0.2">
      <c r="A19" s="365" t="s">
        <v>577</v>
      </c>
      <c r="B19" s="565" t="s">
        <v>576</v>
      </c>
      <c r="C19" s="565"/>
      <c r="D19" s="565"/>
      <c r="E19" s="565"/>
      <c r="F19" s="565"/>
    </row>
    <row r="20" spans="1:12" s="226" customFormat="1" ht="15" customHeight="1" x14ac:dyDescent="0.25"/>
    <row r="21" spans="1:12" s="226" customFormat="1" ht="15" x14ac:dyDescent="0.25">
      <c r="A21" s="226" t="s">
        <v>8</v>
      </c>
      <c r="B21" s="530" t="str">
        <f>IF('[3]Príloha č. 1'!B23:B23="","",'[3]Príloha č. 1'!B23:B23)</f>
        <v/>
      </c>
      <c r="C21" s="530"/>
    </row>
    <row r="22" spans="1:12" s="226" customFormat="1" ht="15" customHeight="1" x14ac:dyDescent="0.25">
      <c r="A22" s="226" t="s">
        <v>9</v>
      </c>
      <c r="B22" s="529" t="str">
        <f>IF('[3]Príloha č. 1'!B24:B24="","",'[3]Príloha č. 1'!B24:B24)</f>
        <v/>
      </c>
      <c r="C22" s="530"/>
    </row>
    <row r="23" spans="1:12" ht="15" customHeight="1" x14ac:dyDescent="0.25">
      <c r="A23" s="226"/>
      <c r="B23" s="226"/>
      <c r="C23" s="226"/>
      <c r="D23" s="226"/>
      <c r="E23" s="226"/>
      <c r="F23" s="226"/>
    </row>
    <row r="24" spans="1:12" ht="15" customHeight="1" x14ac:dyDescent="0.25">
      <c r="A24" s="226"/>
      <c r="B24" s="226"/>
      <c r="C24" s="226"/>
      <c r="D24" s="226"/>
      <c r="E24" s="226"/>
      <c r="F24" s="226"/>
    </row>
    <row r="25" spans="1:12" ht="15" customHeight="1" x14ac:dyDescent="0.25">
      <c r="A25" s="226"/>
      <c r="B25" s="226"/>
      <c r="C25" s="226"/>
      <c r="D25" s="226"/>
      <c r="E25" s="226"/>
      <c r="F25" s="226"/>
    </row>
    <row r="26" spans="1:12" ht="20.25" customHeight="1" x14ac:dyDescent="0.25">
      <c r="A26" s="226"/>
      <c r="B26" s="226"/>
      <c r="C26" s="379" t="s">
        <v>81</v>
      </c>
      <c r="D26" s="558" t="str">
        <f>IF('[3]Príloha č. 1'!D27="","",'[3]Príloha č. 1'!D27)</f>
        <v/>
      </c>
      <c r="E26" s="558"/>
      <c r="F26" s="558"/>
    </row>
    <row r="27" spans="1:12" s="36" customFormat="1" ht="45" customHeight="1" x14ac:dyDescent="0.2">
      <c r="A27" s="380"/>
      <c r="B27" s="380"/>
      <c r="C27" s="380"/>
      <c r="D27" s="559" t="s">
        <v>585</v>
      </c>
      <c r="E27" s="559"/>
      <c r="F27" s="559"/>
      <c r="G27" s="367"/>
      <c r="H27" s="367"/>
      <c r="I27" s="367"/>
      <c r="K27" s="482"/>
      <c r="L27" s="482"/>
    </row>
    <row r="28" spans="1:12" x14ac:dyDescent="0.2">
      <c r="A28" s="563" t="s">
        <v>10</v>
      </c>
      <c r="B28" s="563"/>
      <c r="C28" s="381"/>
      <c r="D28" s="381"/>
      <c r="E28" s="381"/>
      <c r="F28" s="381"/>
    </row>
    <row r="29" spans="1:12" x14ac:dyDescent="0.2">
      <c r="A29" s="382"/>
      <c r="B29" s="543" t="s">
        <v>11</v>
      </c>
      <c r="C29" s="544"/>
      <c r="D29" s="544"/>
      <c r="E29" s="544"/>
      <c r="F29" s="544"/>
    </row>
    <row r="30" spans="1:12" x14ac:dyDescent="0.2">
      <c r="A30" s="376"/>
      <c r="B30" s="376"/>
      <c r="C30" s="376"/>
      <c r="D30" s="376"/>
      <c r="E30" s="376"/>
      <c r="F30" s="376"/>
    </row>
  </sheetData>
  <mergeCells count="22">
    <mergeCell ref="K27:L27"/>
    <mergeCell ref="A1:B1"/>
    <mergeCell ref="A2:L2"/>
    <mergeCell ref="A3:F3"/>
    <mergeCell ref="A5:F5"/>
    <mergeCell ref="B6:F6"/>
    <mergeCell ref="B29:F29"/>
    <mergeCell ref="B8:F8"/>
    <mergeCell ref="B10:F10"/>
    <mergeCell ref="B11:F11"/>
    <mergeCell ref="B12:F12"/>
    <mergeCell ref="B13:F13"/>
    <mergeCell ref="B14:F14"/>
    <mergeCell ref="D26:F26"/>
    <mergeCell ref="D27:F27"/>
    <mergeCell ref="B15:F15"/>
    <mergeCell ref="A28:B28"/>
    <mergeCell ref="A16:F16"/>
    <mergeCell ref="B17:F17"/>
    <mergeCell ref="B19:F19"/>
    <mergeCell ref="B21:C21"/>
    <mergeCell ref="B22:C22"/>
  </mergeCells>
  <conditionalFormatting sqref="B21:C22">
    <cfRule type="containsBlanks" dxfId="1" priority="2">
      <formula>LEN(TRIM(B21))=0</formula>
    </cfRule>
  </conditionalFormatting>
  <conditionalFormatting sqref="D26:F26">
    <cfRule type="containsBlanks" dxfId="0" priority="1">
      <formula>LEN(TRIM(D26))=0</formula>
    </cfRule>
  </conditionalFormatting>
  <pageMargins left="0.78740157480314965" right="0.39370078740157483" top="0.78749999999999998" bottom="0.19685039370078741" header="0.31496062992125984" footer="0.31496062992125984"/>
  <pageSetup paperSize="9" scale="70" orientation="portrait" copies="5" r:id="rId1"/>
  <headerFooter>
    <oddHeader>&amp;L&amp;"Arial,Tučné"&amp;9Príloha č. 9 SP&amp;10
&amp;"Arial,Normálne"Čestné vyhlásenie uchádzača podľa § 32 ods. 7 a ods. 8 ZVO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4</xdr:row>
                    <xdr:rowOff>142875</xdr:rowOff>
                  </from>
                  <to>
                    <xdr:col>1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0</xdr:col>
                    <xdr:colOff>161925</xdr:colOff>
                    <xdr:row>5</xdr:row>
                    <xdr:rowOff>323850</xdr:rowOff>
                  </from>
                  <to>
                    <xdr:col>1</xdr:col>
                    <xdr:colOff>47625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0</xdr:col>
                    <xdr:colOff>161925</xdr:colOff>
                    <xdr:row>15</xdr:row>
                    <xdr:rowOff>0</xdr:rowOff>
                  </from>
                  <to>
                    <xdr:col>1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0</xdr:col>
                    <xdr:colOff>161925</xdr:colOff>
                    <xdr:row>16</xdr:row>
                    <xdr:rowOff>381000</xdr:rowOff>
                  </from>
                  <to>
                    <xdr:col>1</xdr:col>
                    <xdr:colOff>47625</xdr:colOff>
                    <xdr:row>19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tabColor rgb="FFD3B5E9"/>
  </sheetPr>
  <dimension ref="A1:K26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172" customWidth="1"/>
    <col min="5" max="6" width="12.7109375" style="172" customWidth="1"/>
    <col min="7" max="7" width="15.7109375" style="172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169"/>
      <c r="B4" s="169"/>
      <c r="C4" s="169"/>
      <c r="D4" s="169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164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18.5" customHeight="1" x14ac:dyDescent="0.25">
      <c r="A8" s="445" t="s">
        <v>628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309</v>
      </c>
      <c r="B9" s="449"/>
      <c r="C9" s="449" t="s">
        <v>96</v>
      </c>
      <c r="D9" s="450"/>
    </row>
    <row r="10" spans="1:11" s="101" customFormat="1" ht="28.5" customHeight="1" x14ac:dyDescent="0.25">
      <c r="A10" s="173" t="s">
        <v>292</v>
      </c>
      <c r="B10" s="279" t="s">
        <v>165</v>
      </c>
      <c r="C10" s="174"/>
      <c r="D10" s="162"/>
    </row>
    <row r="11" spans="1:11" s="101" customFormat="1" ht="28.5" customHeight="1" thickBot="1" x14ac:dyDescent="0.3">
      <c r="A11" s="248" t="s">
        <v>293</v>
      </c>
      <c r="B11" s="277" t="s">
        <v>166</v>
      </c>
      <c r="C11" s="175"/>
      <c r="D11" s="238"/>
    </row>
    <row r="12" spans="1:11" s="101" customFormat="1" ht="12" customHeight="1" x14ac:dyDescent="0.25">
      <c r="A12" s="106"/>
      <c r="B12" s="107"/>
      <c r="C12" s="108"/>
      <c r="D12" s="109"/>
    </row>
    <row r="13" spans="1:11" s="19" customFormat="1" ht="20.100000000000001" customHeight="1" x14ac:dyDescent="0.25">
      <c r="A13" s="451" t="s">
        <v>38</v>
      </c>
      <c r="B13" s="451"/>
      <c r="C13" s="451"/>
      <c r="D13" s="451"/>
      <c r="E13" s="104"/>
      <c r="F13" s="104"/>
      <c r="G13" s="104"/>
      <c r="H13" s="104"/>
      <c r="I13" s="104"/>
      <c r="J13" s="104"/>
    </row>
    <row r="14" spans="1:11" s="19" customFormat="1" ht="20.100000000000001" customHeight="1" x14ac:dyDescent="0.25">
      <c r="A14" s="144"/>
      <c r="B14" s="144"/>
      <c r="C14" s="144"/>
      <c r="D14" s="144"/>
      <c r="E14" s="104"/>
      <c r="F14" s="104"/>
      <c r="G14" s="104"/>
      <c r="H14" s="104"/>
      <c r="I14" s="104"/>
      <c r="J14" s="104"/>
    </row>
    <row r="15" spans="1:11" s="56" customFormat="1" ht="30" customHeight="1" x14ac:dyDescent="0.25">
      <c r="A15" s="452" t="s">
        <v>1</v>
      </c>
      <c r="B15" s="452"/>
      <c r="C15" s="453" t="str">
        <f>IF('Príloha č. 1'!$C$6="","",'Príloha č. 1'!$C$6)</f>
        <v/>
      </c>
      <c r="D15" s="453"/>
      <c r="G15" s="57"/>
    </row>
    <row r="16" spans="1:11" s="56" customFormat="1" ht="15" customHeight="1" x14ac:dyDescent="0.25">
      <c r="A16" s="432" t="s">
        <v>2</v>
      </c>
      <c r="B16" s="432"/>
      <c r="C16" s="433" t="str">
        <f>IF('Príloha č. 1'!$C$7="","",'Príloha č. 1'!$C$7)</f>
        <v/>
      </c>
      <c r="D16" s="433"/>
    </row>
    <row r="17" spans="1:8" s="56" customFormat="1" ht="15" customHeight="1" x14ac:dyDescent="0.25">
      <c r="A17" s="432" t="s">
        <v>3</v>
      </c>
      <c r="B17" s="432"/>
      <c r="C17" s="433" t="str">
        <f>IF('Príloha č. 1'!C8:D8="","",'Príloha č. 1'!C8:D8)</f>
        <v/>
      </c>
      <c r="D17" s="433"/>
    </row>
    <row r="18" spans="1:8" s="56" customFormat="1" ht="15" customHeight="1" x14ac:dyDescent="0.25">
      <c r="A18" s="432" t="s">
        <v>4</v>
      </c>
      <c r="B18" s="432"/>
      <c r="C18" s="433" t="str">
        <f>IF('Príloha č. 1'!C9:D9="","",'Príloha č. 1'!C9:D9)</f>
        <v/>
      </c>
      <c r="D18" s="433"/>
    </row>
    <row r="21" spans="1:8" ht="15" customHeight="1" x14ac:dyDescent="0.2">
      <c r="A21" s="36" t="s">
        <v>8</v>
      </c>
      <c r="B21" s="105" t="str">
        <f>IF('Príloha č. 1'!B23:B23="","",'Príloha č. 1'!B23:B23)</f>
        <v/>
      </c>
      <c r="C21" s="172"/>
      <c r="E21" s="36"/>
      <c r="F21" s="36"/>
      <c r="G21" s="36"/>
    </row>
    <row r="22" spans="1:8" ht="15" customHeight="1" x14ac:dyDescent="0.2">
      <c r="A22" s="36" t="s">
        <v>9</v>
      </c>
      <c r="B22" s="28" t="str">
        <f>IF('Príloha č. 1'!B24:B24="","",'Príloha č. 1'!B24:B24)</f>
        <v/>
      </c>
      <c r="C22" s="172"/>
      <c r="E22" s="36"/>
      <c r="F22" s="36"/>
      <c r="G22" s="36"/>
    </row>
    <row r="23" spans="1:8" ht="39.950000000000003" customHeight="1" x14ac:dyDescent="0.2">
      <c r="D23" s="73"/>
    </row>
    <row r="24" spans="1:8" ht="45" customHeight="1" x14ac:dyDescent="0.2">
      <c r="D24" s="171" t="s">
        <v>588</v>
      </c>
      <c r="E24" s="61"/>
      <c r="F24" s="61"/>
      <c r="G24" s="61"/>
    </row>
    <row r="25" spans="1:8" s="58" customFormat="1" x14ac:dyDescent="0.2">
      <c r="A25" s="434" t="s">
        <v>10</v>
      </c>
      <c r="B25" s="434"/>
      <c r="C25" s="170"/>
      <c r="D25" s="61"/>
      <c r="E25" s="172"/>
      <c r="F25" s="172"/>
      <c r="G25" s="172"/>
    </row>
    <row r="26" spans="1:8" s="63" customFormat="1" ht="12" customHeight="1" x14ac:dyDescent="0.2">
      <c r="A26" s="59"/>
      <c r="B26" s="60" t="s">
        <v>11</v>
      </c>
      <c r="C26" s="60"/>
      <c r="D26" s="45"/>
      <c r="E26" s="172"/>
      <c r="F26" s="172"/>
      <c r="G26" s="172"/>
      <c r="H26" s="61"/>
    </row>
  </sheetData>
  <mergeCells count="18">
    <mergeCell ref="A9:D9"/>
    <mergeCell ref="A13:D13"/>
    <mergeCell ref="A15:B15"/>
    <mergeCell ref="C15:D15"/>
    <mergeCell ref="A8:D8"/>
    <mergeCell ref="A1:D1"/>
    <mergeCell ref="A2:D2"/>
    <mergeCell ref="A3:D3"/>
    <mergeCell ref="A5:D5"/>
    <mergeCell ref="A6:B7"/>
    <mergeCell ref="C6:D6"/>
    <mergeCell ref="A18:B18"/>
    <mergeCell ref="C18:D18"/>
    <mergeCell ref="A25:B25"/>
    <mergeCell ref="A16:B16"/>
    <mergeCell ref="C16:D16"/>
    <mergeCell ref="A17:B17"/>
    <mergeCell ref="C17:D17"/>
  </mergeCells>
  <conditionalFormatting sqref="B21:B22">
    <cfRule type="containsBlanks" dxfId="249" priority="3">
      <formula>LEN(TRIM(B21))=0</formula>
    </cfRule>
  </conditionalFormatting>
  <conditionalFormatting sqref="C16:D18">
    <cfRule type="containsBlanks" dxfId="248" priority="2">
      <formula>LEN(TRIM(C16))=0</formula>
    </cfRule>
  </conditionalFormatting>
  <conditionalFormatting sqref="C15:D15">
    <cfRule type="containsBlanks" dxfId="247" priority="1">
      <formula>LEN(TRIM(C15))=0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8"/>
  <sheetViews>
    <sheetView showGridLines="0" zoomScale="90" zoomScaleNormal="90" workbookViewId="0">
      <selection activeCell="A3" sqref="A3:D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311" customWidth="1"/>
    <col min="5" max="6" width="12.7109375" style="311" customWidth="1"/>
    <col min="7" max="7" width="15.7109375" style="311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435" t="s">
        <v>12</v>
      </c>
      <c r="B1" s="435"/>
      <c r="C1" s="435"/>
      <c r="D1" s="435"/>
    </row>
    <row r="2" spans="1:11" ht="30" customHeight="1" x14ac:dyDescent="0.2">
      <c r="A2" s="436" t="str">
        <f>'Príloha č. 1'!A2:B2</f>
        <v>Špeciálny zdravotnícky materiál pre intervenčnú kardiológiu</v>
      </c>
      <c r="B2" s="436"/>
      <c r="C2" s="436"/>
      <c r="D2" s="436"/>
      <c r="E2" s="103"/>
      <c r="F2" s="103"/>
      <c r="G2" s="103"/>
      <c r="H2" s="103"/>
      <c r="I2" s="103"/>
      <c r="J2" s="103"/>
      <c r="K2" s="103"/>
    </row>
    <row r="3" spans="1:11" s="37" customFormat="1" ht="30" customHeight="1" x14ac:dyDescent="0.25">
      <c r="A3" s="437" t="s">
        <v>59</v>
      </c>
      <c r="B3" s="437"/>
      <c r="C3" s="437"/>
      <c r="D3" s="437"/>
      <c r="E3" s="102"/>
      <c r="F3" s="102"/>
      <c r="G3" s="102"/>
      <c r="H3" s="102"/>
      <c r="I3" s="102"/>
      <c r="J3" s="102"/>
      <c r="K3" s="102"/>
    </row>
    <row r="4" spans="1:11" s="37" customFormat="1" ht="11.25" customHeight="1" x14ac:dyDescent="0.25">
      <c r="A4" s="308"/>
      <c r="B4" s="308"/>
      <c r="C4" s="308"/>
      <c r="D4" s="308"/>
      <c r="E4" s="102"/>
      <c r="F4" s="102"/>
      <c r="G4" s="102"/>
      <c r="H4" s="102"/>
      <c r="I4" s="102"/>
      <c r="J4" s="102"/>
      <c r="K4" s="102"/>
    </row>
    <row r="5" spans="1:11" s="37" customFormat="1" ht="25.5" customHeight="1" thickBot="1" x14ac:dyDescent="0.3">
      <c r="A5" s="438" t="s">
        <v>167</v>
      </c>
      <c r="B5" s="438"/>
      <c r="C5" s="438"/>
      <c r="D5" s="438"/>
      <c r="E5" s="102"/>
      <c r="F5" s="102"/>
      <c r="G5" s="102"/>
      <c r="H5" s="102"/>
      <c r="I5" s="102"/>
      <c r="J5" s="102"/>
      <c r="K5" s="102"/>
    </row>
    <row r="6" spans="1:11" s="35" customFormat="1" ht="99.75" customHeight="1" x14ac:dyDescent="0.25">
      <c r="A6" s="439" t="s">
        <v>56</v>
      </c>
      <c r="B6" s="440"/>
      <c r="C6" s="443" t="s">
        <v>57</v>
      </c>
      <c r="D6" s="444"/>
    </row>
    <row r="7" spans="1:11" s="35" customFormat="1" ht="29.25" customHeight="1" x14ac:dyDescent="0.25">
      <c r="A7" s="441"/>
      <c r="B7" s="442"/>
      <c r="C7" s="242" t="s">
        <v>63</v>
      </c>
      <c r="D7" s="243" t="s">
        <v>58</v>
      </c>
    </row>
    <row r="8" spans="1:11" s="35" customFormat="1" ht="130.5" customHeight="1" x14ac:dyDescent="0.25">
      <c r="A8" s="445" t="s">
        <v>629</v>
      </c>
      <c r="B8" s="446"/>
      <c r="C8" s="446" t="s">
        <v>95</v>
      </c>
      <c r="D8" s="447"/>
    </row>
    <row r="9" spans="1:11" s="101" customFormat="1" ht="28.5" customHeight="1" x14ac:dyDescent="0.25">
      <c r="A9" s="448" t="s">
        <v>311</v>
      </c>
      <c r="B9" s="449"/>
      <c r="C9" s="449" t="s">
        <v>96</v>
      </c>
      <c r="D9" s="450"/>
    </row>
    <row r="10" spans="1:11" s="101" customFormat="1" ht="28.5" customHeight="1" x14ac:dyDescent="0.25">
      <c r="A10" s="328">
        <v>1</v>
      </c>
      <c r="B10" s="281" t="s">
        <v>168</v>
      </c>
      <c r="C10" s="174"/>
      <c r="D10" s="162"/>
    </row>
    <row r="11" spans="1:11" s="101" customFormat="1" ht="28.5" customHeight="1" x14ac:dyDescent="0.25">
      <c r="A11" s="328">
        <v>2</v>
      </c>
      <c r="B11" s="280" t="s">
        <v>169</v>
      </c>
      <c r="C11" s="174"/>
      <c r="D11" s="162"/>
    </row>
    <row r="12" spans="1:11" s="101" customFormat="1" ht="28.5" customHeight="1" x14ac:dyDescent="0.25">
      <c r="A12" s="328">
        <v>3</v>
      </c>
      <c r="B12" s="280" t="s">
        <v>170</v>
      </c>
      <c r="C12" s="174"/>
      <c r="D12" s="162"/>
    </row>
    <row r="13" spans="1:11" s="101" customFormat="1" ht="28.5" customHeight="1" thickBot="1" x14ac:dyDescent="0.3">
      <c r="A13" s="329">
        <v>4</v>
      </c>
      <c r="B13" s="277" t="s">
        <v>171</v>
      </c>
      <c r="C13" s="175"/>
      <c r="D13" s="238"/>
    </row>
    <row r="14" spans="1:11" s="101" customFormat="1" ht="12" customHeight="1" x14ac:dyDescent="0.25">
      <c r="A14" s="106"/>
      <c r="B14" s="107"/>
      <c r="C14" s="108"/>
      <c r="D14" s="109"/>
    </row>
    <row r="15" spans="1:11" s="19" customFormat="1" ht="20.100000000000001" customHeight="1" x14ac:dyDescent="0.25">
      <c r="A15" s="451" t="s">
        <v>38</v>
      </c>
      <c r="B15" s="451"/>
      <c r="C15" s="451"/>
      <c r="D15" s="451"/>
      <c r="E15" s="104"/>
      <c r="F15" s="104"/>
      <c r="G15" s="104"/>
      <c r="H15" s="104"/>
      <c r="I15" s="104"/>
      <c r="J15" s="104"/>
    </row>
    <row r="16" spans="1:11" s="19" customFormat="1" ht="20.100000000000001" customHeight="1" x14ac:dyDescent="0.25">
      <c r="A16" s="144"/>
      <c r="B16" s="144"/>
      <c r="C16" s="144"/>
      <c r="D16" s="144"/>
      <c r="E16" s="104"/>
      <c r="F16" s="104"/>
      <c r="G16" s="104"/>
      <c r="H16" s="104"/>
      <c r="I16" s="104"/>
      <c r="J16" s="104"/>
    </row>
    <row r="17" spans="1:8" s="56" customFormat="1" ht="30" customHeight="1" x14ac:dyDescent="0.25">
      <c r="A17" s="452" t="s">
        <v>1</v>
      </c>
      <c r="B17" s="452"/>
      <c r="C17" s="453" t="str">
        <f>IF('Príloha č. 1'!$C$6="","",'Príloha č. 1'!$C$6)</f>
        <v/>
      </c>
      <c r="D17" s="453"/>
      <c r="G17" s="57"/>
    </row>
    <row r="18" spans="1:8" s="56" customFormat="1" ht="15" customHeight="1" x14ac:dyDescent="0.25">
      <c r="A18" s="432" t="s">
        <v>2</v>
      </c>
      <c r="B18" s="432"/>
      <c r="C18" s="433" t="str">
        <f>IF('Príloha č. 1'!$C$7="","",'Príloha č. 1'!$C$7)</f>
        <v/>
      </c>
      <c r="D18" s="433"/>
    </row>
    <row r="19" spans="1:8" s="56" customFormat="1" ht="15" customHeight="1" x14ac:dyDescent="0.25">
      <c r="A19" s="432" t="s">
        <v>3</v>
      </c>
      <c r="B19" s="432"/>
      <c r="C19" s="433" t="str">
        <f>IF('Príloha č. 1'!C8:D8="","",'Príloha č. 1'!C8:D8)</f>
        <v/>
      </c>
      <c r="D19" s="433"/>
    </row>
    <row r="20" spans="1:8" s="56" customFormat="1" ht="15" customHeight="1" x14ac:dyDescent="0.25">
      <c r="A20" s="432" t="s">
        <v>4</v>
      </c>
      <c r="B20" s="432"/>
      <c r="C20" s="433" t="str">
        <f>IF('Príloha č. 1'!C9:D9="","",'Príloha č. 1'!C9:D9)</f>
        <v/>
      </c>
      <c r="D20" s="433"/>
    </row>
    <row r="23" spans="1:8" ht="15" customHeight="1" x14ac:dyDescent="0.2">
      <c r="A23" s="36" t="s">
        <v>8</v>
      </c>
      <c r="B23" s="105" t="str">
        <f>IF('Príloha č. 1'!B23:B23="","",'Príloha č. 1'!B23:B23)</f>
        <v/>
      </c>
      <c r="C23" s="311"/>
      <c r="E23" s="36"/>
      <c r="F23" s="36"/>
      <c r="G23" s="36"/>
    </row>
    <row r="24" spans="1:8" ht="15" customHeight="1" x14ac:dyDescent="0.2">
      <c r="A24" s="36" t="s">
        <v>9</v>
      </c>
      <c r="B24" s="28" t="str">
        <f>IF('Príloha č. 1'!B24:B24="","",'Príloha č. 1'!B24:B24)</f>
        <v/>
      </c>
      <c r="C24" s="311"/>
      <c r="E24" s="36"/>
      <c r="F24" s="36"/>
      <c r="G24" s="36"/>
    </row>
    <row r="25" spans="1:8" ht="39.950000000000003" customHeight="1" x14ac:dyDescent="0.2">
      <c r="D25" s="73"/>
    </row>
    <row r="26" spans="1:8" ht="45" customHeight="1" x14ac:dyDescent="0.2">
      <c r="D26" s="310" t="s">
        <v>588</v>
      </c>
      <c r="E26" s="61"/>
      <c r="F26" s="61"/>
      <c r="G26" s="61"/>
    </row>
    <row r="27" spans="1:8" s="58" customFormat="1" x14ac:dyDescent="0.2">
      <c r="A27" s="434" t="s">
        <v>10</v>
      </c>
      <c r="B27" s="434"/>
      <c r="C27" s="309"/>
      <c r="D27" s="61"/>
      <c r="E27" s="311"/>
      <c r="F27" s="311"/>
      <c r="G27" s="311"/>
    </row>
    <row r="28" spans="1:8" s="63" customFormat="1" ht="12" customHeight="1" x14ac:dyDescent="0.2">
      <c r="A28" s="59"/>
      <c r="B28" s="60" t="s">
        <v>11</v>
      </c>
      <c r="C28" s="60"/>
      <c r="D28" s="45"/>
      <c r="E28" s="311"/>
      <c r="F28" s="311"/>
      <c r="G28" s="311"/>
      <c r="H28" s="61"/>
    </row>
  </sheetData>
  <mergeCells count="18">
    <mergeCell ref="A18:B18"/>
    <mergeCell ref="C18:D18"/>
    <mergeCell ref="A1:D1"/>
    <mergeCell ref="A2:D2"/>
    <mergeCell ref="A3:D3"/>
    <mergeCell ref="A5:D5"/>
    <mergeCell ref="A6:B7"/>
    <mergeCell ref="C6:D6"/>
    <mergeCell ref="A8:D8"/>
    <mergeCell ref="A9:D9"/>
    <mergeCell ref="A15:D15"/>
    <mergeCell ref="A17:B17"/>
    <mergeCell ref="C17:D17"/>
    <mergeCell ref="A19:B19"/>
    <mergeCell ref="C19:D19"/>
    <mergeCell ref="A20:B20"/>
    <mergeCell ref="C20:D20"/>
    <mergeCell ref="A27:B27"/>
  </mergeCells>
  <conditionalFormatting sqref="B23:B24">
    <cfRule type="containsBlanks" dxfId="246" priority="3">
      <formula>LEN(TRIM(B23))=0</formula>
    </cfRule>
  </conditionalFormatting>
  <conditionalFormatting sqref="C18:D20">
    <cfRule type="containsBlanks" dxfId="245" priority="2">
      <formula>LEN(TRIM(C18))=0</formula>
    </cfRule>
  </conditionalFormatting>
  <conditionalFormatting sqref="C17:D17">
    <cfRule type="containsBlanks" dxfId="244" priority="1">
      <formula>LEN(TRIM(C17))=0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75</vt:i4>
      </vt:variant>
      <vt:variant>
        <vt:lpstr>Pomenované rozsahy</vt:lpstr>
      </vt:variant>
      <vt:variant>
        <vt:i4>75</vt:i4>
      </vt:variant>
    </vt:vector>
  </HeadingPairs>
  <TitlesOfParts>
    <vt:vector size="150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</vt:lpstr>
      <vt:lpstr>Príloha č. 5 - časť 5</vt:lpstr>
      <vt:lpstr>Príloha č. 5 - časť 6</vt:lpstr>
      <vt:lpstr>Príloha č. 5 - časť 7</vt:lpstr>
      <vt:lpstr>Príloha č. 5 - časť 8</vt:lpstr>
      <vt:lpstr>Príloha č. 5 - časť 9</vt:lpstr>
      <vt:lpstr>Príloha č. 5 - časť 10</vt:lpstr>
      <vt:lpstr>Príloha č. 5 - časť 11</vt:lpstr>
      <vt:lpstr>Príloha č. 5 - časť 12</vt:lpstr>
      <vt:lpstr>Príloha č. 5 - časť 13</vt:lpstr>
      <vt:lpstr>Príloha č. 5 - časť 14</vt:lpstr>
      <vt:lpstr>Príloha č. 5 - časť 15</vt:lpstr>
      <vt:lpstr>Príloha č. 5 - časť 16</vt:lpstr>
      <vt:lpstr>Príloha č. 5 - časť 17</vt:lpstr>
      <vt:lpstr>Príloha č. 5 - časť 18</vt:lpstr>
      <vt:lpstr>Príloha č. 5 - časť 19</vt:lpstr>
      <vt:lpstr>Príloha č. 5 - časť 20</vt:lpstr>
      <vt:lpstr>Príloha č. 5 - časť 21</vt:lpstr>
      <vt:lpstr>Príloha č. 5 - časť 22</vt:lpstr>
      <vt:lpstr>Príloha č. 5 - 23</vt:lpstr>
      <vt:lpstr> Príloha č. 6 - časť 1</vt:lpstr>
      <vt:lpstr> Príloha č. 6 - časť 2</vt:lpstr>
      <vt:lpstr> Príloha č. 6 - časť 3</vt:lpstr>
      <vt:lpstr> Príloha č. 6 - časť 4</vt:lpstr>
      <vt:lpstr>Príloha č. 6 - časť 5</vt:lpstr>
      <vt:lpstr> Príloha č. 6 - časť 6</vt:lpstr>
      <vt:lpstr>Príloha č. 6 - časť 7</vt:lpstr>
      <vt:lpstr> Príloha č. 6 - časť 8</vt:lpstr>
      <vt:lpstr> Príloha č. 6 - časť 9</vt:lpstr>
      <vt:lpstr> Príloha č. 6 - časť 10</vt:lpstr>
      <vt:lpstr> Príloha č. 6 - časť 11</vt:lpstr>
      <vt:lpstr> Príloha č. 6 - časť 12</vt:lpstr>
      <vt:lpstr> Príloha č. 6 - časť 13</vt:lpstr>
      <vt:lpstr> Príloha č. 6 - časť 14</vt:lpstr>
      <vt:lpstr> Príloha č. 6 - časť 15</vt:lpstr>
      <vt:lpstr> Príloha č. 6 - časť 16</vt:lpstr>
      <vt:lpstr> Príloha č. 6 - časť 17</vt:lpstr>
      <vt:lpstr> Príloha č. 6 - časť 18</vt:lpstr>
      <vt:lpstr> Príloha č. 6 - časť 19</vt:lpstr>
      <vt:lpstr> Príloha č. 6 - časť 20</vt:lpstr>
      <vt:lpstr> Príloha č. 6 - časť 21</vt:lpstr>
      <vt:lpstr> Príloha č. 6 - časť 22</vt:lpstr>
      <vt:lpstr> Príloha č. 6 - časť 23</vt:lpstr>
      <vt:lpstr>Príloha č. 7 - časť 1 </vt:lpstr>
      <vt:lpstr>Príloha č. 7 - časť 2</vt:lpstr>
      <vt:lpstr>Príloha č. 7 - časť 3</vt:lpstr>
      <vt:lpstr>Príloha č. 7 - časť 4</vt:lpstr>
      <vt:lpstr>Príloha č. 7 - časť 5</vt:lpstr>
      <vt:lpstr>Príloha č. 7 - časť 6</vt:lpstr>
      <vt:lpstr>Príloha č. 7 - časť 7</vt:lpstr>
      <vt:lpstr>Príloha č. 7 - časť 8</vt:lpstr>
      <vt:lpstr>Príloha č. 7 - časť 9</vt:lpstr>
      <vt:lpstr>Príloha č. 7 - časť 10</vt:lpstr>
      <vt:lpstr>Príloha č. 7 - časť 11</vt:lpstr>
      <vt:lpstr>Príloha č. 7 - časť 12</vt:lpstr>
      <vt:lpstr>Príloha č. 7 - časť 13</vt:lpstr>
      <vt:lpstr>Príloha č. 7 - časť 14</vt:lpstr>
      <vt:lpstr>Príloha č. 7 - časť 15</vt:lpstr>
      <vt:lpstr>Príloha č. 7 - časť 16</vt:lpstr>
      <vt:lpstr>Príloha č. 7 - časť 17</vt:lpstr>
      <vt:lpstr>Príloha č. 7 - časť 18</vt:lpstr>
      <vt:lpstr>Príloha č. 7 - časť 19</vt:lpstr>
      <vt:lpstr>Príloha č. 7 - časť 20</vt:lpstr>
      <vt:lpstr>Príloha č. 7 - časť 21</vt:lpstr>
      <vt:lpstr>Príloha č. 7 - časť 22</vt:lpstr>
      <vt:lpstr>Príloha č. 7 - časť 23</vt:lpstr>
      <vt:lpstr>Príloha č. 8</vt:lpstr>
      <vt:lpstr>Príloha č. 9</vt:lpstr>
      <vt:lpstr>' Príloha č. 6 - časť 1'!Oblasť_tlače</vt:lpstr>
      <vt:lpstr>' Príloha č. 6 - časť 10'!Oblasť_tlače</vt:lpstr>
      <vt:lpstr>' Príloha č. 6 - časť 11'!Oblasť_tlače</vt:lpstr>
      <vt:lpstr>' Príloha č. 6 - časť 12'!Oblasť_tlače</vt:lpstr>
      <vt:lpstr>' Príloha č. 6 - časť 13'!Oblasť_tlače</vt:lpstr>
      <vt:lpstr>' Príloha č. 6 - časť 14'!Oblasť_tlače</vt:lpstr>
      <vt:lpstr>' Príloha č. 6 - časť 15'!Oblasť_tlače</vt:lpstr>
      <vt:lpstr>' Príloha č. 6 - časť 16'!Oblasť_tlače</vt:lpstr>
      <vt:lpstr>' Príloha č. 6 - časť 17'!Oblasť_tlače</vt:lpstr>
      <vt:lpstr>' Príloha č. 6 - časť 18'!Oblasť_tlače</vt:lpstr>
      <vt:lpstr>' Príloha č. 6 - časť 19'!Oblasť_tlače</vt:lpstr>
      <vt:lpstr>' Príloha č. 6 - časť 2'!Oblasť_tlače</vt:lpstr>
      <vt:lpstr>' Príloha č. 6 - časť 20'!Oblasť_tlače</vt:lpstr>
      <vt:lpstr>' Príloha č. 6 - časť 21'!Oblasť_tlače</vt:lpstr>
      <vt:lpstr>' Príloha č. 6 - časť 22'!Oblasť_tlače</vt:lpstr>
      <vt:lpstr>' Príloha č. 6 - časť 23'!Oblasť_tlače</vt:lpstr>
      <vt:lpstr>' Príloha č. 6 - časť 3'!Oblasť_tlače</vt:lpstr>
      <vt:lpstr>' Príloha č. 6 - časť 4'!Oblasť_tlače</vt:lpstr>
      <vt:lpstr>' Príloha č. 6 - časť 6'!Oblasť_tlače</vt:lpstr>
      <vt:lpstr>' Príloha č. 6 - časť 8'!Oblasť_tlače</vt:lpstr>
      <vt:lpstr>' Príloha č. 6 - časť 9'!Oblasť_tlače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5 - 23'!Oblasť_tlače</vt:lpstr>
      <vt:lpstr>'Príloha č. 5 - časť 1'!Oblasť_tlače</vt:lpstr>
      <vt:lpstr>'Príloha č. 5 - časť 10'!Oblasť_tlače</vt:lpstr>
      <vt:lpstr>'Príloha č. 5 - časť 11'!Oblasť_tlače</vt:lpstr>
      <vt:lpstr>'Príloha č. 5 - časť 12'!Oblasť_tlače</vt:lpstr>
      <vt:lpstr>'Príloha č. 5 - časť 13'!Oblasť_tlače</vt:lpstr>
      <vt:lpstr>'Príloha č. 5 - časť 14'!Oblasť_tlače</vt:lpstr>
      <vt:lpstr>'Príloha č. 5 - časť 15'!Oblasť_tlače</vt:lpstr>
      <vt:lpstr>'Príloha č. 5 - časť 16'!Oblasť_tlače</vt:lpstr>
      <vt:lpstr>'Príloha č. 5 - časť 17'!Oblasť_tlače</vt:lpstr>
      <vt:lpstr>'Príloha č. 5 - časť 18'!Oblasť_tlače</vt:lpstr>
      <vt:lpstr>'Príloha č. 5 - časť 19'!Oblasť_tlače</vt:lpstr>
      <vt:lpstr>'Príloha č. 5 - časť 2'!Oblasť_tlače</vt:lpstr>
      <vt:lpstr>'Príloha č. 5 - časť 20'!Oblasť_tlače</vt:lpstr>
      <vt:lpstr>'Príloha č. 5 - časť 21'!Oblasť_tlače</vt:lpstr>
      <vt:lpstr>'Príloha č. 5 - časť 22'!Oblasť_tlače</vt:lpstr>
      <vt:lpstr>'Príloha č. 5 - časť 3'!Oblasť_tlače</vt:lpstr>
      <vt:lpstr>'Príloha č. 5 - časť 4'!Oblasť_tlače</vt:lpstr>
      <vt:lpstr>'Príloha č. 5 - časť 5'!Oblasť_tlače</vt:lpstr>
      <vt:lpstr>'Príloha č. 5 - časť 6'!Oblasť_tlače</vt:lpstr>
      <vt:lpstr>'Príloha č. 5 - časť 7'!Oblasť_tlače</vt:lpstr>
      <vt:lpstr>'Príloha č. 5 - časť 8'!Oblasť_tlače</vt:lpstr>
      <vt:lpstr>'Príloha č. 5 - časť 9'!Oblasť_tlače</vt:lpstr>
      <vt:lpstr>'Príloha č. 6 - časť 5'!Oblasť_tlače</vt:lpstr>
      <vt:lpstr>'Príloha č. 6 - časť 7'!Oblasť_tlače</vt:lpstr>
      <vt:lpstr>'Príloha č. 7 - časť 1 '!Oblasť_tlače</vt:lpstr>
      <vt:lpstr>'Príloha č. 7 - časť 10'!Oblasť_tlače</vt:lpstr>
      <vt:lpstr>'Príloha č. 7 - časť 11'!Oblasť_tlače</vt:lpstr>
      <vt:lpstr>'Príloha č. 7 - časť 12'!Oblasť_tlače</vt:lpstr>
      <vt:lpstr>'Príloha č. 7 - časť 13'!Oblasť_tlače</vt:lpstr>
      <vt:lpstr>'Príloha č. 7 - časť 14'!Oblasť_tlače</vt:lpstr>
      <vt:lpstr>'Príloha č. 7 - časť 15'!Oblasť_tlače</vt:lpstr>
      <vt:lpstr>'Príloha č. 7 - časť 16'!Oblasť_tlače</vt:lpstr>
      <vt:lpstr>'Príloha č. 7 - časť 17'!Oblasť_tlače</vt:lpstr>
      <vt:lpstr>'Príloha č. 7 - časť 18'!Oblasť_tlače</vt:lpstr>
      <vt:lpstr>'Príloha č. 7 - časť 19'!Oblasť_tlače</vt:lpstr>
      <vt:lpstr>'Príloha č. 7 - časť 2'!Oblasť_tlače</vt:lpstr>
      <vt:lpstr>'Príloha č. 7 - časť 20'!Oblasť_tlače</vt:lpstr>
      <vt:lpstr>'Príloha č. 7 - časť 21'!Oblasť_tlače</vt:lpstr>
      <vt:lpstr>'Príloha č. 7 - časť 22'!Oblasť_tlače</vt:lpstr>
      <vt:lpstr>'Príloha č. 7 - časť 23'!Oblasť_tlače</vt:lpstr>
      <vt:lpstr>'Príloha č. 7 - časť 3'!Oblasť_tlače</vt:lpstr>
      <vt:lpstr>'Príloha č. 7 - časť 4'!Oblasť_tlače</vt:lpstr>
      <vt:lpstr>'Príloha č. 7 - časť 5'!Oblasť_tlače</vt:lpstr>
      <vt:lpstr>'Príloha č. 7 - časť 6'!Oblasť_tlače</vt:lpstr>
      <vt:lpstr>'Príloha č. 7 - časť 7'!Oblasť_tlače</vt:lpstr>
      <vt:lpstr>'Príloha č. 7 - časť 8'!Oblasť_tlače</vt:lpstr>
      <vt:lpstr>'Príloha č. 7 - časť 9'!Oblasť_tlače</vt:lpstr>
      <vt:lpstr>'Príloha č. 8'!Oblasť_tlače</vt:lpstr>
      <vt:lpstr>'Príloha č. 9'!Oblasť_tlače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2025-06-02T08:32:37Z</cp:lastPrinted>
  <dcterms:created xsi:type="dcterms:W3CDTF">2015-02-18T09:10:07Z</dcterms:created>
  <dcterms:modified xsi:type="dcterms:W3CDTF">2025-06-04T10:17:42Z</dcterms:modified>
</cp:coreProperties>
</file>