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36 Dopravné prieskumy a rozbory, kalibrácia dopravného modelu/final/"/>
    </mc:Choice>
  </mc:AlternateContent>
  <xr:revisionPtr revIDLastSave="0" documentId="8_{545A9EBF-F39B-4E71-9540-4B14C85DD5BC}" xr6:coauthVersionLast="47" xr6:coauthVersionMax="47" xr10:uidLastSave="{00000000-0000-0000-0000-000000000000}"/>
  <bookViews>
    <workbookView xWindow="60" yWindow="75" windowWidth="16455" windowHeight="15345" xr2:uid="{9A73B48C-A3BC-4557-BE47-E47C6338C801}"/>
  </bookViews>
  <sheets>
    <sheet name="Cenový prieskum_položkový" sheetId="3" r:id="rId1"/>
    <sheet name="Odhad veľkosti vzorky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3" l="1"/>
  <c r="K66" i="3"/>
  <c r="K67" i="3"/>
  <c r="F65" i="3"/>
  <c r="F66" i="3"/>
  <c r="F67" i="3"/>
  <c r="F19" i="3"/>
  <c r="K19" i="3"/>
  <c r="K69" i="3"/>
  <c r="F69" i="3"/>
  <c r="K78" i="3"/>
  <c r="K77" i="3"/>
  <c r="K74" i="3"/>
  <c r="K73" i="3"/>
  <c r="K72" i="3"/>
  <c r="K84" i="3"/>
  <c r="K83" i="3"/>
  <c r="K82" i="3"/>
  <c r="K81" i="3"/>
  <c r="K68" i="3"/>
  <c r="K64" i="3"/>
  <c r="F78" i="3"/>
  <c r="F77" i="3"/>
  <c r="F73" i="3"/>
  <c r="F74" i="3"/>
  <c r="F72" i="3"/>
  <c r="F83" i="3"/>
  <c r="F82" i="3"/>
  <c r="F81" i="3"/>
  <c r="F84" i="3"/>
  <c r="F68" i="3"/>
  <c r="F64" i="3"/>
  <c r="K60" i="3"/>
  <c r="K59" i="3"/>
  <c r="K58" i="3"/>
  <c r="K56" i="3"/>
  <c r="K55" i="3"/>
  <c r="K54" i="3"/>
  <c r="K53" i="3"/>
  <c r="K51" i="3"/>
  <c r="K50" i="3"/>
  <c r="K46" i="3"/>
  <c r="K45" i="3"/>
  <c r="K44" i="3"/>
  <c r="K43" i="3"/>
  <c r="K41" i="3"/>
  <c r="K40" i="3"/>
  <c r="K39" i="3"/>
  <c r="K38" i="3"/>
  <c r="K36" i="3"/>
  <c r="K35" i="3"/>
  <c r="K30" i="3"/>
  <c r="F30" i="3"/>
  <c r="F60" i="3"/>
  <c r="F59" i="3"/>
  <c r="F58" i="3"/>
  <c r="F56" i="3"/>
  <c r="F55" i="3"/>
  <c r="F54" i="3"/>
  <c r="F53" i="3"/>
  <c r="F51" i="3"/>
  <c r="F50" i="3"/>
  <c r="F31" i="3"/>
  <c r="F29" i="3"/>
  <c r="F28" i="3"/>
  <c r="F27" i="3"/>
  <c r="F25" i="3"/>
  <c r="F46" i="3"/>
  <c r="F45" i="3"/>
  <c r="F44" i="3"/>
  <c r="F43" i="3"/>
  <c r="F41" i="3"/>
  <c r="F40" i="3"/>
  <c r="F39" i="3"/>
  <c r="F38" i="3"/>
  <c r="F36" i="3"/>
  <c r="F35" i="3"/>
  <c r="K31" i="3"/>
  <c r="K29" i="3"/>
  <c r="K28" i="3"/>
  <c r="K27" i="3"/>
  <c r="K25" i="3"/>
  <c r="K22" i="3"/>
  <c r="K21" i="3"/>
  <c r="K20" i="3"/>
  <c r="K18" i="3"/>
  <c r="K17" i="3"/>
  <c r="K16" i="3"/>
  <c r="K14" i="3"/>
  <c r="K13" i="3"/>
  <c r="K12" i="3"/>
  <c r="K11" i="3"/>
  <c r="K9" i="3"/>
  <c r="K8" i="3"/>
  <c r="F9" i="3"/>
  <c r="F11" i="3"/>
  <c r="F12" i="3"/>
  <c r="F13" i="3"/>
  <c r="F14" i="3"/>
  <c r="F16" i="3"/>
  <c r="F17" i="3"/>
  <c r="F18" i="3"/>
  <c r="F20" i="3"/>
  <c r="F21" i="3"/>
  <c r="F22" i="3"/>
  <c r="F8" i="3"/>
  <c r="F63" i="3" l="1"/>
  <c r="K63" i="3"/>
  <c r="K34" i="3"/>
  <c r="F71" i="3"/>
  <c r="F80" i="3"/>
  <c r="K57" i="3"/>
  <c r="K80" i="3"/>
  <c r="K76" i="3"/>
  <c r="F76" i="3"/>
  <c r="F62" i="3" s="1"/>
  <c r="K71" i="3"/>
  <c r="K62" i="3" s="1"/>
  <c r="K42" i="3"/>
  <c r="K49" i="3"/>
  <c r="F57" i="3"/>
  <c r="K52" i="3"/>
  <c r="F49" i="3"/>
  <c r="F52" i="3"/>
  <c r="F42" i="3"/>
  <c r="F37" i="3"/>
  <c r="K37" i="3"/>
  <c r="K15" i="3"/>
  <c r="K26" i="3"/>
  <c r="K24" i="3" s="1"/>
  <c r="F34" i="3"/>
  <c r="F10" i="3"/>
  <c r="F15" i="3"/>
  <c r="K10" i="3"/>
  <c r="F26" i="3"/>
  <c r="F24" i="3" s="1"/>
  <c r="K33" i="3" l="1"/>
  <c r="K48" i="3"/>
  <c r="F33" i="3"/>
  <c r="F48" i="3"/>
  <c r="K7" i="3"/>
  <c r="F7" i="3"/>
  <c r="K6" i="3" l="1"/>
  <c r="K5" i="3" s="1"/>
  <c r="F6" i="3"/>
  <c r="F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tc={89EA7F8F-BD0C-46BB-803E-728802A75405}</author>
  </authors>
  <commentList>
    <comment ref="I7" authorId="0" shapeId="0" xr:uid="{89EA7F8F-BD0C-46BB-803E-728802A75405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Súvisí so záložkou „Odhad veľkosti vzorky“</t>
      </text>
    </comment>
  </commentList>
</comments>
</file>

<file path=xl/sharedStrings.xml><?xml version="1.0" encoding="utf-8"?>
<sst xmlns="http://schemas.openxmlformats.org/spreadsheetml/2006/main" count="222" uniqueCount="159">
  <si>
    <t>Kapitola</t>
  </si>
  <si>
    <t>Predmet činnosť</t>
  </si>
  <si>
    <t>Merná jednotka</t>
  </si>
  <si>
    <t>Jednotková cena [€]</t>
  </si>
  <si>
    <t>Počet</t>
  </si>
  <si>
    <t>Suma (EUR)</t>
  </si>
  <si>
    <t>Termíny od podpisu zmluvy (formou "t+x dní")</t>
  </si>
  <si>
    <t>Alt: Jednotková cena [€]</t>
  </si>
  <si>
    <t>Alt: Počet</t>
  </si>
  <si>
    <t>Alt: Suma (EUR)</t>
  </si>
  <si>
    <t>Alt: Termíny od podpisu zmluvy (formou "t+x dní")</t>
  </si>
  <si>
    <t>Zákazka:</t>
  </si>
  <si>
    <t>Dopravné prieskumy a rozbory, kalibrácia dopravného modelu</t>
  </si>
  <si>
    <t>1.</t>
  </si>
  <si>
    <t>Dopravné prieskumy a rozbory</t>
  </si>
  <si>
    <t>1.1.</t>
  </si>
  <si>
    <t>Dopravno-sociologický prieskum (reprezentatívna vzorka 7%)</t>
  </si>
  <si>
    <t>Variant: iná veľkosť reprezentatívnej vzorky (%?)</t>
  </si>
  <si>
    <t>1.1.1.</t>
  </si>
  <si>
    <t>Analýza a tvorba dotazníka</t>
  </si>
  <si>
    <t>h</t>
  </si>
  <si>
    <t>1.1.2.</t>
  </si>
  <si>
    <t>Analýza štruktúry obyvateľstva</t>
  </si>
  <si>
    <t>1.1.3.</t>
  </si>
  <si>
    <t>Výkon dopravno - sociologického prieskumu</t>
  </si>
  <si>
    <t>1.1.3.1.</t>
  </si>
  <si>
    <t>Príprava a tlač formulárov</t>
  </si>
  <si>
    <t>ks</t>
  </si>
  <si>
    <t>1.1.3.2.</t>
  </si>
  <si>
    <t>Školenie sčítačov - počet anketárov</t>
  </si>
  <si>
    <t>1.1.3.3.</t>
  </si>
  <si>
    <t>Výkon dopravno - sociologického prieskumu - náklady na anketárov</t>
  </si>
  <si>
    <t>1.1.3.4.</t>
  </si>
  <si>
    <t>Dohľad a manažment dopravno - sociologického prieskumu</t>
  </si>
  <si>
    <t>1.1.4.</t>
  </si>
  <si>
    <t>Spracovanie údajov z dopravno - sociologického prieskumu</t>
  </si>
  <si>
    <t>1.1.4.1.</t>
  </si>
  <si>
    <t>Nahratie údajov</t>
  </si>
  <si>
    <t>1.1.4.2.</t>
  </si>
  <si>
    <t>Kontrola údajov a ich verifikácia</t>
  </si>
  <si>
    <t>1.1.5.</t>
  </si>
  <si>
    <t>Vyhodnotenie dopravno - sociologického prieskumu po mestských častiach a po ZSJ</t>
  </si>
  <si>
    <t>1.1.6.</t>
  </si>
  <si>
    <t xml:space="preserve">Návrh všetkých matíc pre potreby vytvorenia dopravného modelu </t>
  </si>
  <si>
    <t>1.1.7.</t>
  </si>
  <si>
    <t>Deľba prepravnej práce</t>
  </si>
  <si>
    <t>1.1.8.</t>
  </si>
  <si>
    <t>Hybnosť obyvateľstva</t>
  </si>
  <si>
    <t>1.1.9.</t>
  </si>
  <si>
    <t>Sprievodná správa, tabuľky, grafické prílohy</t>
  </si>
  <si>
    <t>1.2.</t>
  </si>
  <si>
    <t>Dopravný prieskum ASD (rozsah 50 rezov)</t>
  </si>
  <si>
    <t>Variant: iný rozsah (x rezov?)</t>
  </si>
  <si>
    <t>1.2.1.</t>
  </si>
  <si>
    <t>Analýza územia - z hľadiska počtu priečnych profilov na vykonanie dlhodobého sčítania dopravy</t>
  </si>
  <si>
    <t>1.2.2.</t>
  </si>
  <si>
    <t>Výkon dopravného prieskumu ASD</t>
  </si>
  <si>
    <t>1.2.2.1.</t>
  </si>
  <si>
    <t>Náklady na prevádzku ASD počas prieskumu</t>
  </si>
  <si>
    <t>1.2.2.2.</t>
  </si>
  <si>
    <t>Montáž a demontáž ASD (počet rezov)</t>
  </si>
  <si>
    <t>rez</t>
  </si>
  <si>
    <t>1.2.4.</t>
  </si>
  <si>
    <t>Spracovanie údajov z prieskumu ASD</t>
  </si>
  <si>
    <t>1.2.5.</t>
  </si>
  <si>
    <t>Vyhodnotenie dopravného prieskumu ASD</t>
  </si>
  <si>
    <t>1.2.6.</t>
  </si>
  <si>
    <t>1.3.</t>
  </si>
  <si>
    <t>Smerový dopravný prieskum (rozsah 170 rezov)</t>
  </si>
  <si>
    <t>1.3.1.</t>
  </si>
  <si>
    <t>Analýza územia - z hľadiska určenia priečnych profilov na vykonanie smerového sčítania dopravy</t>
  </si>
  <si>
    <t>1.3.1.1.</t>
  </si>
  <si>
    <t>Zabezpečenie podkladových materiálov - dopravné zaťaženie komunikácií</t>
  </si>
  <si>
    <t>1.3.1.2.</t>
  </si>
  <si>
    <t>Príprava prieskumu</t>
  </si>
  <si>
    <t>1.3.2.</t>
  </si>
  <si>
    <t>Výkon smerového dopravného prieskumu</t>
  </si>
  <si>
    <t>1.3.2.1.</t>
  </si>
  <si>
    <t>Náklady na prevádzku dopravných senzorov počas smerového dopravného prieskumu</t>
  </si>
  <si>
    <t>1.3.2.2.</t>
  </si>
  <si>
    <t>Montáž a demontáž dopravných senzorov (počet rezov)</t>
  </si>
  <si>
    <t>1.3.2.3.</t>
  </si>
  <si>
    <t>Smerový dopravný prieskum 06:00 - 21:00h - náklady na sčítačov</t>
  </si>
  <si>
    <t>1.3.2.4.</t>
  </si>
  <si>
    <t>Dohľad a manažment prieskumu</t>
  </si>
  <si>
    <t>1.3.3.</t>
  </si>
  <si>
    <t>Spracovanie údajov zo smerového dopravného prieskumu</t>
  </si>
  <si>
    <t>1.3.3.1.</t>
  </si>
  <si>
    <t>1.3.3.2.</t>
  </si>
  <si>
    <t>1.3.4.</t>
  </si>
  <si>
    <t>Párovanie vozidiel z prieskumov EČV do tranzitnej matice</t>
  </si>
  <si>
    <t>1.3.5.</t>
  </si>
  <si>
    <t>1.4.</t>
  </si>
  <si>
    <t>Križovatkový dopravný prieskum (rozsah 60 križovatiek)</t>
  </si>
  <si>
    <t>Variant: iný rozsah (x križovatiek?)</t>
  </si>
  <si>
    <t>1.4.1.</t>
  </si>
  <si>
    <t>Analýza územia - z hľadiska určenia križovatiek na vykonanie  sčítania dopravy</t>
  </si>
  <si>
    <t>1.4.1.1.</t>
  </si>
  <si>
    <t>Zabezpečenie podkladových materiálov - dopravné zaťaženie križovatiek</t>
  </si>
  <si>
    <t>1.4.1.2.</t>
  </si>
  <si>
    <t>1.4.2.</t>
  </si>
  <si>
    <t>Výkon križovatkového dopravného prieskumu</t>
  </si>
  <si>
    <t>1.4.2.1.</t>
  </si>
  <si>
    <t>Náklady na prevádzku križovatkového dopravného prieskumu</t>
  </si>
  <si>
    <t>1.4.2.2.</t>
  </si>
  <si>
    <t>Montáž a demontáž dopravných senzorov</t>
  </si>
  <si>
    <t>1.4.2.3.</t>
  </si>
  <si>
    <t>Križovatkový dopravný prieskum 06:00 - 21:00h - náklady na sčítačov</t>
  </si>
  <si>
    <t>1.4.2.4.</t>
  </si>
  <si>
    <t>1.4.3.</t>
  </si>
  <si>
    <t>Spracovanie údajov z križovatkového dopravného prieskumu</t>
  </si>
  <si>
    <t>1.4.3.1.</t>
  </si>
  <si>
    <t>1.4.3.2.</t>
  </si>
  <si>
    <t>1.4.4.</t>
  </si>
  <si>
    <t>2.</t>
  </si>
  <si>
    <t>Výstupy a modely</t>
  </si>
  <si>
    <t>2.1.</t>
  </si>
  <si>
    <t>Multimodálny dopravný model (4-stupňový)</t>
  </si>
  <si>
    <t>Variant: Activity-based model (napr.)</t>
  </si>
  <si>
    <t>2.1.1.</t>
  </si>
  <si>
    <t>Návrh cestnej siete (CS) pre dopravný model - potvrdenie jeho vhodnosti</t>
  </si>
  <si>
    <t>2.1.2.</t>
  </si>
  <si>
    <t>2.1.3.</t>
  </si>
  <si>
    <t>Výpočet objemu jázd (matica zdroj - cieľ)</t>
  </si>
  <si>
    <t>2.1.4.</t>
  </si>
  <si>
    <t>Modelovanie a priraďovanie dopravného zaťaženia na CS</t>
  </si>
  <si>
    <t>2.1.5.</t>
  </si>
  <si>
    <t>Variantné scenáre podľa zadania</t>
  </si>
  <si>
    <t>2.1.6.</t>
  </si>
  <si>
    <t>2.2.</t>
  </si>
  <si>
    <t>Emisný model</t>
  </si>
  <si>
    <t>2.2.1.</t>
  </si>
  <si>
    <r>
      <t>Modelovanie emisných hladín pre skleníkové plyny (ekvivalenty CO</t>
    </r>
    <r>
      <rPr>
        <vertAlign val="sub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>, CO</t>
    </r>
    <r>
      <rPr>
        <vertAlign val="sub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>, CH</t>
    </r>
    <r>
      <rPr>
        <vertAlign val="subscript"/>
        <sz val="8"/>
        <rFont val="Times New Roman"/>
        <family val="1"/>
        <charset val="238"/>
      </rPr>
      <t>4</t>
    </r>
    <r>
      <rPr>
        <sz val="8"/>
        <rFont val="Times New Roman"/>
        <family val="1"/>
        <charset val="238"/>
      </rPr>
      <t xml:space="preserve"> a N</t>
    </r>
    <r>
      <rPr>
        <vertAlign val="sub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>O) produkované dopravou</t>
    </r>
  </si>
  <si>
    <t>2.2.2.</t>
  </si>
  <si>
    <r>
      <t>Modelovanie emisných hladín pre znečisťujúce látky ovzdušia (CO, HC, NO</t>
    </r>
    <r>
      <rPr>
        <vertAlign val="subscript"/>
        <sz val="8"/>
        <rFont val="Times New Roman"/>
        <family val="1"/>
        <charset val="238"/>
      </rPr>
      <t>x</t>
    </r>
    <r>
      <rPr>
        <sz val="8"/>
        <rFont val="Times New Roman"/>
        <family val="1"/>
        <charset val="238"/>
      </rPr>
      <t>, PM, viaceré zložky HC (NMHC, benzén, toluén, xylén), NH</t>
    </r>
    <r>
      <rPr>
        <vertAlign val="sub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>, SO</t>
    </r>
    <r>
      <rPr>
        <vertAlign val="subscript"/>
        <sz val="8"/>
        <rFont val="Times New Roman"/>
        <family val="1"/>
        <charset val="238"/>
      </rPr>
      <t>2</t>
    </r>
    <r>
      <rPr>
        <sz val="8"/>
        <rFont val="Times New Roman"/>
        <family val="1"/>
        <charset val="238"/>
      </rPr>
      <t>, Pb, PN, PM</t>
    </r>
    <r>
      <rPr>
        <vertAlign val="subscript"/>
        <sz val="8"/>
        <rFont val="Times New Roman"/>
        <family val="1"/>
        <charset val="238"/>
      </rPr>
      <t>10</t>
    </r>
    <r>
      <rPr>
        <sz val="8"/>
        <rFont val="Times New Roman"/>
        <family val="1"/>
        <charset val="238"/>
      </rPr>
      <t>, PM</t>
    </r>
    <r>
      <rPr>
        <vertAlign val="subscript"/>
        <sz val="8"/>
        <rFont val="Times New Roman"/>
        <family val="1"/>
        <charset val="238"/>
      </rPr>
      <t>2,5</t>
    </r>
    <r>
      <rPr>
        <sz val="8"/>
        <rFont val="Times New Roman"/>
        <family val="1"/>
        <charset val="238"/>
      </rPr>
      <t>, čierny uhlík) produkované dopravou</t>
    </r>
  </si>
  <si>
    <t>2.2.3.</t>
  </si>
  <si>
    <t>2.3.</t>
  </si>
  <si>
    <t>Hlukový model</t>
  </si>
  <si>
    <t>2.3.1.</t>
  </si>
  <si>
    <t xml:space="preserve">Modelovanie hlukových hladín </t>
  </si>
  <si>
    <t>2.3.2.</t>
  </si>
  <si>
    <t>2.4.</t>
  </si>
  <si>
    <t>Analýza priepustnosti cestnej infraštruktúry</t>
  </si>
  <si>
    <t>Variant: iný rozsah (20+20 križovatiek)</t>
  </si>
  <si>
    <t>2.4.1.</t>
  </si>
  <si>
    <t>Posúdenie CS z hľadiska priepustnosti</t>
  </si>
  <si>
    <t>2.4.2.</t>
  </si>
  <si>
    <t>Dopravno - kapacitné posúdenie 30 vybraných neriadených križovatiek - analýza</t>
  </si>
  <si>
    <t>2.4.3.</t>
  </si>
  <si>
    <t>Dopravno - kapacitné posúdenie 30 vybraných riadených križovatiek - analýza</t>
  </si>
  <si>
    <t>2.4.4.</t>
  </si>
  <si>
    <t>Odhad % oslovených domácností v BA</t>
  </si>
  <si>
    <t>Odhad celkového počtu oslovených domácností</t>
  </si>
  <si>
    <t>Odhad celkového počtu použiteľných dotazníkov (33%)</t>
  </si>
  <si>
    <t>Odhad efektívneho % použiteľných domácností z celku BA</t>
  </si>
  <si>
    <t>Odhadovaná max. chyba výberu na úrovni OKRESU (95% istota)</t>
  </si>
  <si>
    <t>Odhadovaná max. chyba výberu pre CELÚ BA (95% istota)</t>
  </si>
  <si>
    <t>Orientačné náklady</t>
  </si>
  <si>
    <t xml:space="preserve">Identifikácia hospodárskeho subjektu: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</si>
</sst>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0"/>
      <color theme="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vertAlign val="subscript"/>
      <sz val="8"/>
      <name val="Times New Roman"/>
      <family val="1"/>
      <charset val="238"/>
    </font>
    <font>
      <sz val="8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 style="thin">
        <color auto="1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double">
        <color indexed="64"/>
      </left>
      <right style="thin">
        <color auto="1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49" fontId="4" fillId="0" borderId="17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9" fontId="8" fillId="3" borderId="15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5" xfId="0" applyFont="1" applyFill="1" applyBorder="1" applyAlignment="1">
      <alignment horizontal="left" vertical="center"/>
    </xf>
    <xf numFmtId="49" fontId="9" fillId="0" borderId="10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right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/>
    </xf>
    <xf numFmtId="0" fontId="9" fillId="0" borderId="2" xfId="0" applyFont="1" applyBorder="1" applyAlignment="1">
      <alignment wrapText="1"/>
    </xf>
    <xf numFmtId="16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right" vertical="center" wrapText="1"/>
    </xf>
    <xf numFmtId="49" fontId="9" fillId="0" borderId="6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wrapText="1"/>
    </xf>
    <xf numFmtId="3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7" fillId="0" borderId="0" xfId="0" applyNumberFormat="1" applyFont="1"/>
    <xf numFmtId="0" fontId="7" fillId="0" borderId="0" xfId="0" applyFont="1" applyAlignment="1">
      <alignment wrapText="1"/>
    </xf>
    <xf numFmtId="49" fontId="9" fillId="0" borderId="14" xfId="0" applyNumberFormat="1" applyFont="1" applyBorder="1" applyAlignment="1">
      <alignment horizontal="right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49" fontId="4" fillId="4" borderId="15" xfId="0" applyNumberFormat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49" fontId="1" fillId="2" borderId="29" xfId="0" applyNumberFormat="1" applyFont="1" applyFill="1" applyBorder="1" applyAlignment="1">
      <alignment horizontal="center" vertical="center" wrapText="1"/>
    </xf>
    <xf numFmtId="9" fontId="11" fillId="0" borderId="30" xfId="0" applyNumberFormat="1" applyFont="1" applyBorder="1" applyAlignment="1">
      <alignment horizontal="justify" vertical="center" wrapText="1"/>
    </xf>
    <xf numFmtId="9" fontId="11" fillId="0" borderId="31" xfId="0" applyNumberFormat="1" applyFont="1" applyBorder="1" applyAlignment="1">
      <alignment horizontal="justify" vertical="center" wrapText="1"/>
    </xf>
    <xf numFmtId="49" fontId="1" fillId="2" borderId="32" xfId="0" applyNumberFormat="1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justify" vertical="center" wrapText="1"/>
    </xf>
    <xf numFmtId="0" fontId="11" fillId="0" borderId="34" xfId="0" applyFont="1" applyBorder="1" applyAlignment="1">
      <alignment horizontal="justify" vertical="center" wrapText="1"/>
    </xf>
    <xf numFmtId="0" fontId="7" fillId="6" borderId="2" xfId="0" applyFont="1" applyFill="1" applyBorder="1" applyAlignment="1">
      <alignment wrapText="1"/>
    </xf>
    <xf numFmtId="0" fontId="7" fillId="0" borderId="2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loslav Barčiak" id="{E6C1345C-1AAB-45F5-ABD3-9FDAB2939FB4}" userId="Miloslav Barčiak" providerId="None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" dT="2025-06-13T10:12:24.81" personId="{E6C1345C-1AAB-45F5-ABD3-9FDAB2939FB4}" id="{89EA7F8F-BD0C-46BB-803E-728802A75405}">
    <text>Súvisí so záložkou „Odhad veľkosti vzorky“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EF25-2FA5-4E4F-8A20-7ED4166C59F4}">
  <sheetPr>
    <pageSetUpPr fitToPage="1"/>
  </sheetPr>
  <dimension ref="A2:U85"/>
  <sheetViews>
    <sheetView tabSelected="1" zoomScaleNormal="100" workbookViewId="0">
      <pane ySplit="4" topLeftCell="A5" activePane="bottomLeft" state="frozen"/>
      <selection pane="bottomLeft" activeCell="C2" sqref="C2:F2"/>
    </sheetView>
  </sheetViews>
  <sheetFormatPr defaultRowHeight="15" x14ac:dyDescent="0.25"/>
  <cols>
    <col min="1" max="1" width="8.5703125" style="59" bestFit="1" customWidth="1"/>
    <col min="2" max="2" width="62.5703125" style="60" bestFit="1" customWidth="1"/>
    <col min="3" max="5" width="11.85546875" style="16" customWidth="1"/>
    <col min="6" max="6" width="15.140625" style="16" customWidth="1"/>
    <col min="7" max="7" width="25.85546875" style="16" customWidth="1"/>
    <col min="8" max="8" width="1" style="16" customWidth="1"/>
    <col min="9" max="9" width="38.7109375" style="15" bestFit="1" customWidth="1"/>
    <col min="10" max="10" width="11.85546875" style="15" customWidth="1"/>
    <col min="11" max="11" width="12.85546875" style="15" bestFit="1" customWidth="1"/>
    <col min="12" max="12" width="26.140625" style="16" customWidth="1"/>
    <col min="13" max="15" width="5.7109375" style="16" customWidth="1"/>
    <col min="16" max="16" width="4.7109375" style="16" customWidth="1"/>
    <col min="17" max="20" width="5.7109375" style="16" customWidth="1"/>
    <col min="21" max="21" width="8.85546875" style="16" customWidth="1"/>
    <col min="22" max="22" width="7.42578125" style="16" customWidth="1"/>
    <col min="23" max="250" width="9.140625" style="16"/>
    <col min="251" max="251" width="7" style="16" customWidth="1"/>
    <col min="252" max="252" width="37.85546875" style="16" customWidth="1"/>
    <col min="253" max="253" width="7.140625" style="16" customWidth="1"/>
    <col min="254" max="254" width="8.85546875" style="16" customWidth="1"/>
    <col min="255" max="255" width="5.7109375" style="16" customWidth="1"/>
    <col min="256" max="256" width="9.140625" style="16"/>
    <col min="257" max="257" width="5.7109375" style="16" customWidth="1"/>
    <col min="258" max="258" width="9.140625" style="16"/>
    <col min="259" max="259" width="5.7109375" style="16" customWidth="1"/>
    <col min="260" max="260" width="9.140625" style="16"/>
    <col min="261" max="261" width="5.7109375" style="16" customWidth="1"/>
    <col min="262" max="262" width="9.140625" style="16"/>
    <col min="263" max="263" width="5.7109375" style="16" customWidth="1"/>
    <col min="264" max="264" width="8.85546875" style="16" customWidth="1"/>
    <col min="265" max="265" width="9.140625" style="16"/>
    <col min="266" max="266" width="1.42578125" style="16" customWidth="1"/>
    <col min="267" max="267" width="5.7109375" style="16" customWidth="1"/>
    <col min="268" max="268" width="4" style="16" customWidth="1"/>
    <col min="269" max="271" width="5.7109375" style="16" customWidth="1"/>
    <col min="272" max="272" width="4.7109375" style="16" customWidth="1"/>
    <col min="273" max="276" width="5.7109375" style="16" customWidth="1"/>
    <col min="277" max="277" width="8.85546875" style="16" customWidth="1"/>
    <col min="278" max="278" width="7.42578125" style="16" customWidth="1"/>
    <col min="279" max="506" width="9.140625" style="16"/>
    <col min="507" max="507" width="7" style="16" customWidth="1"/>
    <col min="508" max="508" width="37.85546875" style="16" customWidth="1"/>
    <col min="509" max="509" width="7.140625" style="16" customWidth="1"/>
    <col min="510" max="510" width="8.85546875" style="16" customWidth="1"/>
    <col min="511" max="511" width="5.7109375" style="16" customWidth="1"/>
    <col min="512" max="512" width="9.140625" style="16"/>
    <col min="513" max="513" width="5.7109375" style="16" customWidth="1"/>
    <col min="514" max="514" width="9.140625" style="16"/>
    <col min="515" max="515" width="5.7109375" style="16" customWidth="1"/>
    <col min="516" max="516" width="9.140625" style="16"/>
    <col min="517" max="517" width="5.7109375" style="16" customWidth="1"/>
    <col min="518" max="518" width="9.140625" style="16"/>
    <col min="519" max="519" width="5.7109375" style="16" customWidth="1"/>
    <col min="520" max="520" width="8.85546875" style="16" customWidth="1"/>
    <col min="521" max="521" width="9.140625" style="16"/>
    <col min="522" max="522" width="1.42578125" style="16" customWidth="1"/>
    <col min="523" max="523" width="5.7109375" style="16" customWidth="1"/>
    <col min="524" max="524" width="4" style="16" customWidth="1"/>
    <col min="525" max="527" width="5.7109375" style="16" customWidth="1"/>
    <col min="528" max="528" width="4.7109375" style="16" customWidth="1"/>
    <col min="529" max="532" width="5.7109375" style="16" customWidth="1"/>
    <col min="533" max="533" width="8.85546875" style="16" customWidth="1"/>
    <col min="534" max="534" width="7.42578125" style="16" customWidth="1"/>
    <col min="535" max="762" width="9.140625" style="16"/>
    <col min="763" max="763" width="7" style="16" customWidth="1"/>
    <col min="764" max="764" width="37.85546875" style="16" customWidth="1"/>
    <col min="765" max="765" width="7.140625" style="16" customWidth="1"/>
    <col min="766" max="766" width="8.85546875" style="16" customWidth="1"/>
    <col min="767" max="767" width="5.7109375" style="16" customWidth="1"/>
    <col min="768" max="768" width="9.140625" style="16"/>
    <col min="769" max="769" width="5.7109375" style="16" customWidth="1"/>
    <col min="770" max="770" width="9.140625" style="16"/>
    <col min="771" max="771" width="5.7109375" style="16" customWidth="1"/>
    <col min="772" max="772" width="9.140625" style="16"/>
    <col min="773" max="773" width="5.7109375" style="16" customWidth="1"/>
    <col min="774" max="774" width="9.140625" style="16"/>
    <col min="775" max="775" width="5.7109375" style="16" customWidth="1"/>
    <col min="776" max="776" width="8.85546875" style="16" customWidth="1"/>
    <col min="777" max="777" width="9.140625" style="16"/>
    <col min="778" max="778" width="1.42578125" style="16" customWidth="1"/>
    <col min="779" max="779" width="5.7109375" style="16" customWidth="1"/>
    <col min="780" max="780" width="4" style="16" customWidth="1"/>
    <col min="781" max="783" width="5.7109375" style="16" customWidth="1"/>
    <col min="784" max="784" width="4.7109375" style="16" customWidth="1"/>
    <col min="785" max="788" width="5.7109375" style="16" customWidth="1"/>
    <col min="789" max="789" width="8.85546875" style="16" customWidth="1"/>
    <col min="790" max="790" width="7.42578125" style="16" customWidth="1"/>
    <col min="791" max="1018" width="9.140625" style="16"/>
    <col min="1019" max="1019" width="7" style="16" customWidth="1"/>
    <col min="1020" max="1020" width="37.85546875" style="16" customWidth="1"/>
    <col min="1021" max="1021" width="7.140625" style="16" customWidth="1"/>
    <col min="1022" max="1022" width="8.85546875" style="16" customWidth="1"/>
    <col min="1023" max="1023" width="5.7109375" style="16" customWidth="1"/>
    <col min="1024" max="1024" width="9.140625" style="16"/>
    <col min="1025" max="1025" width="5.7109375" style="16" customWidth="1"/>
    <col min="1026" max="1026" width="9.140625" style="16"/>
    <col min="1027" max="1027" width="5.7109375" style="16" customWidth="1"/>
    <col min="1028" max="1028" width="9.140625" style="16"/>
    <col min="1029" max="1029" width="5.7109375" style="16" customWidth="1"/>
    <col min="1030" max="1030" width="9.140625" style="16"/>
    <col min="1031" max="1031" width="5.7109375" style="16" customWidth="1"/>
    <col min="1032" max="1032" width="8.85546875" style="16" customWidth="1"/>
    <col min="1033" max="1033" width="9.140625" style="16"/>
    <col min="1034" max="1034" width="1.42578125" style="16" customWidth="1"/>
    <col min="1035" max="1035" width="5.7109375" style="16" customWidth="1"/>
    <col min="1036" max="1036" width="4" style="16" customWidth="1"/>
    <col min="1037" max="1039" width="5.7109375" style="16" customWidth="1"/>
    <col min="1040" max="1040" width="4.7109375" style="16" customWidth="1"/>
    <col min="1041" max="1044" width="5.7109375" style="16" customWidth="1"/>
    <col min="1045" max="1045" width="8.85546875" style="16" customWidth="1"/>
    <col min="1046" max="1046" width="7.42578125" style="16" customWidth="1"/>
    <col min="1047" max="1274" width="9.140625" style="16"/>
    <col min="1275" max="1275" width="7" style="16" customWidth="1"/>
    <col min="1276" max="1276" width="37.85546875" style="16" customWidth="1"/>
    <col min="1277" max="1277" width="7.140625" style="16" customWidth="1"/>
    <col min="1278" max="1278" width="8.85546875" style="16" customWidth="1"/>
    <col min="1279" max="1279" width="5.7109375" style="16" customWidth="1"/>
    <col min="1280" max="1280" width="9.140625" style="16"/>
    <col min="1281" max="1281" width="5.7109375" style="16" customWidth="1"/>
    <col min="1282" max="1282" width="9.140625" style="16"/>
    <col min="1283" max="1283" width="5.7109375" style="16" customWidth="1"/>
    <col min="1284" max="1284" width="9.140625" style="16"/>
    <col min="1285" max="1285" width="5.7109375" style="16" customWidth="1"/>
    <col min="1286" max="1286" width="9.140625" style="16"/>
    <col min="1287" max="1287" width="5.7109375" style="16" customWidth="1"/>
    <col min="1288" max="1288" width="8.85546875" style="16" customWidth="1"/>
    <col min="1289" max="1289" width="9.140625" style="16"/>
    <col min="1290" max="1290" width="1.42578125" style="16" customWidth="1"/>
    <col min="1291" max="1291" width="5.7109375" style="16" customWidth="1"/>
    <col min="1292" max="1292" width="4" style="16" customWidth="1"/>
    <col min="1293" max="1295" width="5.7109375" style="16" customWidth="1"/>
    <col min="1296" max="1296" width="4.7109375" style="16" customWidth="1"/>
    <col min="1297" max="1300" width="5.7109375" style="16" customWidth="1"/>
    <col min="1301" max="1301" width="8.85546875" style="16" customWidth="1"/>
    <col min="1302" max="1302" width="7.42578125" style="16" customWidth="1"/>
    <col min="1303" max="1530" width="9.140625" style="16"/>
    <col min="1531" max="1531" width="7" style="16" customWidth="1"/>
    <col min="1532" max="1532" width="37.85546875" style="16" customWidth="1"/>
    <col min="1533" max="1533" width="7.140625" style="16" customWidth="1"/>
    <col min="1534" max="1534" width="8.85546875" style="16" customWidth="1"/>
    <col min="1535" max="1535" width="5.7109375" style="16" customWidth="1"/>
    <col min="1536" max="1536" width="9.140625" style="16"/>
    <col min="1537" max="1537" width="5.7109375" style="16" customWidth="1"/>
    <col min="1538" max="1538" width="9.140625" style="16"/>
    <col min="1539" max="1539" width="5.7109375" style="16" customWidth="1"/>
    <col min="1540" max="1540" width="9.140625" style="16"/>
    <col min="1541" max="1541" width="5.7109375" style="16" customWidth="1"/>
    <col min="1542" max="1542" width="9.140625" style="16"/>
    <col min="1543" max="1543" width="5.7109375" style="16" customWidth="1"/>
    <col min="1544" max="1544" width="8.85546875" style="16" customWidth="1"/>
    <col min="1545" max="1545" width="9.140625" style="16"/>
    <col min="1546" max="1546" width="1.42578125" style="16" customWidth="1"/>
    <col min="1547" max="1547" width="5.7109375" style="16" customWidth="1"/>
    <col min="1548" max="1548" width="4" style="16" customWidth="1"/>
    <col min="1549" max="1551" width="5.7109375" style="16" customWidth="1"/>
    <col min="1552" max="1552" width="4.7109375" style="16" customWidth="1"/>
    <col min="1553" max="1556" width="5.7109375" style="16" customWidth="1"/>
    <col min="1557" max="1557" width="8.85546875" style="16" customWidth="1"/>
    <col min="1558" max="1558" width="7.42578125" style="16" customWidth="1"/>
    <col min="1559" max="1786" width="9.140625" style="16"/>
    <col min="1787" max="1787" width="7" style="16" customWidth="1"/>
    <col min="1788" max="1788" width="37.85546875" style="16" customWidth="1"/>
    <col min="1789" max="1789" width="7.140625" style="16" customWidth="1"/>
    <col min="1790" max="1790" width="8.85546875" style="16" customWidth="1"/>
    <col min="1791" max="1791" width="5.7109375" style="16" customWidth="1"/>
    <col min="1792" max="1792" width="9.140625" style="16"/>
    <col min="1793" max="1793" width="5.7109375" style="16" customWidth="1"/>
    <col min="1794" max="1794" width="9.140625" style="16"/>
    <col min="1795" max="1795" width="5.7109375" style="16" customWidth="1"/>
    <col min="1796" max="1796" width="9.140625" style="16"/>
    <col min="1797" max="1797" width="5.7109375" style="16" customWidth="1"/>
    <col min="1798" max="1798" width="9.140625" style="16"/>
    <col min="1799" max="1799" width="5.7109375" style="16" customWidth="1"/>
    <col min="1800" max="1800" width="8.85546875" style="16" customWidth="1"/>
    <col min="1801" max="1801" width="9.140625" style="16"/>
    <col min="1802" max="1802" width="1.42578125" style="16" customWidth="1"/>
    <col min="1803" max="1803" width="5.7109375" style="16" customWidth="1"/>
    <col min="1804" max="1804" width="4" style="16" customWidth="1"/>
    <col min="1805" max="1807" width="5.7109375" style="16" customWidth="1"/>
    <col min="1808" max="1808" width="4.7109375" style="16" customWidth="1"/>
    <col min="1809" max="1812" width="5.7109375" style="16" customWidth="1"/>
    <col min="1813" max="1813" width="8.85546875" style="16" customWidth="1"/>
    <col min="1814" max="1814" width="7.42578125" style="16" customWidth="1"/>
    <col min="1815" max="2042" width="9.140625" style="16"/>
    <col min="2043" max="2043" width="7" style="16" customWidth="1"/>
    <col min="2044" max="2044" width="37.85546875" style="16" customWidth="1"/>
    <col min="2045" max="2045" width="7.140625" style="16" customWidth="1"/>
    <col min="2046" max="2046" width="8.85546875" style="16" customWidth="1"/>
    <col min="2047" max="2047" width="5.7109375" style="16" customWidth="1"/>
    <col min="2048" max="2048" width="9.140625" style="16"/>
    <col min="2049" max="2049" width="5.7109375" style="16" customWidth="1"/>
    <col min="2050" max="2050" width="9.140625" style="16"/>
    <col min="2051" max="2051" width="5.7109375" style="16" customWidth="1"/>
    <col min="2052" max="2052" width="9.140625" style="16"/>
    <col min="2053" max="2053" width="5.7109375" style="16" customWidth="1"/>
    <col min="2054" max="2054" width="9.140625" style="16"/>
    <col min="2055" max="2055" width="5.7109375" style="16" customWidth="1"/>
    <col min="2056" max="2056" width="8.85546875" style="16" customWidth="1"/>
    <col min="2057" max="2057" width="9.140625" style="16"/>
    <col min="2058" max="2058" width="1.42578125" style="16" customWidth="1"/>
    <col min="2059" max="2059" width="5.7109375" style="16" customWidth="1"/>
    <col min="2060" max="2060" width="4" style="16" customWidth="1"/>
    <col min="2061" max="2063" width="5.7109375" style="16" customWidth="1"/>
    <col min="2064" max="2064" width="4.7109375" style="16" customWidth="1"/>
    <col min="2065" max="2068" width="5.7109375" style="16" customWidth="1"/>
    <col min="2069" max="2069" width="8.85546875" style="16" customWidth="1"/>
    <col min="2070" max="2070" width="7.42578125" style="16" customWidth="1"/>
    <col min="2071" max="2298" width="9.140625" style="16"/>
    <col min="2299" max="2299" width="7" style="16" customWidth="1"/>
    <col min="2300" max="2300" width="37.85546875" style="16" customWidth="1"/>
    <col min="2301" max="2301" width="7.140625" style="16" customWidth="1"/>
    <col min="2302" max="2302" width="8.85546875" style="16" customWidth="1"/>
    <col min="2303" max="2303" width="5.7109375" style="16" customWidth="1"/>
    <col min="2304" max="2304" width="9.140625" style="16"/>
    <col min="2305" max="2305" width="5.7109375" style="16" customWidth="1"/>
    <col min="2306" max="2306" width="9.140625" style="16"/>
    <col min="2307" max="2307" width="5.7109375" style="16" customWidth="1"/>
    <col min="2308" max="2308" width="9.140625" style="16"/>
    <col min="2309" max="2309" width="5.7109375" style="16" customWidth="1"/>
    <col min="2310" max="2310" width="9.140625" style="16"/>
    <col min="2311" max="2311" width="5.7109375" style="16" customWidth="1"/>
    <col min="2312" max="2312" width="8.85546875" style="16" customWidth="1"/>
    <col min="2313" max="2313" width="9.140625" style="16"/>
    <col min="2314" max="2314" width="1.42578125" style="16" customWidth="1"/>
    <col min="2315" max="2315" width="5.7109375" style="16" customWidth="1"/>
    <col min="2316" max="2316" width="4" style="16" customWidth="1"/>
    <col min="2317" max="2319" width="5.7109375" style="16" customWidth="1"/>
    <col min="2320" max="2320" width="4.7109375" style="16" customWidth="1"/>
    <col min="2321" max="2324" width="5.7109375" style="16" customWidth="1"/>
    <col min="2325" max="2325" width="8.85546875" style="16" customWidth="1"/>
    <col min="2326" max="2326" width="7.42578125" style="16" customWidth="1"/>
    <col min="2327" max="2554" width="9.140625" style="16"/>
    <col min="2555" max="2555" width="7" style="16" customWidth="1"/>
    <col min="2556" max="2556" width="37.85546875" style="16" customWidth="1"/>
    <col min="2557" max="2557" width="7.140625" style="16" customWidth="1"/>
    <col min="2558" max="2558" width="8.85546875" style="16" customWidth="1"/>
    <col min="2559" max="2559" width="5.7109375" style="16" customWidth="1"/>
    <col min="2560" max="2560" width="9.140625" style="16"/>
    <col min="2561" max="2561" width="5.7109375" style="16" customWidth="1"/>
    <col min="2562" max="2562" width="9.140625" style="16"/>
    <col min="2563" max="2563" width="5.7109375" style="16" customWidth="1"/>
    <col min="2564" max="2564" width="9.140625" style="16"/>
    <col min="2565" max="2565" width="5.7109375" style="16" customWidth="1"/>
    <col min="2566" max="2566" width="9.140625" style="16"/>
    <col min="2567" max="2567" width="5.7109375" style="16" customWidth="1"/>
    <col min="2568" max="2568" width="8.85546875" style="16" customWidth="1"/>
    <col min="2569" max="2569" width="9.140625" style="16"/>
    <col min="2570" max="2570" width="1.42578125" style="16" customWidth="1"/>
    <col min="2571" max="2571" width="5.7109375" style="16" customWidth="1"/>
    <col min="2572" max="2572" width="4" style="16" customWidth="1"/>
    <col min="2573" max="2575" width="5.7109375" style="16" customWidth="1"/>
    <col min="2576" max="2576" width="4.7109375" style="16" customWidth="1"/>
    <col min="2577" max="2580" width="5.7109375" style="16" customWidth="1"/>
    <col min="2581" max="2581" width="8.85546875" style="16" customWidth="1"/>
    <col min="2582" max="2582" width="7.42578125" style="16" customWidth="1"/>
    <col min="2583" max="2810" width="9.140625" style="16"/>
    <col min="2811" max="2811" width="7" style="16" customWidth="1"/>
    <col min="2812" max="2812" width="37.85546875" style="16" customWidth="1"/>
    <col min="2813" max="2813" width="7.140625" style="16" customWidth="1"/>
    <col min="2814" max="2814" width="8.85546875" style="16" customWidth="1"/>
    <col min="2815" max="2815" width="5.7109375" style="16" customWidth="1"/>
    <col min="2816" max="2816" width="9.140625" style="16"/>
    <col min="2817" max="2817" width="5.7109375" style="16" customWidth="1"/>
    <col min="2818" max="2818" width="9.140625" style="16"/>
    <col min="2819" max="2819" width="5.7109375" style="16" customWidth="1"/>
    <col min="2820" max="2820" width="9.140625" style="16"/>
    <col min="2821" max="2821" width="5.7109375" style="16" customWidth="1"/>
    <col min="2822" max="2822" width="9.140625" style="16"/>
    <col min="2823" max="2823" width="5.7109375" style="16" customWidth="1"/>
    <col min="2824" max="2824" width="8.85546875" style="16" customWidth="1"/>
    <col min="2825" max="2825" width="9.140625" style="16"/>
    <col min="2826" max="2826" width="1.42578125" style="16" customWidth="1"/>
    <col min="2827" max="2827" width="5.7109375" style="16" customWidth="1"/>
    <col min="2828" max="2828" width="4" style="16" customWidth="1"/>
    <col min="2829" max="2831" width="5.7109375" style="16" customWidth="1"/>
    <col min="2832" max="2832" width="4.7109375" style="16" customWidth="1"/>
    <col min="2833" max="2836" width="5.7109375" style="16" customWidth="1"/>
    <col min="2837" max="2837" width="8.85546875" style="16" customWidth="1"/>
    <col min="2838" max="2838" width="7.42578125" style="16" customWidth="1"/>
    <col min="2839" max="3066" width="9.140625" style="16"/>
    <col min="3067" max="3067" width="7" style="16" customWidth="1"/>
    <col min="3068" max="3068" width="37.85546875" style="16" customWidth="1"/>
    <col min="3069" max="3069" width="7.140625" style="16" customWidth="1"/>
    <col min="3070" max="3070" width="8.85546875" style="16" customWidth="1"/>
    <col min="3071" max="3071" width="5.7109375" style="16" customWidth="1"/>
    <col min="3072" max="3072" width="9.140625" style="16"/>
    <col min="3073" max="3073" width="5.7109375" style="16" customWidth="1"/>
    <col min="3074" max="3074" width="9.140625" style="16"/>
    <col min="3075" max="3075" width="5.7109375" style="16" customWidth="1"/>
    <col min="3076" max="3076" width="9.140625" style="16"/>
    <col min="3077" max="3077" width="5.7109375" style="16" customWidth="1"/>
    <col min="3078" max="3078" width="9.140625" style="16"/>
    <col min="3079" max="3079" width="5.7109375" style="16" customWidth="1"/>
    <col min="3080" max="3080" width="8.85546875" style="16" customWidth="1"/>
    <col min="3081" max="3081" width="9.140625" style="16"/>
    <col min="3082" max="3082" width="1.42578125" style="16" customWidth="1"/>
    <col min="3083" max="3083" width="5.7109375" style="16" customWidth="1"/>
    <col min="3084" max="3084" width="4" style="16" customWidth="1"/>
    <col min="3085" max="3087" width="5.7109375" style="16" customWidth="1"/>
    <col min="3088" max="3088" width="4.7109375" style="16" customWidth="1"/>
    <col min="3089" max="3092" width="5.7109375" style="16" customWidth="1"/>
    <col min="3093" max="3093" width="8.85546875" style="16" customWidth="1"/>
    <col min="3094" max="3094" width="7.42578125" style="16" customWidth="1"/>
    <col min="3095" max="3322" width="9.140625" style="16"/>
    <col min="3323" max="3323" width="7" style="16" customWidth="1"/>
    <col min="3324" max="3324" width="37.85546875" style="16" customWidth="1"/>
    <col min="3325" max="3325" width="7.140625" style="16" customWidth="1"/>
    <col min="3326" max="3326" width="8.85546875" style="16" customWidth="1"/>
    <col min="3327" max="3327" width="5.7109375" style="16" customWidth="1"/>
    <col min="3328" max="3328" width="9.140625" style="16"/>
    <col min="3329" max="3329" width="5.7109375" style="16" customWidth="1"/>
    <col min="3330" max="3330" width="9.140625" style="16"/>
    <col min="3331" max="3331" width="5.7109375" style="16" customWidth="1"/>
    <col min="3332" max="3332" width="9.140625" style="16"/>
    <col min="3333" max="3333" width="5.7109375" style="16" customWidth="1"/>
    <col min="3334" max="3334" width="9.140625" style="16"/>
    <col min="3335" max="3335" width="5.7109375" style="16" customWidth="1"/>
    <col min="3336" max="3336" width="8.85546875" style="16" customWidth="1"/>
    <col min="3337" max="3337" width="9.140625" style="16"/>
    <col min="3338" max="3338" width="1.42578125" style="16" customWidth="1"/>
    <col min="3339" max="3339" width="5.7109375" style="16" customWidth="1"/>
    <col min="3340" max="3340" width="4" style="16" customWidth="1"/>
    <col min="3341" max="3343" width="5.7109375" style="16" customWidth="1"/>
    <col min="3344" max="3344" width="4.7109375" style="16" customWidth="1"/>
    <col min="3345" max="3348" width="5.7109375" style="16" customWidth="1"/>
    <col min="3349" max="3349" width="8.85546875" style="16" customWidth="1"/>
    <col min="3350" max="3350" width="7.42578125" style="16" customWidth="1"/>
    <col min="3351" max="3578" width="9.140625" style="16"/>
    <col min="3579" max="3579" width="7" style="16" customWidth="1"/>
    <col min="3580" max="3580" width="37.85546875" style="16" customWidth="1"/>
    <col min="3581" max="3581" width="7.140625" style="16" customWidth="1"/>
    <col min="3582" max="3582" width="8.85546875" style="16" customWidth="1"/>
    <col min="3583" max="3583" width="5.7109375" style="16" customWidth="1"/>
    <col min="3584" max="3584" width="9.140625" style="16"/>
    <col min="3585" max="3585" width="5.7109375" style="16" customWidth="1"/>
    <col min="3586" max="3586" width="9.140625" style="16"/>
    <col min="3587" max="3587" width="5.7109375" style="16" customWidth="1"/>
    <col min="3588" max="3588" width="9.140625" style="16"/>
    <col min="3589" max="3589" width="5.7109375" style="16" customWidth="1"/>
    <col min="3590" max="3590" width="9.140625" style="16"/>
    <col min="3591" max="3591" width="5.7109375" style="16" customWidth="1"/>
    <col min="3592" max="3592" width="8.85546875" style="16" customWidth="1"/>
    <col min="3593" max="3593" width="9.140625" style="16"/>
    <col min="3594" max="3594" width="1.42578125" style="16" customWidth="1"/>
    <col min="3595" max="3595" width="5.7109375" style="16" customWidth="1"/>
    <col min="3596" max="3596" width="4" style="16" customWidth="1"/>
    <col min="3597" max="3599" width="5.7109375" style="16" customWidth="1"/>
    <col min="3600" max="3600" width="4.7109375" style="16" customWidth="1"/>
    <col min="3601" max="3604" width="5.7109375" style="16" customWidth="1"/>
    <col min="3605" max="3605" width="8.85546875" style="16" customWidth="1"/>
    <col min="3606" max="3606" width="7.42578125" style="16" customWidth="1"/>
    <col min="3607" max="3834" width="9.140625" style="16"/>
    <col min="3835" max="3835" width="7" style="16" customWidth="1"/>
    <col min="3836" max="3836" width="37.85546875" style="16" customWidth="1"/>
    <col min="3837" max="3837" width="7.140625" style="16" customWidth="1"/>
    <col min="3838" max="3838" width="8.85546875" style="16" customWidth="1"/>
    <col min="3839" max="3839" width="5.7109375" style="16" customWidth="1"/>
    <col min="3840" max="3840" width="9.140625" style="16"/>
    <col min="3841" max="3841" width="5.7109375" style="16" customWidth="1"/>
    <col min="3842" max="3842" width="9.140625" style="16"/>
    <col min="3843" max="3843" width="5.7109375" style="16" customWidth="1"/>
    <col min="3844" max="3844" width="9.140625" style="16"/>
    <col min="3845" max="3845" width="5.7109375" style="16" customWidth="1"/>
    <col min="3846" max="3846" width="9.140625" style="16"/>
    <col min="3847" max="3847" width="5.7109375" style="16" customWidth="1"/>
    <col min="3848" max="3848" width="8.85546875" style="16" customWidth="1"/>
    <col min="3849" max="3849" width="9.140625" style="16"/>
    <col min="3850" max="3850" width="1.42578125" style="16" customWidth="1"/>
    <col min="3851" max="3851" width="5.7109375" style="16" customWidth="1"/>
    <col min="3852" max="3852" width="4" style="16" customWidth="1"/>
    <col min="3853" max="3855" width="5.7109375" style="16" customWidth="1"/>
    <col min="3856" max="3856" width="4.7109375" style="16" customWidth="1"/>
    <col min="3857" max="3860" width="5.7109375" style="16" customWidth="1"/>
    <col min="3861" max="3861" width="8.85546875" style="16" customWidth="1"/>
    <col min="3862" max="3862" width="7.42578125" style="16" customWidth="1"/>
    <col min="3863" max="4090" width="9.140625" style="16"/>
    <col min="4091" max="4091" width="7" style="16" customWidth="1"/>
    <col min="4092" max="4092" width="37.85546875" style="16" customWidth="1"/>
    <col min="4093" max="4093" width="7.140625" style="16" customWidth="1"/>
    <col min="4094" max="4094" width="8.85546875" style="16" customWidth="1"/>
    <col min="4095" max="4095" width="5.7109375" style="16" customWidth="1"/>
    <col min="4096" max="4096" width="9.140625" style="16"/>
    <col min="4097" max="4097" width="5.7109375" style="16" customWidth="1"/>
    <col min="4098" max="4098" width="9.140625" style="16"/>
    <col min="4099" max="4099" width="5.7109375" style="16" customWidth="1"/>
    <col min="4100" max="4100" width="9.140625" style="16"/>
    <col min="4101" max="4101" width="5.7109375" style="16" customWidth="1"/>
    <col min="4102" max="4102" width="9.140625" style="16"/>
    <col min="4103" max="4103" width="5.7109375" style="16" customWidth="1"/>
    <col min="4104" max="4104" width="8.85546875" style="16" customWidth="1"/>
    <col min="4105" max="4105" width="9.140625" style="16"/>
    <col min="4106" max="4106" width="1.42578125" style="16" customWidth="1"/>
    <col min="4107" max="4107" width="5.7109375" style="16" customWidth="1"/>
    <col min="4108" max="4108" width="4" style="16" customWidth="1"/>
    <col min="4109" max="4111" width="5.7109375" style="16" customWidth="1"/>
    <col min="4112" max="4112" width="4.7109375" style="16" customWidth="1"/>
    <col min="4113" max="4116" width="5.7109375" style="16" customWidth="1"/>
    <col min="4117" max="4117" width="8.85546875" style="16" customWidth="1"/>
    <col min="4118" max="4118" width="7.42578125" style="16" customWidth="1"/>
    <col min="4119" max="4346" width="9.140625" style="16"/>
    <col min="4347" max="4347" width="7" style="16" customWidth="1"/>
    <col min="4348" max="4348" width="37.85546875" style="16" customWidth="1"/>
    <col min="4349" max="4349" width="7.140625" style="16" customWidth="1"/>
    <col min="4350" max="4350" width="8.85546875" style="16" customWidth="1"/>
    <col min="4351" max="4351" width="5.7109375" style="16" customWidth="1"/>
    <col min="4352" max="4352" width="9.140625" style="16"/>
    <col min="4353" max="4353" width="5.7109375" style="16" customWidth="1"/>
    <col min="4354" max="4354" width="9.140625" style="16"/>
    <col min="4355" max="4355" width="5.7109375" style="16" customWidth="1"/>
    <col min="4356" max="4356" width="9.140625" style="16"/>
    <col min="4357" max="4357" width="5.7109375" style="16" customWidth="1"/>
    <col min="4358" max="4358" width="9.140625" style="16"/>
    <col min="4359" max="4359" width="5.7109375" style="16" customWidth="1"/>
    <col min="4360" max="4360" width="8.85546875" style="16" customWidth="1"/>
    <col min="4361" max="4361" width="9.140625" style="16"/>
    <col min="4362" max="4362" width="1.42578125" style="16" customWidth="1"/>
    <col min="4363" max="4363" width="5.7109375" style="16" customWidth="1"/>
    <col min="4364" max="4364" width="4" style="16" customWidth="1"/>
    <col min="4365" max="4367" width="5.7109375" style="16" customWidth="1"/>
    <col min="4368" max="4368" width="4.7109375" style="16" customWidth="1"/>
    <col min="4369" max="4372" width="5.7109375" style="16" customWidth="1"/>
    <col min="4373" max="4373" width="8.85546875" style="16" customWidth="1"/>
    <col min="4374" max="4374" width="7.42578125" style="16" customWidth="1"/>
    <col min="4375" max="4602" width="9.140625" style="16"/>
    <col min="4603" max="4603" width="7" style="16" customWidth="1"/>
    <col min="4604" max="4604" width="37.85546875" style="16" customWidth="1"/>
    <col min="4605" max="4605" width="7.140625" style="16" customWidth="1"/>
    <col min="4606" max="4606" width="8.85546875" style="16" customWidth="1"/>
    <col min="4607" max="4607" width="5.7109375" style="16" customWidth="1"/>
    <col min="4608" max="4608" width="9.140625" style="16"/>
    <col min="4609" max="4609" width="5.7109375" style="16" customWidth="1"/>
    <col min="4610" max="4610" width="9.140625" style="16"/>
    <col min="4611" max="4611" width="5.7109375" style="16" customWidth="1"/>
    <col min="4612" max="4612" width="9.140625" style="16"/>
    <col min="4613" max="4613" width="5.7109375" style="16" customWidth="1"/>
    <col min="4614" max="4614" width="9.140625" style="16"/>
    <col min="4615" max="4615" width="5.7109375" style="16" customWidth="1"/>
    <col min="4616" max="4616" width="8.85546875" style="16" customWidth="1"/>
    <col min="4617" max="4617" width="9.140625" style="16"/>
    <col min="4618" max="4618" width="1.42578125" style="16" customWidth="1"/>
    <col min="4619" max="4619" width="5.7109375" style="16" customWidth="1"/>
    <col min="4620" max="4620" width="4" style="16" customWidth="1"/>
    <col min="4621" max="4623" width="5.7109375" style="16" customWidth="1"/>
    <col min="4624" max="4624" width="4.7109375" style="16" customWidth="1"/>
    <col min="4625" max="4628" width="5.7109375" style="16" customWidth="1"/>
    <col min="4629" max="4629" width="8.85546875" style="16" customWidth="1"/>
    <col min="4630" max="4630" width="7.42578125" style="16" customWidth="1"/>
    <col min="4631" max="4858" width="9.140625" style="16"/>
    <col min="4859" max="4859" width="7" style="16" customWidth="1"/>
    <col min="4860" max="4860" width="37.85546875" style="16" customWidth="1"/>
    <col min="4861" max="4861" width="7.140625" style="16" customWidth="1"/>
    <col min="4862" max="4862" width="8.85546875" style="16" customWidth="1"/>
    <col min="4863" max="4863" width="5.7109375" style="16" customWidth="1"/>
    <col min="4864" max="4864" width="9.140625" style="16"/>
    <col min="4865" max="4865" width="5.7109375" style="16" customWidth="1"/>
    <col min="4866" max="4866" width="9.140625" style="16"/>
    <col min="4867" max="4867" width="5.7109375" style="16" customWidth="1"/>
    <col min="4868" max="4868" width="9.140625" style="16"/>
    <col min="4869" max="4869" width="5.7109375" style="16" customWidth="1"/>
    <col min="4870" max="4870" width="9.140625" style="16"/>
    <col min="4871" max="4871" width="5.7109375" style="16" customWidth="1"/>
    <col min="4872" max="4872" width="8.85546875" style="16" customWidth="1"/>
    <col min="4873" max="4873" width="9.140625" style="16"/>
    <col min="4874" max="4874" width="1.42578125" style="16" customWidth="1"/>
    <col min="4875" max="4875" width="5.7109375" style="16" customWidth="1"/>
    <col min="4876" max="4876" width="4" style="16" customWidth="1"/>
    <col min="4877" max="4879" width="5.7109375" style="16" customWidth="1"/>
    <col min="4880" max="4880" width="4.7109375" style="16" customWidth="1"/>
    <col min="4881" max="4884" width="5.7109375" style="16" customWidth="1"/>
    <col min="4885" max="4885" width="8.85546875" style="16" customWidth="1"/>
    <col min="4886" max="4886" width="7.42578125" style="16" customWidth="1"/>
    <col min="4887" max="5114" width="9.140625" style="16"/>
    <col min="5115" max="5115" width="7" style="16" customWidth="1"/>
    <col min="5116" max="5116" width="37.85546875" style="16" customWidth="1"/>
    <col min="5117" max="5117" width="7.140625" style="16" customWidth="1"/>
    <col min="5118" max="5118" width="8.85546875" style="16" customWidth="1"/>
    <col min="5119" max="5119" width="5.7109375" style="16" customWidth="1"/>
    <col min="5120" max="5120" width="9.140625" style="16"/>
    <col min="5121" max="5121" width="5.7109375" style="16" customWidth="1"/>
    <col min="5122" max="5122" width="9.140625" style="16"/>
    <col min="5123" max="5123" width="5.7109375" style="16" customWidth="1"/>
    <col min="5124" max="5124" width="9.140625" style="16"/>
    <col min="5125" max="5125" width="5.7109375" style="16" customWidth="1"/>
    <col min="5126" max="5126" width="9.140625" style="16"/>
    <col min="5127" max="5127" width="5.7109375" style="16" customWidth="1"/>
    <col min="5128" max="5128" width="8.85546875" style="16" customWidth="1"/>
    <col min="5129" max="5129" width="9.140625" style="16"/>
    <col min="5130" max="5130" width="1.42578125" style="16" customWidth="1"/>
    <col min="5131" max="5131" width="5.7109375" style="16" customWidth="1"/>
    <col min="5132" max="5132" width="4" style="16" customWidth="1"/>
    <col min="5133" max="5135" width="5.7109375" style="16" customWidth="1"/>
    <col min="5136" max="5136" width="4.7109375" style="16" customWidth="1"/>
    <col min="5137" max="5140" width="5.7109375" style="16" customWidth="1"/>
    <col min="5141" max="5141" width="8.85546875" style="16" customWidth="1"/>
    <col min="5142" max="5142" width="7.42578125" style="16" customWidth="1"/>
    <col min="5143" max="5370" width="9.140625" style="16"/>
    <col min="5371" max="5371" width="7" style="16" customWidth="1"/>
    <col min="5372" max="5372" width="37.85546875" style="16" customWidth="1"/>
    <col min="5373" max="5373" width="7.140625" style="16" customWidth="1"/>
    <col min="5374" max="5374" width="8.85546875" style="16" customWidth="1"/>
    <col min="5375" max="5375" width="5.7109375" style="16" customWidth="1"/>
    <col min="5376" max="5376" width="9.140625" style="16"/>
    <col min="5377" max="5377" width="5.7109375" style="16" customWidth="1"/>
    <col min="5378" max="5378" width="9.140625" style="16"/>
    <col min="5379" max="5379" width="5.7109375" style="16" customWidth="1"/>
    <col min="5380" max="5380" width="9.140625" style="16"/>
    <col min="5381" max="5381" width="5.7109375" style="16" customWidth="1"/>
    <col min="5382" max="5382" width="9.140625" style="16"/>
    <col min="5383" max="5383" width="5.7109375" style="16" customWidth="1"/>
    <col min="5384" max="5384" width="8.85546875" style="16" customWidth="1"/>
    <col min="5385" max="5385" width="9.140625" style="16"/>
    <col min="5386" max="5386" width="1.42578125" style="16" customWidth="1"/>
    <col min="5387" max="5387" width="5.7109375" style="16" customWidth="1"/>
    <col min="5388" max="5388" width="4" style="16" customWidth="1"/>
    <col min="5389" max="5391" width="5.7109375" style="16" customWidth="1"/>
    <col min="5392" max="5392" width="4.7109375" style="16" customWidth="1"/>
    <col min="5393" max="5396" width="5.7109375" style="16" customWidth="1"/>
    <col min="5397" max="5397" width="8.85546875" style="16" customWidth="1"/>
    <col min="5398" max="5398" width="7.42578125" style="16" customWidth="1"/>
    <col min="5399" max="5626" width="9.140625" style="16"/>
    <col min="5627" max="5627" width="7" style="16" customWidth="1"/>
    <col min="5628" max="5628" width="37.85546875" style="16" customWidth="1"/>
    <col min="5629" max="5629" width="7.140625" style="16" customWidth="1"/>
    <col min="5630" max="5630" width="8.85546875" style="16" customWidth="1"/>
    <col min="5631" max="5631" width="5.7109375" style="16" customWidth="1"/>
    <col min="5632" max="5632" width="9.140625" style="16"/>
    <col min="5633" max="5633" width="5.7109375" style="16" customWidth="1"/>
    <col min="5634" max="5634" width="9.140625" style="16"/>
    <col min="5635" max="5635" width="5.7109375" style="16" customWidth="1"/>
    <col min="5636" max="5636" width="9.140625" style="16"/>
    <col min="5637" max="5637" width="5.7109375" style="16" customWidth="1"/>
    <col min="5638" max="5638" width="9.140625" style="16"/>
    <col min="5639" max="5639" width="5.7109375" style="16" customWidth="1"/>
    <col min="5640" max="5640" width="8.85546875" style="16" customWidth="1"/>
    <col min="5641" max="5641" width="9.140625" style="16"/>
    <col min="5642" max="5642" width="1.42578125" style="16" customWidth="1"/>
    <col min="5643" max="5643" width="5.7109375" style="16" customWidth="1"/>
    <col min="5644" max="5644" width="4" style="16" customWidth="1"/>
    <col min="5645" max="5647" width="5.7109375" style="16" customWidth="1"/>
    <col min="5648" max="5648" width="4.7109375" style="16" customWidth="1"/>
    <col min="5649" max="5652" width="5.7109375" style="16" customWidth="1"/>
    <col min="5653" max="5653" width="8.85546875" style="16" customWidth="1"/>
    <col min="5654" max="5654" width="7.42578125" style="16" customWidth="1"/>
    <col min="5655" max="5882" width="9.140625" style="16"/>
    <col min="5883" max="5883" width="7" style="16" customWidth="1"/>
    <col min="5884" max="5884" width="37.85546875" style="16" customWidth="1"/>
    <col min="5885" max="5885" width="7.140625" style="16" customWidth="1"/>
    <col min="5886" max="5886" width="8.85546875" style="16" customWidth="1"/>
    <col min="5887" max="5887" width="5.7109375" style="16" customWidth="1"/>
    <col min="5888" max="5888" width="9.140625" style="16"/>
    <col min="5889" max="5889" width="5.7109375" style="16" customWidth="1"/>
    <col min="5890" max="5890" width="9.140625" style="16"/>
    <col min="5891" max="5891" width="5.7109375" style="16" customWidth="1"/>
    <col min="5892" max="5892" width="9.140625" style="16"/>
    <col min="5893" max="5893" width="5.7109375" style="16" customWidth="1"/>
    <col min="5894" max="5894" width="9.140625" style="16"/>
    <col min="5895" max="5895" width="5.7109375" style="16" customWidth="1"/>
    <col min="5896" max="5896" width="8.85546875" style="16" customWidth="1"/>
    <col min="5897" max="5897" width="9.140625" style="16"/>
    <col min="5898" max="5898" width="1.42578125" style="16" customWidth="1"/>
    <col min="5899" max="5899" width="5.7109375" style="16" customWidth="1"/>
    <col min="5900" max="5900" width="4" style="16" customWidth="1"/>
    <col min="5901" max="5903" width="5.7109375" style="16" customWidth="1"/>
    <col min="5904" max="5904" width="4.7109375" style="16" customWidth="1"/>
    <col min="5905" max="5908" width="5.7109375" style="16" customWidth="1"/>
    <col min="5909" max="5909" width="8.85546875" style="16" customWidth="1"/>
    <col min="5910" max="5910" width="7.42578125" style="16" customWidth="1"/>
    <col min="5911" max="6138" width="9.140625" style="16"/>
    <col min="6139" max="6139" width="7" style="16" customWidth="1"/>
    <col min="6140" max="6140" width="37.85546875" style="16" customWidth="1"/>
    <col min="6141" max="6141" width="7.140625" style="16" customWidth="1"/>
    <col min="6142" max="6142" width="8.85546875" style="16" customWidth="1"/>
    <col min="6143" max="6143" width="5.7109375" style="16" customWidth="1"/>
    <col min="6144" max="6144" width="9.140625" style="16"/>
    <col min="6145" max="6145" width="5.7109375" style="16" customWidth="1"/>
    <col min="6146" max="6146" width="9.140625" style="16"/>
    <col min="6147" max="6147" width="5.7109375" style="16" customWidth="1"/>
    <col min="6148" max="6148" width="9.140625" style="16"/>
    <col min="6149" max="6149" width="5.7109375" style="16" customWidth="1"/>
    <col min="6150" max="6150" width="9.140625" style="16"/>
    <col min="6151" max="6151" width="5.7109375" style="16" customWidth="1"/>
    <col min="6152" max="6152" width="8.85546875" style="16" customWidth="1"/>
    <col min="6153" max="6153" width="9.140625" style="16"/>
    <col min="6154" max="6154" width="1.42578125" style="16" customWidth="1"/>
    <col min="6155" max="6155" width="5.7109375" style="16" customWidth="1"/>
    <col min="6156" max="6156" width="4" style="16" customWidth="1"/>
    <col min="6157" max="6159" width="5.7109375" style="16" customWidth="1"/>
    <col min="6160" max="6160" width="4.7109375" style="16" customWidth="1"/>
    <col min="6161" max="6164" width="5.7109375" style="16" customWidth="1"/>
    <col min="6165" max="6165" width="8.85546875" style="16" customWidth="1"/>
    <col min="6166" max="6166" width="7.42578125" style="16" customWidth="1"/>
    <col min="6167" max="6394" width="9.140625" style="16"/>
    <col min="6395" max="6395" width="7" style="16" customWidth="1"/>
    <col min="6396" max="6396" width="37.85546875" style="16" customWidth="1"/>
    <col min="6397" max="6397" width="7.140625" style="16" customWidth="1"/>
    <col min="6398" max="6398" width="8.85546875" style="16" customWidth="1"/>
    <col min="6399" max="6399" width="5.7109375" style="16" customWidth="1"/>
    <col min="6400" max="6400" width="9.140625" style="16"/>
    <col min="6401" max="6401" width="5.7109375" style="16" customWidth="1"/>
    <col min="6402" max="6402" width="9.140625" style="16"/>
    <col min="6403" max="6403" width="5.7109375" style="16" customWidth="1"/>
    <col min="6404" max="6404" width="9.140625" style="16"/>
    <col min="6405" max="6405" width="5.7109375" style="16" customWidth="1"/>
    <col min="6406" max="6406" width="9.140625" style="16"/>
    <col min="6407" max="6407" width="5.7109375" style="16" customWidth="1"/>
    <col min="6408" max="6408" width="8.85546875" style="16" customWidth="1"/>
    <col min="6409" max="6409" width="9.140625" style="16"/>
    <col min="6410" max="6410" width="1.42578125" style="16" customWidth="1"/>
    <col min="6411" max="6411" width="5.7109375" style="16" customWidth="1"/>
    <col min="6412" max="6412" width="4" style="16" customWidth="1"/>
    <col min="6413" max="6415" width="5.7109375" style="16" customWidth="1"/>
    <col min="6416" max="6416" width="4.7109375" style="16" customWidth="1"/>
    <col min="6417" max="6420" width="5.7109375" style="16" customWidth="1"/>
    <col min="6421" max="6421" width="8.85546875" style="16" customWidth="1"/>
    <col min="6422" max="6422" width="7.42578125" style="16" customWidth="1"/>
    <col min="6423" max="6650" width="9.140625" style="16"/>
    <col min="6651" max="6651" width="7" style="16" customWidth="1"/>
    <col min="6652" max="6652" width="37.85546875" style="16" customWidth="1"/>
    <col min="6653" max="6653" width="7.140625" style="16" customWidth="1"/>
    <col min="6654" max="6654" width="8.85546875" style="16" customWidth="1"/>
    <col min="6655" max="6655" width="5.7109375" style="16" customWidth="1"/>
    <col min="6656" max="6656" width="9.140625" style="16"/>
    <col min="6657" max="6657" width="5.7109375" style="16" customWidth="1"/>
    <col min="6658" max="6658" width="9.140625" style="16"/>
    <col min="6659" max="6659" width="5.7109375" style="16" customWidth="1"/>
    <col min="6660" max="6660" width="9.140625" style="16"/>
    <col min="6661" max="6661" width="5.7109375" style="16" customWidth="1"/>
    <col min="6662" max="6662" width="9.140625" style="16"/>
    <col min="6663" max="6663" width="5.7109375" style="16" customWidth="1"/>
    <col min="6664" max="6664" width="8.85546875" style="16" customWidth="1"/>
    <col min="6665" max="6665" width="9.140625" style="16"/>
    <col min="6666" max="6666" width="1.42578125" style="16" customWidth="1"/>
    <col min="6667" max="6667" width="5.7109375" style="16" customWidth="1"/>
    <col min="6668" max="6668" width="4" style="16" customWidth="1"/>
    <col min="6669" max="6671" width="5.7109375" style="16" customWidth="1"/>
    <col min="6672" max="6672" width="4.7109375" style="16" customWidth="1"/>
    <col min="6673" max="6676" width="5.7109375" style="16" customWidth="1"/>
    <col min="6677" max="6677" width="8.85546875" style="16" customWidth="1"/>
    <col min="6678" max="6678" width="7.42578125" style="16" customWidth="1"/>
    <col min="6679" max="6906" width="9.140625" style="16"/>
    <col min="6907" max="6907" width="7" style="16" customWidth="1"/>
    <col min="6908" max="6908" width="37.85546875" style="16" customWidth="1"/>
    <col min="6909" max="6909" width="7.140625" style="16" customWidth="1"/>
    <col min="6910" max="6910" width="8.85546875" style="16" customWidth="1"/>
    <col min="6911" max="6911" width="5.7109375" style="16" customWidth="1"/>
    <col min="6912" max="6912" width="9.140625" style="16"/>
    <col min="6913" max="6913" width="5.7109375" style="16" customWidth="1"/>
    <col min="6914" max="6914" width="9.140625" style="16"/>
    <col min="6915" max="6915" width="5.7109375" style="16" customWidth="1"/>
    <col min="6916" max="6916" width="9.140625" style="16"/>
    <col min="6917" max="6917" width="5.7109375" style="16" customWidth="1"/>
    <col min="6918" max="6918" width="9.140625" style="16"/>
    <col min="6919" max="6919" width="5.7109375" style="16" customWidth="1"/>
    <col min="6920" max="6920" width="8.85546875" style="16" customWidth="1"/>
    <col min="6921" max="6921" width="9.140625" style="16"/>
    <col min="6922" max="6922" width="1.42578125" style="16" customWidth="1"/>
    <col min="6923" max="6923" width="5.7109375" style="16" customWidth="1"/>
    <col min="6924" max="6924" width="4" style="16" customWidth="1"/>
    <col min="6925" max="6927" width="5.7109375" style="16" customWidth="1"/>
    <col min="6928" max="6928" width="4.7109375" style="16" customWidth="1"/>
    <col min="6929" max="6932" width="5.7109375" style="16" customWidth="1"/>
    <col min="6933" max="6933" width="8.85546875" style="16" customWidth="1"/>
    <col min="6934" max="6934" width="7.42578125" style="16" customWidth="1"/>
    <col min="6935" max="7162" width="9.140625" style="16"/>
    <col min="7163" max="7163" width="7" style="16" customWidth="1"/>
    <col min="7164" max="7164" width="37.85546875" style="16" customWidth="1"/>
    <col min="7165" max="7165" width="7.140625" style="16" customWidth="1"/>
    <col min="7166" max="7166" width="8.85546875" style="16" customWidth="1"/>
    <col min="7167" max="7167" width="5.7109375" style="16" customWidth="1"/>
    <col min="7168" max="7168" width="9.140625" style="16"/>
    <col min="7169" max="7169" width="5.7109375" style="16" customWidth="1"/>
    <col min="7170" max="7170" width="9.140625" style="16"/>
    <col min="7171" max="7171" width="5.7109375" style="16" customWidth="1"/>
    <col min="7172" max="7172" width="9.140625" style="16"/>
    <col min="7173" max="7173" width="5.7109375" style="16" customWidth="1"/>
    <col min="7174" max="7174" width="9.140625" style="16"/>
    <col min="7175" max="7175" width="5.7109375" style="16" customWidth="1"/>
    <col min="7176" max="7176" width="8.85546875" style="16" customWidth="1"/>
    <col min="7177" max="7177" width="9.140625" style="16"/>
    <col min="7178" max="7178" width="1.42578125" style="16" customWidth="1"/>
    <col min="7179" max="7179" width="5.7109375" style="16" customWidth="1"/>
    <col min="7180" max="7180" width="4" style="16" customWidth="1"/>
    <col min="7181" max="7183" width="5.7109375" style="16" customWidth="1"/>
    <col min="7184" max="7184" width="4.7109375" style="16" customWidth="1"/>
    <col min="7185" max="7188" width="5.7109375" style="16" customWidth="1"/>
    <col min="7189" max="7189" width="8.85546875" style="16" customWidth="1"/>
    <col min="7190" max="7190" width="7.42578125" style="16" customWidth="1"/>
    <col min="7191" max="7418" width="9.140625" style="16"/>
    <col min="7419" max="7419" width="7" style="16" customWidth="1"/>
    <col min="7420" max="7420" width="37.85546875" style="16" customWidth="1"/>
    <col min="7421" max="7421" width="7.140625" style="16" customWidth="1"/>
    <col min="7422" max="7422" width="8.85546875" style="16" customWidth="1"/>
    <col min="7423" max="7423" width="5.7109375" style="16" customWidth="1"/>
    <col min="7424" max="7424" width="9.140625" style="16"/>
    <col min="7425" max="7425" width="5.7109375" style="16" customWidth="1"/>
    <col min="7426" max="7426" width="9.140625" style="16"/>
    <col min="7427" max="7427" width="5.7109375" style="16" customWidth="1"/>
    <col min="7428" max="7428" width="9.140625" style="16"/>
    <col min="7429" max="7429" width="5.7109375" style="16" customWidth="1"/>
    <col min="7430" max="7430" width="9.140625" style="16"/>
    <col min="7431" max="7431" width="5.7109375" style="16" customWidth="1"/>
    <col min="7432" max="7432" width="8.85546875" style="16" customWidth="1"/>
    <col min="7433" max="7433" width="9.140625" style="16"/>
    <col min="7434" max="7434" width="1.42578125" style="16" customWidth="1"/>
    <col min="7435" max="7435" width="5.7109375" style="16" customWidth="1"/>
    <col min="7436" max="7436" width="4" style="16" customWidth="1"/>
    <col min="7437" max="7439" width="5.7109375" style="16" customWidth="1"/>
    <col min="7440" max="7440" width="4.7109375" style="16" customWidth="1"/>
    <col min="7441" max="7444" width="5.7109375" style="16" customWidth="1"/>
    <col min="7445" max="7445" width="8.85546875" style="16" customWidth="1"/>
    <col min="7446" max="7446" width="7.42578125" style="16" customWidth="1"/>
    <col min="7447" max="7674" width="9.140625" style="16"/>
    <col min="7675" max="7675" width="7" style="16" customWidth="1"/>
    <col min="7676" max="7676" width="37.85546875" style="16" customWidth="1"/>
    <col min="7677" max="7677" width="7.140625" style="16" customWidth="1"/>
    <col min="7678" max="7678" width="8.85546875" style="16" customWidth="1"/>
    <col min="7679" max="7679" width="5.7109375" style="16" customWidth="1"/>
    <col min="7680" max="7680" width="9.140625" style="16"/>
    <col min="7681" max="7681" width="5.7109375" style="16" customWidth="1"/>
    <col min="7682" max="7682" width="9.140625" style="16"/>
    <col min="7683" max="7683" width="5.7109375" style="16" customWidth="1"/>
    <col min="7684" max="7684" width="9.140625" style="16"/>
    <col min="7685" max="7685" width="5.7109375" style="16" customWidth="1"/>
    <col min="7686" max="7686" width="9.140625" style="16"/>
    <col min="7687" max="7687" width="5.7109375" style="16" customWidth="1"/>
    <col min="7688" max="7688" width="8.85546875" style="16" customWidth="1"/>
    <col min="7689" max="7689" width="9.140625" style="16"/>
    <col min="7690" max="7690" width="1.42578125" style="16" customWidth="1"/>
    <col min="7691" max="7691" width="5.7109375" style="16" customWidth="1"/>
    <col min="7692" max="7692" width="4" style="16" customWidth="1"/>
    <col min="7693" max="7695" width="5.7109375" style="16" customWidth="1"/>
    <col min="7696" max="7696" width="4.7109375" style="16" customWidth="1"/>
    <col min="7697" max="7700" width="5.7109375" style="16" customWidth="1"/>
    <col min="7701" max="7701" width="8.85546875" style="16" customWidth="1"/>
    <col min="7702" max="7702" width="7.42578125" style="16" customWidth="1"/>
    <col min="7703" max="7930" width="9.140625" style="16"/>
    <col min="7931" max="7931" width="7" style="16" customWidth="1"/>
    <col min="7932" max="7932" width="37.85546875" style="16" customWidth="1"/>
    <col min="7933" max="7933" width="7.140625" style="16" customWidth="1"/>
    <col min="7934" max="7934" width="8.85546875" style="16" customWidth="1"/>
    <col min="7935" max="7935" width="5.7109375" style="16" customWidth="1"/>
    <col min="7936" max="7936" width="9.140625" style="16"/>
    <col min="7937" max="7937" width="5.7109375" style="16" customWidth="1"/>
    <col min="7938" max="7938" width="9.140625" style="16"/>
    <col min="7939" max="7939" width="5.7109375" style="16" customWidth="1"/>
    <col min="7940" max="7940" width="9.140625" style="16"/>
    <col min="7941" max="7941" width="5.7109375" style="16" customWidth="1"/>
    <col min="7942" max="7942" width="9.140625" style="16"/>
    <col min="7943" max="7943" width="5.7109375" style="16" customWidth="1"/>
    <col min="7944" max="7944" width="8.85546875" style="16" customWidth="1"/>
    <col min="7945" max="7945" width="9.140625" style="16"/>
    <col min="7946" max="7946" width="1.42578125" style="16" customWidth="1"/>
    <col min="7947" max="7947" width="5.7109375" style="16" customWidth="1"/>
    <col min="7948" max="7948" width="4" style="16" customWidth="1"/>
    <col min="7949" max="7951" width="5.7109375" style="16" customWidth="1"/>
    <col min="7952" max="7952" width="4.7109375" style="16" customWidth="1"/>
    <col min="7953" max="7956" width="5.7109375" style="16" customWidth="1"/>
    <col min="7957" max="7957" width="8.85546875" style="16" customWidth="1"/>
    <col min="7958" max="7958" width="7.42578125" style="16" customWidth="1"/>
    <col min="7959" max="8186" width="9.140625" style="16"/>
    <col min="8187" max="8187" width="7" style="16" customWidth="1"/>
    <col min="8188" max="8188" width="37.85546875" style="16" customWidth="1"/>
    <col min="8189" max="8189" width="7.140625" style="16" customWidth="1"/>
    <col min="8190" max="8190" width="8.85546875" style="16" customWidth="1"/>
    <col min="8191" max="8191" width="5.7109375" style="16" customWidth="1"/>
    <col min="8192" max="8192" width="9.140625" style="16"/>
    <col min="8193" max="8193" width="5.7109375" style="16" customWidth="1"/>
    <col min="8194" max="8194" width="9.140625" style="16"/>
    <col min="8195" max="8195" width="5.7109375" style="16" customWidth="1"/>
    <col min="8196" max="8196" width="9.140625" style="16"/>
    <col min="8197" max="8197" width="5.7109375" style="16" customWidth="1"/>
    <col min="8198" max="8198" width="9.140625" style="16"/>
    <col min="8199" max="8199" width="5.7109375" style="16" customWidth="1"/>
    <col min="8200" max="8200" width="8.85546875" style="16" customWidth="1"/>
    <col min="8201" max="8201" width="9.140625" style="16"/>
    <col min="8202" max="8202" width="1.42578125" style="16" customWidth="1"/>
    <col min="8203" max="8203" width="5.7109375" style="16" customWidth="1"/>
    <col min="8204" max="8204" width="4" style="16" customWidth="1"/>
    <col min="8205" max="8207" width="5.7109375" style="16" customWidth="1"/>
    <col min="8208" max="8208" width="4.7109375" style="16" customWidth="1"/>
    <col min="8209" max="8212" width="5.7109375" style="16" customWidth="1"/>
    <col min="8213" max="8213" width="8.85546875" style="16" customWidth="1"/>
    <col min="8214" max="8214" width="7.42578125" style="16" customWidth="1"/>
    <col min="8215" max="8442" width="9.140625" style="16"/>
    <col min="8443" max="8443" width="7" style="16" customWidth="1"/>
    <col min="8444" max="8444" width="37.85546875" style="16" customWidth="1"/>
    <col min="8445" max="8445" width="7.140625" style="16" customWidth="1"/>
    <col min="8446" max="8446" width="8.85546875" style="16" customWidth="1"/>
    <col min="8447" max="8447" width="5.7109375" style="16" customWidth="1"/>
    <col min="8448" max="8448" width="9.140625" style="16"/>
    <col min="8449" max="8449" width="5.7109375" style="16" customWidth="1"/>
    <col min="8450" max="8450" width="9.140625" style="16"/>
    <col min="8451" max="8451" width="5.7109375" style="16" customWidth="1"/>
    <col min="8452" max="8452" width="9.140625" style="16"/>
    <col min="8453" max="8453" width="5.7109375" style="16" customWidth="1"/>
    <col min="8454" max="8454" width="9.140625" style="16"/>
    <col min="8455" max="8455" width="5.7109375" style="16" customWidth="1"/>
    <col min="8456" max="8456" width="8.85546875" style="16" customWidth="1"/>
    <col min="8457" max="8457" width="9.140625" style="16"/>
    <col min="8458" max="8458" width="1.42578125" style="16" customWidth="1"/>
    <col min="8459" max="8459" width="5.7109375" style="16" customWidth="1"/>
    <col min="8460" max="8460" width="4" style="16" customWidth="1"/>
    <col min="8461" max="8463" width="5.7109375" style="16" customWidth="1"/>
    <col min="8464" max="8464" width="4.7109375" style="16" customWidth="1"/>
    <col min="8465" max="8468" width="5.7109375" style="16" customWidth="1"/>
    <col min="8469" max="8469" width="8.85546875" style="16" customWidth="1"/>
    <col min="8470" max="8470" width="7.42578125" style="16" customWidth="1"/>
    <col min="8471" max="8698" width="9.140625" style="16"/>
    <col min="8699" max="8699" width="7" style="16" customWidth="1"/>
    <col min="8700" max="8700" width="37.85546875" style="16" customWidth="1"/>
    <col min="8701" max="8701" width="7.140625" style="16" customWidth="1"/>
    <col min="8702" max="8702" width="8.85546875" style="16" customWidth="1"/>
    <col min="8703" max="8703" width="5.7109375" style="16" customWidth="1"/>
    <col min="8704" max="8704" width="9.140625" style="16"/>
    <col min="8705" max="8705" width="5.7109375" style="16" customWidth="1"/>
    <col min="8706" max="8706" width="9.140625" style="16"/>
    <col min="8707" max="8707" width="5.7109375" style="16" customWidth="1"/>
    <col min="8708" max="8708" width="9.140625" style="16"/>
    <col min="8709" max="8709" width="5.7109375" style="16" customWidth="1"/>
    <col min="8710" max="8710" width="9.140625" style="16"/>
    <col min="8711" max="8711" width="5.7109375" style="16" customWidth="1"/>
    <col min="8712" max="8712" width="8.85546875" style="16" customWidth="1"/>
    <col min="8713" max="8713" width="9.140625" style="16"/>
    <col min="8714" max="8714" width="1.42578125" style="16" customWidth="1"/>
    <col min="8715" max="8715" width="5.7109375" style="16" customWidth="1"/>
    <col min="8716" max="8716" width="4" style="16" customWidth="1"/>
    <col min="8717" max="8719" width="5.7109375" style="16" customWidth="1"/>
    <col min="8720" max="8720" width="4.7109375" style="16" customWidth="1"/>
    <col min="8721" max="8724" width="5.7109375" style="16" customWidth="1"/>
    <col min="8725" max="8725" width="8.85546875" style="16" customWidth="1"/>
    <col min="8726" max="8726" width="7.42578125" style="16" customWidth="1"/>
    <col min="8727" max="8954" width="9.140625" style="16"/>
    <col min="8955" max="8955" width="7" style="16" customWidth="1"/>
    <col min="8956" max="8956" width="37.85546875" style="16" customWidth="1"/>
    <col min="8957" max="8957" width="7.140625" style="16" customWidth="1"/>
    <col min="8958" max="8958" width="8.85546875" style="16" customWidth="1"/>
    <col min="8959" max="8959" width="5.7109375" style="16" customWidth="1"/>
    <col min="8960" max="8960" width="9.140625" style="16"/>
    <col min="8961" max="8961" width="5.7109375" style="16" customWidth="1"/>
    <col min="8962" max="8962" width="9.140625" style="16"/>
    <col min="8963" max="8963" width="5.7109375" style="16" customWidth="1"/>
    <col min="8964" max="8964" width="9.140625" style="16"/>
    <col min="8965" max="8965" width="5.7109375" style="16" customWidth="1"/>
    <col min="8966" max="8966" width="9.140625" style="16"/>
    <col min="8967" max="8967" width="5.7109375" style="16" customWidth="1"/>
    <col min="8968" max="8968" width="8.85546875" style="16" customWidth="1"/>
    <col min="8969" max="8969" width="9.140625" style="16"/>
    <col min="8970" max="8970" width="1.42578125" style="16" customWidth="1"/>
    <col min="8971" max="8971" width="5.7109375" style="16" customWidth="1"/>
    <col min="8972" max="8972" width="4" style="16" customWidth="1"/>
    <col min="8973" max="8975" width="5.7109375" style="16" customWidth="1"/>
    <col min="8976" max="8976" width="4.7109375" style="16" customWidth="1"/>
    <col min="8977" max="8980" width="5.7109375" style="16" customWidth="1"/>
    <col min="8981" max="8981" width="8.85546875" style="16" customWidth="1"/>
    <col min="8982" max="8982" width="7.42578125" style="16" customWidth="1"/>
    <col min="8983" max="9210" width="9.140625" style="16"/>
    <col min="9211" max="9211" width="7" style="16" customWidth="1"/>
    <col min="9212" max="9212" width="37.85546875" style="16" customWidth="1"/>
    <col min="9213" max="9213" width="7.140625" style="16" customWidth="1"/>
    <col min="9214" max="9214" width="8.85546875" style="16" customWidth="1"/>
    <col min="9215" max="9215" width="5.7109375" style="16" customWidth="1"/>
    <col min="9216" max="9216" width="9.140625" style="16"/>
    <col min="9217" max="9217" width="5.7109375" style="16" customWidth="1"/>
    <col min="9218" max="9218" width="9.140625" style="16"/>
    <col min="9219" max="9219" width="5.7109375" style="16" customWidth="1"/>
    <col min="9220" max="9220" width="9.140625" style="16"/>
    <col min="9221" max="9221" width="5.7109375" style="16" customWidth="1"/>
    <col min="9222" max="9222" width="9.140625" style="16"/>
    <col min="9223" max="9223" width="5.7109375" style="16" customWidth="1"/>
    <col min="9224" max="9224" width="8.85546875" style="16" customWidth="1"/>
    <col min="9225" max="9225" width="9.140625" style="16"/>
    <col min="9226" max="9226" width="1.42578125" style="16" customWidth="1"/>
    <col min="9227" max="9227" width="5.7109375" style="16" customWidth="1"/>
    <col min="9228" max="9228" width="4" style="16" customWidth="1"/>
    <col min="9229" max="9231" width="5.7109375" style="16" customWidth="1"/>
    <col min="9232" max="9232" width="4.7109375" style="16" customWidth="1"/>
    <col min="9233" max="9236" width="5.7109375" style="16" customWidth="1"/>
    <col min="9237" max="9237" width="8.85546875" style="16" customWidth="1"/>
    <col min="9238" max="9238" width="7.42578125" style="16" customWidth="1"/>
    <col min="9239" max="9466" width="9.140625" style="16"/>
    <col min="9467" max="9467" width="7" style="16" customWidth="1"/>
    <col min="9468" max="9468" width="37.85546875" style="16" customWidth="1"/>
    <col min="9469" max="9469" width="7.140625" style="16" customWidth="1"/>
    <col min="9470" max="9470" width="8.85546875" style="16" customWidth="1"/>
    <col min="9471" max="9471" width="5.7109375" style="16" customWidth="1"/>
    <col min="9472" max="9472" width="9.140625" style="16"/>
    <col min="9473" max="9473" width="5.7109375" style="16" customWidth="1"/>
    <col min="9474" max="9474" width="9.140625" style="16"/>
    <col min="9475" max="9475" width="5.7109375" style="16" customWidth="1"/>
    <col min="9476" max="9476" width="9.140625" style="16"/>
    <col min="9477" max="9477" width="5.7109375" style="16" customWidth="1"/>
    <col min="9478" max="9478" width="9.140625" style="16"/>
    <col min="9479" max="9479" width="5.7109375" style="16" customWidth="1"/>
    <col min="9480" max="9480" width="8.85546875" style="16" customWidth="1"/>
    <col min="9481" max="9481" width="9.140625" style="16"/>
    <col min="9482" max="9482" width="1.42578125" style="16" customWidth="1"/>
    <col min="9483" max="9483" width="5.7109375" style="16" customWidth="1"/>
    <col min="9484" max="9484" width="4" style="16" customWidth="1"/>
    <col min="9485" max="9487" width="5.7109375" style="16" customWidth="1"/>
    <col min="9488" max="9488" width="4.7109375" style="16" customWidth="1"/>
    <col min="9489" max="9492" width="5.7109375" style="16" customWidth="1"/>
    <col min="9493" max="9493" width="8.85546875" style="16" customWidth="1"/>
    <col min="9494" max="9494" width="7.42578125" style="16" customWidth="1"/>
    <col min="9495" max="9722" width="9.140625" style="16"/>
    <col min="9723" max="9723" width="7" style="16" customWidth="1"/>
    <col min="9724" max="9724" width="37.85546875" style="16" customWidth="1"/>
    <col min="9725" max="9725" width="7.140625" style="16" customWidth="1"/>
    <col min="9726" max="9726" width="8.85546875" style="16" customWidth="1"/>
    <col min="9727" max="9727" width="5.7109375" style="16" customWidth="1"/>
    <col min="9728" max="9728" width="9.140625" style="16"/>
    <col min="9729" max="9729" width="5.7109375" style="16" customWidth="1"/>
    <col min="9730" max="9730" width="9.140625" style="16"/>
    <col min="9731" max="9731" width="5.7109375" style="16" customWidth="1"/>
    <col min="9732" max="9732" width="9.140625" style="16"/>
    <col min="9733" max="9733" width="5.7109375" style="16" customWidth="1"/>
    <col min="9734" max="9734" width="9.140625" style="16"/>
    <col min="9735" max="9735" width="5.7109375" style="16" customWidth="1"/>
    <col min="9736" max="9736" width="8.85546875" style="16" customWidth="1"/>
    <col min="9737" max="9737" width="9.140625" style="16"/>
    <col min="9738" max="9738" width="1.42578125" style="16" customWidth="1"/>
    <col min="9739" max="9739" width="5.7109375" style="16" customWidth="1"/>
    <col min="9740" max="9740" width="4" style="16" customWidth="1"/>
    <col min="9741" max="9743" width="5.7109375" style="16" customWidth="1"/>
    <col min="9744" max="9744" width="4.7109375" style="16" customWidth="1"/>
    <col min="9745" max="9748" width="5.7109375" style="16" customWidth="1"/>
    <col min="9749" max="9749" width="8.85546875" style="16" customWidth="1"/>
    <col min="9750" max="9750" width="7.42578125" style="16" customWidth="1"/>
    <col min="9751" max="9978" width="9.140625" style="16"/>
    <col min="9979" max="9979" width="7" style="16" customWidth="1"/>
    <col min="9980" max="9980" width="37.85546875" style="16" customWidth="1"/>
    <col min="9981" max="9981" width="7.140625" style="16" customWidth="1"/>
    <col min="9982" max="9982" width="8.85546875" style="16" customWidth="1"/>
    <col min="9983" max="9983" width="5.7109375" style="16" customWidth="1"/>
    <col min="9984" max="9984" width="9.140625" style="16"/>
    <col min="9985" max="9985" width="5.7109375" style="16" customWidth="1"/>
    <col min="9986" max="9986" width="9.140625" style="16"/>
    <col min="9987" max="9987" width="5.7109375" style="16" customWidth="1"/>
    <col min="9988" max="9988" width="9.140625" style="16"/>
    <col min="9989" max="9989" width="5.7109375" style="16" customWidth="1"/>
    <col min="9990" max="9990" width="9.140625" style="16"/>
    <col min="9991" max="9991" width="5.7109375" style="16" customWidth="1"/>
    <col min="9992" max="9992" width="8.85546875" style="16" customWidth="1"/>
    <col min="9993" max="9993" width="9.140625" style="16"/>
    <col min="9994" max="9994" width="1.42578125" style="16" customWidth="1"/>
    <col min="9995" max="9995" width="5.7109375" style="16" customWidth="1"/>
    <col min="9996" max="9996" width="4" style="16" customWidth="1"/>
    <col min="9997" max="9999" width="5.7109375" style="16" customWidth="1"/>
    <col min="10000" max="10000" width="4.7109375" style="16" customWidth="1"/>
    <col min="10001" max="10004" width="5.7109375" style="16" customWidth="1"/>
    <col min="10005" max="10005" width="8.85546875" style="16" customWidth="1"/>
    <col min="10006" max="10006" width="7.42578125" style="16" customWidth="1"/>
    <col min="10007" max="10234" width="9.140625" style="16"/>
    <col min="10235" max="10235" width="7" style="16" customWidth="1"/>
    <col min="10236" max="10236" width="37.85546875" style="16" customWidth="1"/>
    <col min="10237" max="10237" width="7.140625" style="16" customWidth="1"/>
    <col min="10238" max="10238" width="8.85546875" style="16" customWidth="1"/>
    <col min="10239" max="10239" width="5.7109375" style="16" customWidth="1"/>
    <col min="10240" max="10240" width="9.140625" style="16"/>
    <col min="10241" max="10241" width="5.7109375" style="16" customWidth="1"/>
    <col min="10242" max="10242" width="9.140625" style="16"/>
    <col min="10243" max="10243" width="5.7109375" style="16" customWidth="1"/>
    <col min="10244" max="10244" width="9.140625" style="16"/>
    <col min="10245" max="10245" width="5.7109375" style="16" customWidth="1"/>
    <col min="10246" max="10246" width="9.140625" style="16"/>
    <col min="10247" max="10247" width="5.7109375" style="16" customWidth="1"/>
    <col min="10248" max="10248" width="8.85546875" style="16" customWidth="1"/>
    <col min="10249" max="10249" width="9.140625" style="16"/>
    <col min="10250" max="10250" width="1.42578125" style="16" customWidth="1"/>
    <col min="10251" max="10251" width="5.7109375" style="16" customWidth="1"/>
    <col min="10252" max="10252" width="4" style="16" customWidth="1"/>
    <col min="10253" max="10255" width="5.7109375" style="16" customWidth="1"/>
    <col min="10256" max="10256" width="4.7109375" style="16" customWidth="1"/>
    <col min="10257" max="10260" width="5.7109375" style="16" customWidth="1"/>
    <col min="10261" max="10261" width="8.85546875" style="16" customWidth="1"/>
    <col min="10262" max="10262" width="7.42578125" style="16" customWidth="1"/>
    <col min="10263" max="10490" width="9.140625" style="16"/>
    <col min="10491" max="10491" width="7" style="16" customWidth="1"/>
    <col min="10492" max="10492" width="37.85546875" style="16" customWidth="1"/>
    <col min="10493" max="10493" width="7.140625" style="16" customWidth="1"/>
    <col min="10494" max="10494" width="8.85546875" style="16" customWidth="1"/>
    <col min="10495" max="10495" width="5.7109375" style="16" customWidth="1"/>
    <col min="10496" max="10496" width="9.140625" style="16"/>
    <col min="10497" max="10497" width="5.7109375" style="16" customWidth="1"/>
    <col min="10498" max="10498" width="9.140625" style="16"/>
    <col min="10499" max="10499" width="5.7109375" style="16" customWidth="1"/>
    <col min="10500" max="10500" width="9.140625" style="16"/>
    <col min="10501" max="10501" width="5.7109375" style="16" customWidth="1"/>
    <col min="10502" max="10502" width="9.140625" style="16"/>
    <col min="10503" max="10503" width="5.7109375" style="16" customWidth="1"/>
    <col min="10504" max="10504" width="8.85546875" style="16" customWidth="1"/>
    <col min="10505" max="10505" width="9.140625" style="16"/>
    <col min="10506" max="10506" width="1.42578125" style="16" customWidth="1"/>
    <col min="10507" max="10507" width="5.7109375" style="16" customWidth="1"/>
    <col min="10508" max="10508" width="4" style="16" customWidth="1"/>
    <col min="10509" max="10511" width="5.7109375" style="16" customWidth="1"/>
    <col min="10512" max="10512" width="4.7109375" style="16" customWidth="1"/>
    <col min="10513" max="10516" width="5.7109375" style="16" customWidth="1"/>
    <col min="10517" max="10517" width="8.85546875" style="16" customWidth="1"/>
    <col min="10518" max="10518" width="7.42578125" style="16" customWidth="1"/>
    <col min="10519" max="10746" width="9.140625" style="16"/>
    <col min="10747" max="10747" width="7" style="16" customWidth="1"/>
    <col min="10748" max="10748" width="37.85546875" style="16" customWidth="1"/>
    <col min="10749" max="10749" width="7.140625" style="16" customWidth="1"/>
    <col min="10750" max="10750" width="8.85546875" style="16" customWidth="1"/>
    <col min="10751" max="10751" width="5.7109375" style="16" customWidth="1"/>
    <col min="10752" max="10752" width="9.140625" style="16"/>
    <col min="10753" max="10753" width="5.7109375" style="16" customWidth="1"/>
    <col min="10754" max="10754" width="9.140625" style="16"/>
    <col min="10755" max="10755" width="5.7109375" style="16" customWidth="1"/>
    <col min="10756" max="10756" width="9.140625" style="16"/>
    <col min="10757" max="10757" width="5.7109375" style="16" customWidth="1"/>
    <col min="10758" max="10758" width="9.140625" style="16"/>
    <col min="10759" max="10759" width="5.7109375" style="16" customWidth="1"/>
    <col min="10760" max="10760" width="8.85546875" style="16" customWidth="1"/>
    <col min="10761" max="10761" width="9.140625" style="16"/>
    <col min="10762" max="10762" width="1.42578125" style="16" customWidth="1"/>
    <col min="10763" max="10763" width="5.7109375" style="16" customWidth="1"/>
    <col min="10764" max="10764" width="4" style="16" customWidth="1"/>
    <col min="10765" max="10767" width="5.7109375" style="16" customWidth="1"/>
    <col min="10768" max="10768" width="4.7109375" style="16" customWidth="1"/>
    <col min="10769" max="10772" width="5.7109375" style="16" customWidth="1"/>
    <col min="10773" max="10773" width="8.85546875" style="16" customWidth="1"/>
    <col min="10774" max="10774" width="7.42578125" style="16" customWidth="1"/>
    <col min="10775" max="11002" width="9.140625" style="16"/>
    <col min="11003" max="11003" width="7" style="16" customWidth="1"/>
    <col min="11004" max="11004" width="37.85546875" style="16" customWidth="1"/>
    <col min="11005" max="11005" width="7.140625" style="16" customWidth="1"/>
    <col min="11006" max="11006" width="8.85546875" style="16" customWidth="1"/>
    <col min="11007" max="11007" width="5.7109375" style="16" customWidth="1"/>
    <col min="11008" max="11008" width="9.140625" style="16"/>
    <col min="11009" max="11009" width="5.7109375" style="16" customWidth="1"/>
    <col min="11010" max="11010" width="9.140625" style="16"/>
    <col min="11011" max="11011" width="5.7109375" style="16" customWidth="1"/>
    <col min="11012" max="11012" width="9.140625" style="16"/>
    <col min="11013" max="11013" width="5.7109375" style="16" customWidth="1"/>
    <col min="11014" max="11014" width="9.140625" style="16"/>
    <col min="11015" max="11015" width="5.7109375" style="16" customWidth="1"/>
    <col min="11016" max="11016" width="8.85546875" style="16" customWidth="1"/>
    <col min="11017" max="11017" width="9.140625" style="16"/>
    <col min="11018" max="11018" width="1.42578125" style="16" customWidth="1"/>
    <col min="11019" max="11019" width="5.7109375" style="16" customWidth="1"/>
    <col min="11020" max="11020" width="4" style="16" customWidth="1"/>
    <col min="11021" max="11023" width="5.7109375" style="16" customWidth="1"/>
    <col min="11024" max="11024" width="4.7109375" style="16" customWidth="1"/>
    <col min="11025" max="11028" width="5.7109375" style="16" customWidth="1"/>
    <col min="11029" max="11029" width="8.85546875" style="16" customWidth="1"/>
    <col min="11030" max="11030" width="7.42578125" style="16" customWidth="1"/>
    <col min="11031" max="11258" width="9.140625" style="16"/>
    <col min="11259" max="11259" width="7" style="16" customWidth="1"/>
    <col min="11260" max="11260" width="37.85546875" style="16" customWidth="1"/>
    <col min="11261" max="11261" width="7.140625" style="16" customWidth="1"/>
    <col min="11262" max="11262" width="8.85546875" style="16" customWidth="1"/>
    <col min="11263" max="11263" width="5.7109375" style="16" customWidth="1"/>
    <col min="11264" max="11264" width="9.140625" style="16"/>
    <col min="11265" max="11265" width="5.7109375" style="16" customWidth="1"/>
    <col min="11266" max="11266" width="9.140625" style="16"/>
    <col min="11267" max="11267" width="5.7109375" style="16" customWidth="1"/>
    <col min="11268" max="11268" width="9.140625" style="16"/>
    <col min="11269" max="11269" width="5.7109375" style="16" customWidth="1"/>
    <col min="11270" max="11270" width="9.140625" style="16"/>
    <col min="11271" max="11271" width="5.7109375" style="16" customWidth="1"/>
    <col min="11272" max="11272" width="8.85546875" style="16" customWidth="1"/>
    <col min="11273" max="11273" width="9.140625" style="16"/>
    <col min="11274" max="11274" width="1.42578125" style="16" customWidth="1"/>
    <col min="11275" max="11275" width="5.7109375" style="16" customWidth="1"/>
    <col min="11276" max="11276" width="4" style="16" customWidth="1"/>
    <col min="11277" max="11279" width="5.7109375" style="16" customWidth="1"/>
    <col min="11280" max="11280" width="4.7109375" style="16" customWidth="1"/>
    <col min="11281" max="11284" width="5.7109375" style="16" customWidth="1"/>
    <col min="11285" max="11285" width="8.85546875" style="16" customWidth="1"/>
    <col min="11286" max="11286" width="7.42578125" style="16" customWidth="1"/>
    <col min="11287" max="11514" width="9.140625" style="16"/>
    <col min="11515" max="11515" width="7" style="16" customWidth="1"/>
    <col min="11516" max="11516" width="37.85546875" style="16" customWidth="1"/>
    <col min="11517" max="11517" width="7.140625" style="16" customWidth="1"/>
    <col min="11518" max="11518" width="8.85546875" style="16" customWidth="1"/>
    <col min="11519" max="11519" width="5.7109375" style="16" customWidth="1"/>
    <col min="11520" max="11520" width="9.140625" style="16"/>
    <col min="11521" max="11521" width="5.7109375" style="16" customWidth="1"/>
    <col min="11522" max="11522" width="9.140625" style="16"/>
    <col min="11523" max="11523" width="5.7109375" style="16" customWidth="1"/>
    <col min="11524" max="11524" width="9.140625" style="16"/>
    <col min="11525" max="11525" width="5.7109375" style="16" customWidth="1"/>
    <col min="11526" max="11526" width="9.140625" style="16"/>
    <col min="11527" max="11527" width="5.7109375" style="16" customWidth="1"/>
    <col min="11528" max="11528" width="8.85546875" style="16" customWidth="1"/>
    <col min="11529" max="11529" width="9.140625" style="16"/>
    <col min="11530" max="11530" width="1.42578125" style="16" customWidth="1"/>
    <col min="11531" max="11531" width="5.7109375" style="16" customWidth="1"/>
    <col min="11532" max="11532" width="4" style="16" customWidth="1"/>
    <col min="11533" max="11535" width="5.7109375" style="16" customWidth="1"/>
    <col min="11536" max="11536" width="4.7109375" style="16" customWidth="1"/>
    <col min="11537" max="11540" width="5.7109375" style="16" customWidth="1"/>
    <col min="11541" max="11541" width="8.85546875" style="16" customWidth="1"/>
    <col min="11542" max="11542" width="7.42578125" style="16" customWidth="1"/>
    <col min="11543" max="11770" width="9.140625" style="16"/>
    <col min="11771" max="11771" width="7" style="16" customWidth="1"/>
    <col min="11772" max="11772" width="37.85546875" style="16" customWidth="1"/>
    <col min="11773" max="11773" width="7.140625" style="16" customWidth="1"/>
    <col min="11774" max="11774" width="8.85546875" style="16" customWidth="1"/>
    <col min="11775" max="11775" width="5.7109375" style="16" customWidth="1"/>
    <col min="11776" max="11776" width="9.140625" style="16"/>
    <col min="11777" max="11777" width="5.7109375" style="16" customWidth="1"/>
    <col min="11778" max="11778" width="9.140625" style="16"/>
    <col min="11779" max="11779" width="5.7109375" style="16" customWidth="1"/>
    <col min="11780" max="11780" width="9.140625" style="16"/>
    <col min="11781" max="11781" width="5.7109375" style="16" customWidth="1"/>
    <col min="11782" max="11782" width="9.140625" style="16"/>
    <col min="11783" max="11783" width="5.7109375" style="16" customWidth="1"/>
    <col min="11784" max="11784" width="8.85546875" style="16" customWidth="1"/>
    <col min="11785" max="11785" width="9.140625" style="16"/>
    <col min="11786" max="11786" width="1.42578125" style="16" customWidth="1"/>
    <col min="11787" max="11787" width="5.7109375" style="16" customWidth="1"/>
    <col min="11788" max="11788" width="4" style="16" customWidth="1"/>
    <col min="11789" max="11791" width="5.7109375" style="16" customWidth="1"/>
    <col min="11792" max="11792" width="4.7109375" style="16" customWidth="1"/>
    <col min="11793" max="11796" width="5.7109375" style="16" customWidth="1"/>
    <col min="11797" max="11797" width="8.85546875" style="16" customWidth="1"/>
    <col min="11798" max="11798" width="7.42578125" style="16" customWidth="1"/>
    <col min="11799" max="12026" width="9.140625" style="16"/>
    <col min="12027" max="12027" width="7" style="16" customWidth="1"/>
    <col min="12028" max="12028" width="37.85546875" style="16" customWidth="1"/>
    <col min="12029" max="12029" width="7.140625" style="16" customWidth="1"/>
    <col min="12030" max="12030" width="8.85546875" style="16" customWidth="1"/>
    <col min="12031" max="12031" width="5.7109375" style="16" customWidth="1"/>
    <col min="12032" max="12032" width="9.140625" style="16"/>
    <col min="12033" max="12033" width="5.7109375" style="16" customWidth="1"/>
    <col min="12034" max="12034" width="9.140625" style="16"/>
    <col min="12035" max="12035" width="5.7109375" style="16" customWidth="1"/>
    <col min="12036" max="12036" width="9.140625" style="16"/>
    <col min="12037" max="12037" width="5.7109375" style="16" customWidth="1"/>
    <col min="12038" max="12038" width="9.140625" style="16"/>
    <col min="12039" max="12039" width="5.7109375" style="16" customWidth="1"/>
    <col min="12040" max="12040" width="8.85546875" style="16" customWidth="1"/>
    <col min="12041" max="12041" width="9.140625" style="16"/>
    <col min="12042" max="12042" width="1.42578125" style="16" customWidth="1"/>
    <col min="12043" max="12043" width="5.7109375" style="16" customWidth="1"/>
    <col min="12044" max="12044" width="4" style="16" customWidth="1"/>
    <col min="12045" max="12047" width="5.7109375" style="16" customWidth="1"/>
    <col min="12048" max="12048" width="4.7109375" style="16" customWidth="1"/>
    <col min="12049" max="12052" width="5.7109375" style="16" customWidth="1"/>
    <col min="12053" max="12053" width="8.85546875" style="16" customWidth="1"/>
    <col min="12054" max="12054" width="7.42578125" style="16" customWidth="1"/>
    <col min="12055" max="12282" width="9.140625" style="16"/>
    <col min="12283" max="12283" width="7" style="16" customWidth="1"/>
    <col min="12284" max="12284" width="37.85546875" style="16" customWidth="1"/>
    <col min="12285" max="12285" width="7.140625" style="16" customWidth="1"/>
    <col min="12286" max="12286" width="8.85546875" style="16" customWidth="1"/>
    <col min="12287" max="12287" width="5.7109375" style="16" customWidth="1"/>
    <col min="12288" max="12288" width="9.140625" style="16"/>
    <col min="12289" max="12289" width="5.7109375" style="16" customWidth="1"/>
    <col min="12290" max="12290" width="9.140625" style="16"/>
    <col min="12291" max="12291" width="5.7109375" style="16" customWidth="1"/>
    <col min="12292" max="12292" width="9.140625" style="16"/>
    <col min="12293" max="12293" width="5.7109375" style="16" customWidth="1"/>
    <col min="12294" max="12294" width="9.140625" style="16"/>
    <col min="12295" max="12295" width="5.7109375" style="16" customWidth="1"/>
    <col min="12296" max="12296" width="8.85546875" style="16" customWidth="1"/>
    <col min="12297" max="12297" width="9.140625" style="16"/>
    <col min="12298" max="12298" width="1.42578125" style="16" customWidth="1"/>
    <col min="12299" max="12299" width="5.7109375" style="16" customWidth="1"/>
    <col min="12300" max="12300" width="4" style="16" customWidth="1"/>
    <col min="12301" max="12303" width="5.7109375" style="16" customWidth="1"/>
    <col min="12304" max="12304" width="4.7109375" style="16" customWidth="1"/>
    <col min="12305" max="12308" width="5.7109375" style="16" customWidth="1"/>
    <col min="12309" max="12309" width="8.85546875" style="16" customWidth="1"/>
    <col min="12310" max="12310" width="7.42578125" style="16" customWidth="1"/>
    <col min="12311" max="12538" width="9.140625" style="16"/>
    <col min="12539" max="12539" width="7" style="16" customWidth="1"/>
    <col min="12540" max="12540" width="37.85546875" style="16" customWidth="1"/>
    <col min="12541" max="12541" width="7.140625" style="16" customWidth="1"/>
    <col min="12542" max="12542" width="8.85546875" style="16" customWidth="1"/>
    <col min="12543" max="12543" width="5.7109375" style="16" customWidth="1"/>
    <col min="12544" max="12544" width="9.140625" style="16"/>
    <col min="12545" max="12545" width="5.7109375" style="16" customWidth="1"/>
    <col min="12546" max="12546" width="9.140625" style="16"/>
    <col min="12547" max="12547" width="5.7109375" style="16" customWidth="1"/>
    <col min="12548" max="12548" width="9.140625" style="16"/>
    <col min="12549" max="12549" width="5.7109375" style="16" customWidth="1"/>
    <col min="12550" max="12550" width="9.140625" style="16"/>
    <col min="12551" max="12551" width="5.7109375" style="16" customWidth="1"/>
    <col min="12552" max="12552" width="8.85546875" style="16" customWidth="1"/>
    <col min="12553" max="12553" width="9.140625" style="16"/>
    <col min="12554" max="12554" width="1.42578125" style="16" customWidth="1"/>
    <col min="12555" max="12555" width="5.7109375" style="16" customWidth="1"/>
    <col min="12556" max="12556" width="4" style="16" customWidth="1"/>
    <col min="12557" max="12559" width="5.7109375" style="16" customWidth="1"/>
    <col min="12560" max="12560" width="4.7109375" style="16" customWidth="1"/>
    <col min="12561" max="12564" width="5.7109375" style="16" customWidth="1"/>
    <col min="12565" max="12565" width="8.85546875" style="16" customWidth="1"/>
    <col min="12566" max="12566" width="7.42578125" style="16" customWidth="1"/>
    <col min="12567" max="12794" width="9.140625" style="16"/>
    <col min="12795" max="12795" width="7" style="16" customWidth="1"/>
    <col min="12796" max="12796" width="37.85546875" style="16" customWidth="1"/>
    <col min="12797" max="12797" width="7.140625" style="16" customWidth="1"/>
    <col min="12798" max="12798" width="8.85546875" style="16" customWidth="1"/>
    <col min="12799" max="12799" width="5.7109375" style="16" customWidth="1"/>
    <col min="12800" max="12800" width="9.140625" style="16"/>
    <col min="12801" max="12801" width="5.7109375" style="16" customWidth="1"/>
    <col min="12802" max="12802" width="9.140625" style="16"/>
    <col min="12803" max="12803" width="5.7109375" style="16" customWidth="1"/>
    <col min="12804" max="12804" width="9.140625" style="16"/>
    <col min="12805" max="12805" width="5.7109375" style="16" customWidth="1"/>
    <col min="12806" max="12806" width="9.140625" style="16"/>
    <col min="12807" max="12807" width="5.7109375" style="16" customWidth="1"/>
    <col min="12808" max="12808" width="8.85546875" style="16" customWidth="1"/>
    <col min="12809" max="12809" width="9.140625" style="16"/>
    <col min="12810" max="12810" width="1.42578125" style="16" customWidth="1"/>
    <col min="12811" max="12811" width="5.7109375" style="16" customWidth="1"/>
    <col min="12812" max="12812" width="4" style="16" customWidth="1"/>
    <col min="12813" max="12815" width="5.7109375" style="16" customWidth="1"/>
    <col min="12816" max="12816" width="4.7109375" style="16" customWidth="1"/>
    <col min="12817" max="12820" width="5.7109375" style="16" customWidth="1"/>
    <col min="12821" max="12821" width="8.85546875" style="16" customWidth="1"/>
    <col min="12822" max="12822" width="7.42578125" style="16" customWidth="1"/>
    <col min="12823" max="13050" width="9.140625" style="16"/>
    <col min="13051" max="13051" width="7" style="16" customWidth="1"/>
    <col min="13052" max="13052" width="37.85546875" style="16" customWidth="1"/>
    <col min="13053" max="13053" width="7.140625" style="16" customWidth="1"/>
    <col min="13054" max="13054" width="8.85546875" style="16" customWidth="1"/>
    <col min="13055" max="13055" width="5.7109375" style="16" customWidth="1"/>
    <col min="13056" max="13056" width="9.140625" style="16"/>
    <col min="13057" max="13057" width="5.7109375" style="16" customWidth="1"/>
    <col min="13058" max="13058" width="9.140625" style="16"/>
    <col min="13059" max="13059" width="5.7109375" style="16" customWidth="1"/>
    <col min="13060" max="13060" width="9.140625" style="16"/>
    <col min="13061" max="13061" width="5.7109375" style="16" customWidth="1"/>
    <col min="13062" max="13062" width="9.140625" style="16"/>
    <col min="13063" max="13063" width="5.7109375" style="16" customWidth="1"/>
    <col min="13064" max="13064" width="8.85546875" style="16" customWidth="1"/>
    <col min="13065" max="13065" width="9.140625" style="16"/>
    <col min="13066" max="13066" width="1.42578125" style="16" customWidth="1"/>
    <col min="13067" max="13067" width="5.7109375" style="16" customWidth="1"/>
    <col min="13068" max="13068" width="4" style="16" customWidth="1"/>
    <col min="13069" max="13071" width="5.7109375" style="16" customWidth="1"/>
    <col min="13072" max="13072" width="4.7109375" style="16" customWidth="1"/>
    <col min="13073" max="13076" width="5.7109375" style="16" customWidth="1"/>
    <col min="13077" max="13077" width="8.85546875" style="16" customWidth="1"/>
    <col min="13078" max="13078" width="7.42578125" style="16" customWidth="1"/>
    <col min="13079" max="13306" width="9.140625" style="16"/>
    <col min="13307" max="13307" width="7" style="16" customWidth="1"/>
    <col min="13308" max="13308" width="37.85546875" style="16" customWidth="1"/>
    <col min="13309" max="13309" width="7.140625" style="16" customWidth="1"/>
    <col min="13310" max="13310" width="8.85546875" style="16" customWidth="1"/>
    <col min="13311" max="13311" width="5.7109375" style="16" customWidth="1"/>
    <col min="13312" max="13312" width="9.140625" style="16"/>
    <col min="13313" max="13313" width="5.7109375" style="16" customWidth="1"/>
    <col min="13314" max="13314" width="9.140625" style="16"/>
    <col min="13315" max="13315" width="5.7109375" style="16" customWidth="1"/>
    <col min="13316" max="13316" width="9.140625" style="16"/>
    <col min="13317" max="13317" width="5.7109375" style="16" customWidth="1"/>
    <col min="13318" max="13318" width="9.140625" style="16"/>
    <col min="13319" max="13319" width="5.7109375" style="16" customWidth="1"/>
    <col min="13320" max="13320" width="8.85546875" style="16" customWidth="1"/>
    <col min="13321" max="13321" width="9.140625" style="16"/>
    <col min="13322" max="13322" width="1.42578125" style="16" customWidth="1"/>
    <col min="13323" max="13323" width="5.7109375" style="16" customWidth="1"/>
    <col min="13324" max="13324" width="4" style="16" customWidth="1"/>
    <col min="13325" max="13327" width="5.7109375" style="16" customWidth="1"/>
    <col min="13328" max="13328" width="4.7109375" style="16" customWidth="1"/>
    <col min="13329" max="13332" width="5.7109375" style="16" customWidth="1"/>
    <col min="13333" max="13333" width="8.85546875" style="16" customWidth="1"/>
    <col min="13334" max="13334" width="7.42578125" style="16" customWidth="1"/>
    <col min="13335" max="13562" width="9.140625" style="16"/>
    <col min="13563" max="13563" width="7" style="16" customWidth="1"/>
    <col min="13564" max="13564" width="37.85546875" style="16" customWidth="1"/>
    <col min="13565" max="13565" width="7.140625" style="16" customWidth="1"/>
    <col min="13566" max="13566" width="8.85546875" style="16" customWidth="1"/>
    <col min="13567" max="13567" width="5.7109375" style="16" customWidth="1"/>
    <col min="13568" max="13568" width="9.140625" style="16"/>
    <col min="13569" max="13569" width="5.7109375" style="16" customWidth="1"/>
    <col min="13570" max="13570" width="9.140625" style="16"/>
    <col min="13571" max="13571" width="5.7109375" style="16" customWidth="1"/>
    <col min="13572" max="13572" width="9.140625" style="16"/>
    <col min="13573" max="13573" width="5.7109375" style="16" customWidth="1"/>
    <col min="13574" max="13574" width="9.140625" style="16"/>
    <col min="13575" max="13575" width="5.7109375" style="16" customWidth="1"/>
    <col min="13576" max="13576" width="8.85546875" style="16" customWidth="1"/>
    <col min="13577" max="13577" width="9.140625" style="16"/>
    <col min="13578" max="13578" width="1.42578125" style="16" customWidth="1"/>
    <col min="13579" max="13579" width="5.7109375" style="16" customWidth="1"/>
    <col min="13580" max="13580" width="4" style="16" customWidth="1"/>
    <col min="13581" max="13583" width="5.7109375" style="16" customWidth="1"/>
    <col min="13584" max="13584" width="4.7109375" style="16" customWidth="1"/>
    <col min="13585" max="13588" width="5.7109375" style="16" customWidth="1"/>
    <col min="13589" max="13589" width="8.85546875" style="16" customWidth="1"/>
    <col min="13590" max="13590" width="7.42578125" style="16" customWidth="1"/>
    <col min="13591" max="13818" width="9.140625" style="16"/>
    <col min="13819" max="13819" width="7" style="16" customWidth="1"/>
    <col min="13820" max="13820" width="37.85546875" style="16" customWidth="1"/>
    <col min="13821" max="13821" width="7.140625" style="16" customWidth="1"/>
    <col min="13822" max="13822" width="8.85546875" style="16" customWidth="1"/>
    <col min="13823" max="13823" width="5.7109375" style="16" customWidth="1"/>
    <col min="13824" max="13824" width="9.140625" style="16"/>
    <col min="13825" max="13825" width="5.7109375" style="16" customWidth="1"/>
    <col min="13826" max="13826" width="9.140625" style="16"/>
    <col min="13827" max="13827" width="5.7109375" style="16" customWidth="1"/>
    <col min="13828" max="13828" width="9.140625" style="16"/>
    <col min="13829" max="13829" width="5.7109375" style="16" customWidth="1"/>
    <col min="13830" max="13830" width="9.140625" style="16"/>
    <col min="13831" max="13831" width="5.7109375" style="16" customWidth="1"/>
    <col min="13832" max="13832" width="8.85546875" style="16" customWidth="1"/>
    <col min="13833" max="13833" width="9.140625" style="16"/>
    <col min="13834" max="13834" width="1.42578125" style="16" customWidth="1"/>
    <col min="13835" max="13835" width="5.7109375" style="16" customWidth="1"/>
    <col min="13836" max="13836" width="4" style="16" customWidth="1"/>
    <col min="13837" max="13839" width="5.7109375" style="16" customWidth="1"/>
    <col min="13840" max="13840" width="4.7109375" style="16" customWidth="1"/>
    <col min="13841" max="13844" width="5.7109375" style="16" customWidth="1"/>
    <col min="13845" max="13845" width="8.85546875" style="16" customWidth="1"/>
    <col min="13846" max="13846" width="7.42578125" style="16" customWidth="1"/>
    <col min="13847" max="14074" width="9.140625" style="16"/>
    <col min="14075" max="14075" width="7" style="16" customWidth="1"/>
    <col min="14076" max="14076" width="37.85546875" style="16" customWidth="1"/>
    <col min="14077" max="14077" width="7.140625" style="16" customWidth="1"/>
    <col min="14078" max="14078" width="8.85546875" style="16" customWidth="1"/>
    <col min="14079" max="14079" width="5.7109375" style="16" customWidth="1"/>
    <col min="14080" max="14080" width="9.140625" style="16"/>
    <col min="14081" max="14081" width="5.7109375" style="16" customWidth="1"/>
    <col min="14082" max="14082" width="9.140625" style="16"/>
    <col min="14083" max="14083" width="5.7109375" style="16" customWidth="1"/>
    <col min="14084" max="14084" width="9.140625" style="16"/>
    <col min="14085" max="14085" width="5.7109375" style="16" customWidth="1"/>
    <col min="14086" max="14086" width="9.140625" style="16"/>
    <col min="14087" max="14087" width="5.7109375" style="16" customWidth="1"/>
    <col min="14088" max="14088" width="8.85546875" style="16" customWidth="1"/>
    <col min="14089" max="14089" width="9.140625" style="16"/>
    <col min="14090" max="14090" width="1.42578125" style="16" customWidth="1"/>
    <col min="14091" max="14091" width="5.7109375" style="16" customWidth="1"/>
    <col min="14092" max="14092" width="4" style="16" customWidth="1"/>
    <col min="14093" max="14095" width="5.7109375" style="16" customWidth="1"/>
    <col min="14096" max="14096" width="4.7109375" style="16" customWidth="1"/>
    <col min="14097" max="14100" width="5.7109375" style="16" customWidth="1"/>
    <col min="14101" max="14101" width="8.85546875" style="16" customWidth="1"/>
    <col min="14102" max="14102" width="7.42578125" style="16" customWidth="1"/>
    <col min="14103" max="14330" width="9.140625" style="16"/>
    <col min="14331" max="14331" width="7" style="16" customWidth="1"/>
    <col min="14332" max="14332" width="37.85546875" style="16" customWidth="1"/>
    <col min="14333" max="14333" width="7.140625" style="16" customWidth="1"/>
    <col min="14334" max="14334" width="8.85546875" style="16" customWidth="1"/>
    <col min="14335" max="14335" width="5.7109375" style="16" customWidth="1"/>
    <col min="14336" max="14336" width="9.140625" style="16"/>
    <col min="14337" max="14337" width="5.7109375" style="16" customWidth="1"/>
    <col min="14338" max="14338" width="9.140625" style="16"/>
    <col min="14339" max="14339" width="5.7109375" style="16" customWidth="1"/>
    <col min="14340" max="14340" width="9.140625" style="16"/>
    <col min="14341" max="14341" width="5.7109375" style="16" customWidth="1"/>
    <col min="14342" max="14342" width="9.140625" style="16"/>
    <col min="14343" max="14343" width="5.7109375" style="16" customWidth="1"/>
    <col min="14344" max="14344" width="8.85546875" style="16" customWidth="1"/>
    <col min="14345" max="14345" width="9.140625" style="16"/>
    <col min="14346" max="14346" width="1.42578125" style="16" customWidth="1"/>
    <col min="14347" max="14347" width="5.7109375" style="16" customWidth="1"/>
    <col min="14348" max="14348" width="4" style="16" customWidth="1"/>
    <col min="14349" max="14351" width="5.7109375" style="16" customWidth="1"/>
    <col min="14352" max="14352" width="4.7109375" style="16" customWidth="1"/>
    <col min="14353" max="14356" width="5.7109375" style="16" customWidth="1"/>
    <col min="14357" max="14357" width="8.85546875" style="16" customWidth="1"/>
    <col min="14358" max="14358" width="7.42578125" style="16" customWidth="1"/>
    <col min="14359" max="14586" width="9.140625" style="16"/>
    <col min="14587" max="14587" width="7" style="16" customWidth="1"/>
    <col min="14588" max="14588" width="37.85546875" style="16" customWidth="1"/>
    <col min="14589" max="14589" width="7.140625" style="16" customWidth="1"/>
    <col min="14590" max="14590" width="8.85546875" style="16" customWidth="1"/>
    <col min="14591" max="14591" width="5.7109375" style="16" customWidth="1"/>
    <col min="14592" max="14592" width="9.140625" style="16"/>
    <col min="14593" max="14593" width="5.7109375" style="16" customWidth="1"/>
    <col min="14594" max="14594" width="9.140625" style="16"/>
    <col min="14595" max="14595" width="5.7109375" style="16" customWidth="1"/>
    <col min="14596" max="14596" width="9.140625" style="16"/>
    <col min="14597" max="14597" width="5.7109375" style="16" customWidth="1"/>
    <col min="14598" max="14598" width="9.140625" style="16"/>
    <col min="14599" max="14599" width="5.7109375" style="16" customWidth="1"/>
    <col min="14600" max="14600" width="8.85546875" style="16" customWidth="1"/>
    <col min="14601" max="14601" width="9.140625" style="16"/>
    <col min="14602" max="14602" width="1.42578125" style="16" customWidth="1"/>
    <col min="14603" max="14603" width="5.7109375" style="16" customWidth="1"/>
    <col min="14604" max="14604" width="4" style="16" customWidth="1"/>
    <col min="14605" max="14607" width="5.7109375" style="16" customWidth="1"/>
    <col min="14608" max="14608" width="4.7109375" style="16" customWidth="1"/>
    <col min="14609" max="14612" width="5.7109375" style="16" customWidth="1"/>
    <col min="14613" max="14613" width="8.85546875" style="16" customWidth="1"/>
    <col min="14614" max="14614" width="7.42578125" style="16" customWidth="1"/>
    <col min="14615" max="14842" width="9.140625" style="16"/>
    <col min="14843" max="14843" width="7" style="16" customWidth="1"/>
    <col min="14844" max="14844" width="37.85546875" style="16" customWidth="1"/>
    <col min="14845" max="14845" width="7.140625" style="16" customWidth="1"/>
    <col min="14846" max="14846" width="8.85546875" style="16" customWidth="1"/>
    <col min="14847" max="14847" width="5.7109375" style="16" customWidth="1"/>
    <col min="14848" max="14848" width="9.140625" style="16"/>
    <col min="14849" max="14849" width="5.7109375" style="16" customWidth="1"/>
    <col min="14850" max="14850" width="9.140625" style="16"/>
    <col min="14851" max="14851" width="5.7109375" style="16" customWidth="1"/>
    <col min="14852" max="14852" width="9.140625" style="16"/>
    <col min="14853" max="14853" width="5.7109375" style="16" customWidth="1"/>
    <col min="14854" max="14854" width="9.140625" style="16"/>
    <col min="14855" max="14855" width="5.7109375" style="16" customWidth="1"/>
    <col min="14856" max="14856" width="8.85546875" style="16" customWidth="1"/>
    <col min="14857" max="14857" width="9.140625" style="16"/>
    <col min="14858" max="14858" width="1.42578125" style="16" customWidth="1"/>
    <col min="14859" max="14859" width="5.7109375" style="16" customWidth="1"/>
    <col min="14860" max="14860" width="4" style="16" customWidth="1"/>
    <col min="14861" max="14863" width="5.7109375" style="16" customWidth="1"/>
    <col min="14864" max="14864" width="4.7109375" style="16" customWidth="1"/>
    <col min="14865" max="14868" width="5.7109375" style="16" customWidth="1"/>
    <col min="14869" max="14869" width="8.85546875" style="16" customWidth="1"/>
    <col min="14870" max="14870" width="7.42578125" style="16" customWidth="1"/>
    <col min="14871" max="15098" width="9.140625" style="16"/>
    <col min="15099" max="15099" width="7" style="16" customWidth="1"/>
    <col min="15100" max="15100" width="37.85546875" style="16" customWidth="1"/>
    <col min="15101" max="15101" width="7.140625" style="16" customWidth="1"/>
    <col min="15102" max="15102" width="8.85546875" style="16" customWidth="1"/>
    <col min="15103" max="15103" width="5.7109375" style="16" customWidth="1"/>
    <col min="15104" max="15104" width="9.140625" style="16"/>
    <col min="15105" max="15105" width="5.7109375" style="16" customWidth="1"/>
    <col min="15106" max="15106" width="9.140625" style="16"/>
    <col min="15107" max="15107" width="5.7109375" style="16" customWidth="1"/>
    <col min="15108" max="15108" width="9.140625" style="16"/>
    <col min="15109" max="15109" width="5.7109375" style="16" customWidth="1"/>
    <col min="15110" max="15110" width="9.140625" style="16"/>
    <col min="15111" max="15111" width="5.7109375" style="16" customWidth="1"/>
    <col min="15112" max="15112" width="8.85546875" style="16" customWidth="1"/>
    <col min="15113" max="15113" width="9.140625" style="16"/>
    <col min="15114" max="15114" width="1.42578125" style="16" customWidth="1"/>
    <col min="15115" max="15115" width="5.7109375" style="16" customWidth="1"/>
    <col min="15116" max="15116" width="4" style="16" customWidth="1"/>
    <col min="15117" max="15119" width="5.7109375" style="16" customWidth="1"/>
    <col min="15120" max="15120" width="4.7109375" style="16" customWidth="1"/>
    <col min="15121" max="15124" width="5.7109375" style="16" customWidth="1"/>
    <col min="15125" max="15125" width="8.85546875" style="16" customWidth="1"/>
    <col min="15126" max="15126" width="7.42578125" style="16" customWidth="1"/>
    <col min="15127" max="15354" width="9.140625" style="16"/>
    <col min="15355" max="15355" width="7" style="16" customWidth="1"/>
    <col min="15356" max="15356" width="37.85546875" style="16" customWidth="1"/>
    <col min="15357" max="15357" width="7.140625" style="16" customWidth="1"/>
    <col min="15358" max="15358" width="8.85546875" style="16" customWidth="1"/>
    <col min="15359" max="15359" width="5.7109375" style="16" customWidth="1"/>
    <col min="15360" max="15360" width="9.140625" style="16"/>
    <col min="15361" max="15361" width="5.7109375" style="16" customWidth="1"/>
    <col min="15362" max="15362" width="9.140625" style="16"/>
    <col min="15363" max="15363" width="5.7109375" style="16" customWidth="1"/>
    <col min="15364" max="15364" width="9.140625" style="16"/>
    <col min="15365" max="15365" width="5.7109375" style="16" customWidth="1"/>
    <col min="15366" max="15366" width="9.140625" style="16"/>
    <col min="15367" max="15367" width="5.7109375" style="16" customWidth="1"/>
    <col min="15368" max="15368" width="8.85546875" style="16" customWidth="1"/>
    <col min="15369" max="15369" width="9.140625" style="16"/>
    <col min="15370" max="15370" width="1.42578125" style="16" customWidth="1"/>
    <col min="15371" max="15371" width="5.7109375" style="16" customWidth="1"/>
    <col min="15372" max="15372" width="4" style="16" customWidth="1"/>
    <col min="15373" max="15375" width="5.7109375" style="16" customWidth="1"/>
    <col min="15376" max="15376" width="4.7109375" style="16" customWidth="1"/>
    <col min="15377" max="15380" width="5.7109375" style="16" customWidth="1"/>
    <col min="15381" max="15381" width="8.85546875" style="16" customWidth="1"/>
    <col min="15382" max="15382" width="7.42578125" style="16" customWidth="1"/>
    <col min="15383" max="15610" width="9.140625" style="16"/>
    <col min="15611" max="15611" width="7" style="16" customWidth="1"/>
    <col min="15612" max="15612" width="37.85546875" style="16" customWidth="1"/>
    <col min="15613" max="15613" width="7.140625" style="16" customWidth="1"/>
    <col min="15614" max="15614" width="8.85546875" style="16" customWidth="1"/>
    <col min="15615" max="15615" width="5.7109375" style="16" customWidth="1"/>
    <col min="15616" max="15616" width="9.140625" style="16"/>
    <col min="15617" max="15617" width="5.7109375" style="16" customWidth="1"/>
    <col min="15618" max="15618" width="9.140625" style="16"/>
    <col min="15619" max="15619" width="5.7109375" style="16" customWidth="1"/>
    <col min="15620" max="15620" width="9.140625" style="16"/>
    <col min="15621" max="15621" width="5.7109375" style="16" customWidth="1"/>
    <col min="15622" max="15622" width="9.140625" style="16"/>
    <col min="15623" max="15623" width="5.7109375" style="16" customWidth="1"/>
    <col min="15624" max="15624" width="8.85546875" style="16" customWidth="1"/>
    <col min="15625" max="15625" width="9.140625" style="16"/>
    <col min="15626" max="15626" width="1.42578125" style="16" customWidth="1"/>
    <col min="15627" max="15627" width="5.7109375" style="16" customWidth="1"/>
    <col min="15628" max="15628" width="4" style="16" customWidth="1"/>
    <col min="15629" max="15631" width="5.7109375" style="16" customWidth="1"/>
    <col min="15632" max="15632" width="4.7109375" style="16" customWidth="1"/>
    <col min="15633" max="15636" width="5.7109375" style="16" customWidth="1"/>
    <col min="15637" max="15637" width="8.85546875" style="16" customWidth="1"/>
    <col min="15638" max="15638" width="7.42578125" style="16" customWidth="1"/>
    <col min="15639" max="15866" width="9.140625" style="16"/>
    <col min="15867" max="15867" width="7" style="16" customWidth="1"/>
    <col min="15868" max="15868" width="37.85546875" style="16" customWidth="1"/>
    <col min="15869" max="15869" width="7.140625" style="16" customWidth="1"/>
    <col min="15870" max="15870" width="8.85546875" style="16" customWidth="1"/>
    <col min="15871" max="15871" width="5.7109375" style="16" customWidth="1"/>
    <col min="15872" max="15872" width="9.140625" style="16"/>
    <col min="15873" max="15873" width="5.7109375" style="16" customWidth="1"/>
    <col min="15874" max="15874" width="9.140625" style="16"/>
    <col min="15875" max="15875" width="5.7109375" style="16" customWidth="1"/>
    <col min="15876" max="15876" width="9.140625" style="16"/>
    <col min="15877" max="15877" width="5.7109375" style="16" customWidth="1"/>
    <col min="15878" max="15878" width="9.140625" style="16"/>
    <col min="15879" max="15879" width="5.7109375" style="16" customWidth="1"/>
    <col min="15880" max="15880" width="8.85546875" style="16" customWidth="1"/>
    <col min="15881" max="15881" width="9.140625" style="16"/>
    <col min="15882" max="15882" width="1.42578125" style="16" customWidth="1"/>
    <col min="15883" max="15883" width="5.7109375" style="16" customWidth="1"/>
    <col min="15884" max="15884" width="4" style="16" customWidth="1"/>
    <col min="15885" max="15887" width="5.7109375" style="16" customWidth="1"/>
    <col min="15888" max="15888" width="4.7109375" style="16" customWidth="1"/>
    <col min="15889" max="15892" width="5.7109375" style="16" customWidth="1"/>
    <col min="15893" max="15893" width="8.85546875" style="16" customWidth="1"/>
    <col min="15894" max="15894" width="7.42578125" style="16" customWidth="1"/>
    <col min="15895" max="16122" width="9.140625" style="16"/>
    <col min="16123" max="16123" width="7" style="16" customWidth="1"/>
    <col min="16124" max="16124" width="37.85546875" style="16" customWidth="1"/>
    <col min="16125" max="16125" width="7.140625" style="16" customWidth="1"/>
    <col min="16126" max="16126" width="8.85546875" style="16" customWidth="1"/>
    <col min="16127" max="16127" width="5.7109375" style="16" customWidth="1"/>
    <col min="16128" max="16128" width="9.140625" style="16"/>
    <col min="16129" max="16129" width="5.7109375" style="16" customWidth="1"/>
    <col min="16130" max="16130" width="9.140625" style="16"/>
    <col min="16131" max="16131" width="5.7109375" style="16" customWidth="1"/>
    <col min="16132" max="16132" width="9.140625" style="16"/>
    <col min="16133" max="16133" width="5.7109375" style="16" customWidth="1"/>
    <col min="16134" max="16134" width="9.140625" style="16"/>
    <col min="16135" max="16135" width="5.7109375" style="16" customWidth="1"/>
    <col min="16136" max="16136" width="8.85546875" style="16" customWidth="1"/>
    <col min="16137" max="16137" width="9.140625" style="16"/>
    <col min="16138" max="16138" width="1.42578125" style="16" customWidth="1"/>
    <col min="16139" max="16139" width="5.7109375" style="16" customWidth="1"/>
    <col min="16140" max="16140" width="4" style="16" customWidth="1"/>
    <col min="16141" max="16143" width="5.7109375" style="16" customWidth="1"/>
    <col min="16144" max="16144" width="4.7109375" style="16" customWidth="1"/>
    <col min="16145" max="16148" width="5.7109375" style="16" customWidth="1"/>
    <col min="16149" max="16149" width="8.85546875" style="16" customWidth="1"/>
    <col min="16150" max="16150" width="7.42578125" style="16" customWidth="1"/>
    <col min="16151" max="16384" width="9.140625" style="16"/>
  </cols>
  <sheetData>
    <row r="2" spans="1:21" x14ac:dyDescent="0.25">
      <c r="B2" s="93" t="s">
        <v>158</v>
      </c>
      <c r="C2" s="94"/>
      <c r="D2" s="94"/>
      <c r="E2" s="94"/>
      <c r="F2" s="94"/>
    </row>
    <row r="3" spans="1:21" ht="15.75" thickBot="1" x14ac:dyDescent="0.3"/>
    <row r="4" spans="1:21" s="7" customFormat="1" ht="27" thickTop="1" thickBo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3" t="s">
        <v>6</v>
      </c>
      <c r="H4" s="4"/>
      <c r="I4" s="5" t="s">
        <v>7</v>
      </c>
      <c r="J4" s="2" t="s">
        <v>8</v>
      </c>
      <c r="K4" s="2" t="s">
        <v>9</v>
      </c>
      <c r="L4" s="3" t="s">
        <v>10</v>
      </c>
      <c r="M4" s="6"/>
      <c r="N4" s="6"/>
      <c r="O4" s="6"/>
      <c r="P4" s="6"/>
      <c r="Q4" s="6"/>
      <c r="R4" s="6"/>
      <c r="S4" s="6"/>
      <c r="T4" s="6"/>
      <c r="U4" s="6"/>
    </row>
    <row r="5" spans="1:21" ht="16.5" thickTop="1" thickBot="1" x14ac:dyDescent="0.3">
      <c r="A5" s="74" t="s">
        <v>11</v>
      </c>
      <c r="B5" s="75" t="s">
        <v>12</v>
      </c>
      <c r="C5" s="76"/>
      <c r="D5" s="76"/>
      <c r="E5" s="76"/>
      <c r="F5" s="77">
        <f>F6+F62</f>
        <v>0</v>
      </c>
      <c r="G5" s="78"/>
      <c r="H5" s="80"/>
      <c r="I5" s="79"/>
      <c r="J5" s="76"/>
      <c r="K5" s="77">
        <f>K6+K62</f>
        <v>0</v>
      </c>
      <c r="L5" s="77"/>
      <c r="M5" s="15"/>
      <c r="N5" s="15"/>
      <c r="O5" s="15"/>
      <c r="P5" s="15"/>
      <c r="Q5" s="15"/>
      <c r="R5" s="15"/>
      <c r="S5" s="15"/>
      <c r="T5" s="15"/>
      <c r="U5" s="15"/>
    </row>
    <row r="6" spans="1:21" ht="16.5" thickTop="1" thickBot="1" x14ac:dyDescent="0.3">
      <c r="A6" s="8" t="s">
        <v>13</v>
      </c>
      <c r="B6" s="9" t="s">
        <v>14</v>
      </c>
      <c r="C6" s="10"/>
      <c r="D6" s="10"/>
      <c r="E6" s="10"/>
      <c r="F6" s="11">
        <f>F7+F24+F33+F48</f>
        <v>0</v>
      </c>
      <c r="G6" s="12"/>
      <c r="H6" s="13"/>
      <c r="I6" s="14"/>
      <c r="J6" s="10"/>
      <c r="K6" s="11">
        <f>K7+K24+K33+K48</f>
        <v>0</v>
      </c>
      <c r="L6" s="11"/>
      <c r="M6" s="15"/>
      <c r="N6" s="15"/>
      <c r="O6" s="15"/>
      <c r="P6" s="15"/>
      <c r="Q6" s="15"/>
      <c r="R6" s="15"/>
      <c r="S6" s="15"/>
      <c r="T6" s="15"/>
      <c r="U6" s="15"/>
    </row>
    <row r="7" spans="1:21" ht="16.5" thickTop="1" thickBot="1" x14ac:dyDescent="0.3">
      <c r="A7" s="17" t="s">
        <v>15</v>
      </c>
      <c r="B7" s="18" t="s">
        <v>16</v>
      </c>
      <c r="C7" s="19"/>
      <c r="D7" s="19"/>
      <c r="E7" s="19"/>
      <c r="F7" s="20">
        <f>SUM(F8:F10,F15,F18:F22)</f>
        <v>0</v>
      </c>
      <c r="G7" s="21"/>
      <c r="H7" s="22"/>
      <c r="I7" s="23" t="s">
        <v>17</v>
      </c>
      <c r="J7" s="19"/>
      <c r="K7" s="20">
        <f>SUM(K8:K10,K15,K18:K22)</f>
        <v>0</v>
      </c>
      <c r="L7" s="21"/>
      <c r="M7" s="15"/>
      <c r="N7" s="15"/>
      <c r="O7" s="15"/>
      <c r="P7" s="15"/>
      <c r="Q7" s="15"/>
      <c r="R7" s="15"/>
      <c r="S7" s="15"/>
      <c r="T7" s="15"/>
      <c r="U7" s="15"/>
    </row>
    <row r="8" spans="1:21" ht="15.75" thickTop="1" x14ac:dyDescent="0.25">
      <c r="A8" s="24" t="s">
        <v>18</v>
      </c>
      <c r="B8" s="25" t="s">
        <v>19</v>
      </c>
      <c r="C8" s="26" t="s">
        <v>20</v>
      </c>
      <c r="D8" s="27"/>
      <c r="E8" s="27"/>
      <c r="F8" s="28">
        <f>D8*E8</f>
        <v>0</v>
      </c>
      <c r="G8" s="29"/>
      <c r="H8" s="30"/>
      <c r="I8" s="31"/>
      <c r="J8" s="27"/>
      <c r="K8" s="28">
        <f>I8*J8</f>
        <v>0</v>
      </c>
      <c r="L8" s="29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A9" s="32" t="s">
        <v>21</v>
      </c>
      <c r="B9" s="33" t="s">
        <v>22</v>
      </c>
      <c r="C9" s="34" t="s">
        <v>20</v>
      </c>
      <c r="D9" s="35"/>
      <c r="E9" s="35"/>
      <c r="F9" s="36">
        <f t="shared" ref="F9:F22" si="0">D9*E9</f>
        <v>0</v>
      </c>
      <c r="G9" s="37"/>
      <c r="H9" s="30"/>
      <c r="I9" s="38"/>
      <c r="J9" s="35"/>
      <c r="K9" s="36">
        <f t="shared" ref="K9:K22" si="1">I9*J9</f>
        <v>0</v>
      </c>
      <c r="L9" s="37"/>
      <c r="M9" s="15"/>
      <c r="N9" s="15"/>
      <c r="O9" s="15"/>
      <c r="P9" s="15"/>
      <c r="Q9" s="15"/>
      <c r="R9" s="15"/>
      <c r="S9" s="15"/>
      <c r="T9" s="15"/>
      <c r="U9" s="15"/>
    </row>
    <row r="10" spans="1:21" x14ac:dyDescent="0.25">
      <c r="A10" s="39" t="s">
        <v>23</v>
      </c>
      <c r="B10" s="40" t="s">
        <v>24</v>
      </c>
      <c r="C10" s="41"/>
      <c r="D10" s="41"/>
      <c r="E10" s="41"/>
      <c r="F10" s="42">
        <f>SUM(F11:F14)</f>
        <v>0</v>
      </c>
      <c r="G10" s="43"/>
      <c r="H10" s="30"/>
      <c r="I10" s="44"/>
      <c r="J10" s="41"/>
      <c r="K10" s="42">
        <f>SUM(K11:K14)</f>
        <v>0</v>
      </c>
      <c r="L10" s="43"/>
      <c r="M10" s="15"/>
      <c r="N10" s="15"/>
      <c r="O10" s="15"/>
      <c r="P10" s="15"/>
      <c r="Q10" s="15"/>
      <c r="R10" s="15"/>
      <c r="S10" s="15"/>
      <c r="T10" s="15"/>
      <c r="U10" s="15"/>
    </row>
    <row r="11" spans="1:21" x14ac:dyDescent="0.25">
      <c r="A11" s="32" t="s">
        <v>25</v>
      </c>
      <c r="B11" s="45" t="s">
        <v>26</v>
      </c>
      <c r="C11" s="34" t="s">
        <v>27</v>
      </c>
      <c r="D11" s="35"/>
      <c r="E11" s="35"/>
      <c r="F11" s="36">
        <f t="shared" si="0"/>
        <v>0</v>
      </c>
      <c r="G11" s="37"/>
      <c r="H11" s="30"/>
      <c r="I11" s="38"/>
      <c r="J11" s="35"/>
      <c r="K11" s="36">
        <f t="shared" si="1"/>
        <v>0</v>
      </c>
      <c r="L11" s="37"/>
      <c r="M11" s="15"/>
      <c r="N11" s="15"/>
      <c r="O11" s="15"/>
      <c r="P11" s="15"/>
      <c r="Q11" s="15"/>
      <c r="R11" s="15"/>
      <c r="S11" s="15"/>
      <c r="T11" s="15"/>
      <c r="U11" s="15"/>
    </row>
    <row r="12" spans="1:21" x14ac:dyDescent="0.25">
      <c r="A12" s="32" t="s">
        <v>28</v>
      </c>
      <c r="B12" s="45" t="s">
        <v>29</v>
      </c>
      <c r="C12" s="34" t="s">
        <v>20</v>
      </c>
      <c r="D12" s="35"/>
      <c r="E12" s="35"/>
      <c r="F12" s="36">
        <f t="shared" si="0"/>
        <v>0</v>
      </c>
      <c r="G12" s="37"/>
      <c r="H12" s="30"/>
      <c r="I12" s="38"/>
      <c r="J12" s="35"/>
      <c r="K12" s="36">
        <f t="shared" si="1"/>
        <v>0</v>
      </c>
      <c r="L12" s="37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5">
      <c r="A13" s="32" t="s">
        <v>30</v>
      </c>
      <c r="B13" s="46" t="s">
        <v>31</v>
      </c>
      <c r="C13" s="47" t="s">
        <v>27</v>
      </c>
      <c r="D13" s="35"/>
      <c r="E13" s="35"/>
      <c r="F13" s="36">
        <f t="shared" si="0"/>
        <v>0</v>
      </c>
      <c r="G13" s="37"/>
      <c r="H13" s="30"/>
      <c r="I13" s="38"/>
      <c r="J13" s="35"/>
      <c r="K13" s="36">
        <f t="shared" si="1"/>
        <v>0</v>
      </c>
      <c r="L13" s="37"/>
      <c r="M13" s="15"/>
      <c r="P13" s="15"/>
      <c r="Q13" s="15"/>
      <c r="R13" s="15"/>
      <c r="S13" s="15"/>
      <c r="T13" s="15"/>
      <c r="U13" s="15"/>
    </row>
    <row r="14" spans="1:21" x14ac:dyDescent="0.25">
      <c r="A14" s="32" t="s">
        <v>32</v>
      </c>
      <c r="B14" s="46" t="s">
        <v>33</v>
      </c>
      <c r="C14" s="47" t="s">
        <v>20</v>
      </c>
      <c r="D14" s="35"/>
      <c r="E14" s="35"/>
      <c r="F14" s="36">
        <f t="shared" si="0"/>
        <v>0</v>
      </c>
      <c r="G14" s="37"/>
      <c r="H14" s="30"/>
      <c r="I14" s="38"/>
      <c r="J14" s="35"/>
      <c r="K14" s="36">
        <f t="shared" si="1"/>
        <v>0</v>
      </c>
      <c r="L14" s="37"/>
      <c r="M14" s="15"/>
      <c r="P14" s="15"/>
      <c r="Q14" s="15"/>
      <c r="R14" s="15"/>
      <c r="S14" s="15"/>
      <c r="T14" s="15"/>
      <c r="U14" s="15"/>
    </row>
    <row r="15" spans="1:21" x14ac:dyDescent="0.25">
      <c r="A15" s="39" t="s">
        <v>34</v>
      </c>
      <c r="B15" s="40" t="s">
        <v>35</v>
      </c>
      <c r="C15" s="41"/>
      <c r="D15" s="41"/>
      <c r="E15" s="41"/>
      <c r="F15" s="42">
        <f>SUM(F16:F17)</f>
        <v>0</v>
      </c>
      <c r="G15" s="43"/>
      <c r="H15" s="30"/>
      <c r="I15" s="44"/>
      <c r="J15" s="41"/>
      <c r="K15" s="42">
        <f>SUM(K16:K17)</f>
        <v>0</v>
      </c>
      <c r="L15" s="43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25">
      <c r="A16" s="48" t="s">
        <v>36</v>
      </c>
      <c r="B16" s="33" t="s">
        <v>37</v>
      </c>
      <c r="C16" s="47" t="s">
        <v>20</v>
      </c>
      <c r="D16" s="35"/>
      <c r="E16" s="35"/>
      <c r="F16" s="36">
        <f t="shared" si="0"/>
        <v>0</v>
      </c>
      <c r="G16" s="37"/>
      <c r="H16" s="30"/>
      <c r="I16" s="38"/>
      <c r="J16" s="35"/>
      <c r="K16" s="36">
        <f t="shared" si="1"/>
        <v>0</v>
      </c>
      <c r="L16" s="37"/>
      <c r="M16" s="15"/>
      <c r="P16" s="15"/>
      <c r="Q16" s="15"/>
      <c r="R16" s="15"/>
      <c r="S16" s="15"/>
      <c r="T16" s="15"/>
      <c r="U16" s="15"/>
    </row>
    <row r="17" spans="1:21" x14ac:dyDescent="0.25">
      <c r="A17" s="48" t="s">
        <v>38</v>
      </c>
      <c r="B17" s="33" t="s">
        <v>39</v>
      </c>
      <c r="C17" s="47" t="s">
        <v>20</v>
      </c>
      <c r="D17" s="35"/>
      <c r="E17" s="35"/>
      <c r="F17" s="36">
        <f t="shared" si="0"/>
        <v>0</v>
      </c>
      <c r="G17" s="37"/>
      <c r="H17" s="30"/>
      <c r="I17" s="38"/>
      <c r="J17" s="35"/>
      <c r="K17" s="36">
        <f t="shared" si="1"/>
        <v>0</v>
      </c>
      <c r="L17" s="37"/>
      <c r="M17" s="15"/>
      <c r="P17" s="15"/>
      <c r="Q17" s="15"/>
      <c r="R17" s="15"/>
      <c r="S17" s="15"/>
      <c r="T17" s="15"/>
      <c r="U17" s="15"/>
    </row>
    <row r="18" spans="1:21" x14ac:dyDescent="0.25">
      <c r="A18" s="49" t="s">
        <v>40</v>
      </c>
      <c r="B18" s="33" t="s">
        <v>41</v>
      </c>
      <c r="C18" s="47" t="s">
        <v>20</v>
      </c>
      <c r="D18" s="35"/>
      <c r="E18" s="35"/>
      <c r="F18" s="36">
        <f t="shared" si="0"/>
        <v>0</v>
      </c>
      <c r="G18" s="37"/>
      <c r="H18" s="30"/>
      <c r="I18" s="38"/>
      <c r="J18" s="35"/>
      <c r="K18" s="36">
        <f t="shared" si="1"/>
        <v>0</v>
      </c>
      <c r="L18" s="37"/>
      <c r="M18" s="15"/>
      <c r="P18" s="15"/>
      <c r="Q18" s="15"/>
      <c r="R18" s="15"/>
      <c r="S18" s="15"/>
      <c r="T18" s="15"/>
      <c r="U18" s="15"/>
    </row>
    <row r="19" spans="1:21" x14ac:dyDescent="0.25">
      <c r="A19" s="48" t="s">
        <v>42</v>
      </c>
      <c r="B19" s="45" t="s">
        <v>43</v>
      </c>
      <c r="C19" s="47" t="s">
        <v>20</v>
      </c>
      <c r="D19" s="35"/>
      <c r="E19" s="35"/>
      <c r="F19" s="36">
        <f t="shared" si="0"/>
        <v>0</v>
      </c>
      <c r="G19" s="37"/>
      <c r="H19" s="30"/>
      <c r="I19" s="38"/>
      <c r="J19" s="35"/>
      <c r="K19" s="36">
        <f t="shared" si="1"/>
        <v>0</v>
      </c>
      <c r="L19" s="37"/>
      <c r="M19" s="15"/>
      <c r="N19" s="15"/>
      <c r="O19" s="15"/>
      <c r="P19" s="15"/>
      <c r="Q19" s="15"/>
      <c r="R19" s="15"/>
      <c r="S19" s="15"/>
      <c r="T19" s="15"/>
      <c r="U19" s="15"/>
    </row>
    <row r="20" spans="1:21" x14ac:dyDescent="0.25">
      <c r="A20" s="48" t="s">
        <v>44</v>
      </c>
      <c r="B20" s="45" t="s">
        <v>45</v>
      </c>
      <c r="C20" s="47" t="s">
        <v>20</v>
      </c>
      <c r="D20" s="35"/>
      <c r="E20" s="35"/>
      <c r="F20" s="36">
        <f t="shared" si="0"/>
        <v>0</v>
      </c>
      <c r="G20" s="37"/>
      <c r="H20" s="30"/>
      <c r="I20" s="38"/>
      <c r="J20" s="35"/>
      <c r="K20" s="36">
        <f t="shared" si="1"/>
        <v>0</v>
      </c>
      <c r="L20" s="37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25">
      <c r="A21" s="48" t="s">
        <v>46</v>
      </c>
      <c r="B21" s="45" t="s">
        <v>47</v>
      </c>
      <c r="C21" s="47" t="s">
        <v>20</v>
      </c>
      <c r="D21" s="50"/>
      <c r="E21" s="50"/>
      <c r="F21" s="36">
        <f t="shared" si="0"/>
        <v>0</v>
      </c>
      <c r="G21" s="37"/>
      <c r="H21" s="30"/>
      <c r="I21" s="51"/>
      <c r="J21" s="50"/>
      <c r="K21" s="36">
        <f t="shared" si="1"/>
        <v>0</v>
      </c>
      <c r="L21" s="37"/>
      <c r="M21" s="15"/>
      <c r="N21" s="15"/>
      <c r="O21" s="15"/>
      <c r="P21" s="15"/>
      <c r="Q21" s="15"/>
      <c r="R21" s="15"/>
      <c r="S21" s="15"/>
      <c r="T21" s="15"/>
      <c r="U21" s="15"/>
    </row>
    <row r="22" spans="1:21" ht="15.75" thickBot="1" x14ac:dyDescent="0.3">
      <c r="A22" s="52" t="s">
        <v>48</v>
      </c>
      <c r="B22" s="53" t="s">
        <v>49</v>
      </c>
      <c r="C22" s="54" t="s">
        <v>20</v>
      </c>
      <c r="D22" s="55"/>
      <c r="E22" s="55"/>
      <c r="F22" s="56">
        <f t="shared" si="0"/>
        <v>0</v>
      </c>
      <c r="G22" s="57"/>
      <c r="H22" s="30"/>
      <c r="I22" s="58"/>
      <c r="J22" s="55"/>
      <c r="K22" s="56">
        <f t="shared" si="1"/>
        <v>0</v>
      </c>
      <c r="L22" s="57"/>
      <c r="M22" s="15"/>
      <c r="N22" s="15"/>
      <c r="O22" s="15"/>
      <c r="P22" s="15"/>
      <c r="Q22" s="15"/>
      <c r="R22" s="15"/>
      <c r="S22" s="15"/>
      <c r="T22" s="15"/>
      <c r="U22" s="15"/>
    </row>
    <row r="23" spans="1:21" ht="6.95" customHeight="1" thickTop="1" thickBot="1" x14ac:dyDescent="0.3"/>
    <row r="24" spans="1:21" ht="16.5" thickTop="1" thickBot="1" x14ac:dyDescent="0.3">
      <c r="A24" s="17" t="s">
        <v>50</v>
      </c>
      <c r="B24" s="18" t="s">
        <v>51</v>
      </c>
      <c r="C24" s="19"/>
      <c r="D24" s="19"/>
      <c r="E24" s="19"/>
      <c r="F24" s="20">
        <f>SUM(F25:F26,F29:F31)</f>
        <v>0</v>
      </c>
      <c r="G24" s="21"/>
      <c r="H24" s="22"/>
      <c r="I24" s="23" t="s">
        <v>52</v>
      </c>
      <c r="J24" s="19"/>
      <c r="K24" s="20">
        <f>SUM(K25:K26,K29:K31)</f>
        <v>0</v>
      </c>
      <c r="L24" s="21"/>
      <c r="M24" s="15"/>
      <c r="N24" s="15"/>
      <c r="O24" s="15"/>
      <c r="P24" s="15"/>
      <c r="Q24" s="15"/>
      <c r="R24" s="15"/>
      <c r="S24" s="15"/>
      <c r="T24" s="15"/>
      <c r="U24" s="15"/>
    </row>
    <row r="25" spans="1:21" ht="23.25" thickTop="1" x14ac:dyDescent="0.25">
      <c r="A25" s="24" t="s">
        <v>53</v>
      </c>
      <c r="B25" s="25" t="s">
        <v>54</v>
      </c>
      <c r="C25" s="26" t="s">
        <v>20</v>
      </c>
      <c r="D25" s="27"/>
      <c r="E25" s="27"/>
      <c r="F25" s="28">
        <f t="shared" ref="F25:F31" si="2">D25*E25</f>
        <v>0</v>
      </c>
      <c r="G25" s="29"/>
      <c r="H25" s="30"/>
      <c r="I25" s="31"/>
      <c r="J25" s="27"/>
      <c r="K25" s="28">
        <f>I25*J25</f>
        <v>0</v>
      </c>
      <c r="L25" s="29"/>
      <c r="M25" s="15"/>
      <c r="N25" s="15"/>
      <c r="O25" s="15"/>
      <c r="P25" s="15"/>
      <c r="Q25" s="15"/>
      <c r="R25" s="15"/>
      <c r="S25" s="15"/>
      <c r="T25" s="15"/>
      <c r="U25" s="15"/>
    </row>
    <row r="26" spans="1:21" x14ac:dyDescent="0.25">
      <c r="A26" s="39" t="s">
        <v>55</v>
      </c>
      <c r="B26" s="40" t="s">
        <v>56</v>
      </c>
      <c r="C26" s="41"/>
      <c r="D26" s="41"/>
      <c r="E26" s="41"/>
      <c r="F26" s="42">
        <f>SUM(F27:F28)</f>
        <v>0</v>
      </c>
      <c r="G26" s="43"/>
      <c r="H26" s="30"/>
      <c r="I26" s="44"/>
      <c r="J26" s="41"/>
      <c r="K26" s="42">
        <f>SUM(K27:K28)</f>
        <v>0</v>
      </c>
      <c r="L26" s="43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25">
      <c r="A27" s="32" t="s">
        <v>57</v>
      </c>
      <c r="B27" s="33" t="s">
        <v>58</v>
      </c>
      <c r="C27" s="34" t="s">
        <v>20</v>
      </c>
      <c r="D27" s="35"/>
      <c r="E27" s="35"/>
      <c r="F27" s="28">
        <f t="shared" si="2"/>
        <v>0</v>
      </c>
      <c r="G27" s="37"/>
      <c r="H27" s="30"/>
      <c r="I27" s="38"/>
      <c r="J27" s="35"/>
      <c r="K27" s="36">
        <f t="shared" ref="K27:K31" si="3">I27*J27</f>
        <v>0</v>
      </c>
      <c r="L27" s="37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25">
      <c r="A28" s="32" t="s">
        <v>59</v>
      </c>
      <c r="B28" s="25" t="s">
        <v>60</v>
      </c>
      <c r="C28" s="34" t="s">
        <v>61</v>
      </c>
      <c r="D28" s="35"/>
      <c r="E28" s="35"/>
      <c r="F28" s="28">
        <f t="shared" si="2"/>
        <v>0</v>
      </c>
      <c r="G28" s="37"/>
      <c r="H28" s="30"/>
      <c r="I28" s="38"/>
      <c r="J28" s="35"/>
      <c r="K28" s="36">
        <f t="shared" si="3"/>
        <v>0</v>
      </c>
      <c r="L28" s="37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25">
      <c r="A29" s="32" t="s">
        <v>62</v>
      </c>
      <c r="B29" s="45" t="s">
        <v>63</v>
      </c>
      <c r="C29" s="34" t="s">
        <v>20</v>
      </c>
      <c r="D29" s="35"/>
      <c r="E29" s="35"/>
      <c r="F29" s="28">
        <f t="shared" si="2"/>
        <v>0</v>
      </c>
      <c r="G29" s="37"/>
      <c r="H29" s="30"/>
      <c r="I29" s="38"/>
      <c r="J29" s="35"/>
      <c r="K29" s="36">
        <f t="shared" si="3"/>
        <v>0</v>
      </c>
      <c r="L29" s="37"/>
      <c r="M29" s="15"/>
      <c r="N29" s="15"/>
      <c r="O29" s="15"/>
      <c r="P29" s="15"/>
      <c r="Q29" s="15"/>
      <c r="R29" s="15"/>
      <c r="S29" s="15"/>
      <c r="T29" s="15"/>
      <c r="U29" s="15"/>
    </row>
    <row r="30" spans="1:21" x14ac:dyDescent="0.25">
      <c r="A30" s="61" t="s">
        <v>64</v>
      </c>
      <c r="B30" s="62" t="s">
        <v>65</v>
      </c>
      <c r="C30" s="63" t="s">
        <v>20</v>
      </c>
      <c r="D30" s="64"/>
      <c r="E30" s="64"/>
      <c r="F30" s="28">
        <f t="shared" si="2"/>
        <v>0</v>
      </c>
      <c r="G30" s="65"/>
      <c r="H30" s="30"/>
      <c r="I30" s="66"/>
      <c r="J30" s="64"/>
      <c r="K30" s="36">
        <f t="shared" si="3"/>
        <v>0</v>
      </c>
      <c r="L30" s="65"/>
      <c r="M30" s="15"/>
      <c r="N30" s="15"/>
      <c r="O30" s="15"/>
      <c r="P30" s="15"/>
      <c r="Q30" s="15"/>
      <c r="R30" s="15"/>
      <c r="S30" s="15"/>
      <c r="T30" s="15"/>
      <c r="U30" s="15"/>
    </row>
    <row r="31" spans="1:21" ht="15.75" thickBot="1" x14ac:dyDescent="0.3">
      <c r="A31" s="52" t="s">
        <v>66</v>
      </c>
      <c r="B31" s="53" t="s">
        <v>49</v>
      </c>
      <c r="C31" s="54" t="s">
        <v>20</v>
      </c>
      <c r="D31" s="55"/>
      <c r="E31" s="55"/>
      <c r="F31" s="56">
        <f t="shared" si="2"/>
        <v>0</v>
      </c>
      <c r="G31" s="57"/>
      <c r="H31" s="30"/>
      <c r="I31" s="58"/>
      <c r="J31" s="55"/>
      <c r="K31" s="56">
        <f t="shared" si="3"/>
        <v>0</v>
      </c>
      <c r="L31" s="57"/>
      <c r="M31" s="15"/>
      <c r="N31" s="15"/>
      <c r="O31" s="15"/>
      <c r="P31" s="15"/>
      <c r="Q31" s="15"/>
      <c r="R31" s="15"/>
      <c r="S31" s="15"/>
      <c r="T31" s="15"/>
      <c r="U31" s="15"/>
    </row>
    <row r="32" spans="1:21" ht="6.95" customHeight="1" thickTop="1" thickBot="1" x14ac:dyDescent="0.3">
      <c r="A32" s="67"/>
      <c r="B32" s="68"/>
      <c r="C32" s="69"/>
      <c r="D32" s="30"/>
      <c r="E32" s="30"/>
      <c r="F32" s="30"/>
      <c r="G32" s="30"/>
      <c r="H32" s="30"/>
      <c r="I32" s="30"/>
      <c r="J32" s="30"/>
      <c r="K32" s="30"/>
      <c r="L32" s="30"/>
      <c r="M32" s="15"/>
      <c r="N32" s="15"/>
      <c r="O32" s="15"/>
      <c r="P32" s="15"/>
      <c r="Q32" s="15"/>
      <c r="R32" s="15"/>
      <c r="S32" s="15"/>
      <c r="T32" s="15"/>
      <c r="U32" s="15"/>
    </row>
    <row r="33" spans="1:21" ht="16.5" thickTop="1" thickBot="1" x14ac:dyDescent="0.3">
      <c r="A33" s="17" t="s">
        <v>67</v>
      </c>
      <c r="B33" s="18" t="s">
        <v>68</v>
      </c>
      <c r="C33" s="19"/>
      <c r="D33" s="19"/>
      <c r="E33" s="19"/>
      <c r="F33" s="20">
        <f>SUM(F34,F37,F42,F45,F46)</f>
        <v>0</v>
      </c>
      <c r="G33" s="21"/>
      <c r="H33" s="22"/>
      <c r="I33" s="23" t="s">
        <v>52</v>
      </c>
      <c r="J33" s="19"/>
      <c r="K33" s="20">
        <f>SUM(K34,K37,K42,K45,K46)</f>
        <v>0</v>
      </c>
      <c r="L33" s="21"/>
      <c r="M33" s="15"/>
      <c r="N33" s="15"/>
      <c r="O33" s="15"/>
      <c r="P33" s="15"/>
      <c r="Q33" s="15"/>
      <c r="R33" s="15"/>
      <c r="S33" s="15"/>
      <c r="T33" s="15"/>
      <c r="U33" s="15"/>
    </row>
    <row r="34" spans="1:21" ht="23.25" thickTop="1" x14ac:dyDescent="0.25">
      <c r="A34" s="39" t="s">
        <v>69</v>
      </c>
      <c r="B34" s="40" t="s">
        <v>70</v>
      </c>
      <c r="C34" s="41"/>
      <c r="D34" s="41"/>
      <c r="E34" s="41"/>
      <c r="F34" s="42">
        <f>SUM(F35:F36)</f>
        <v>0</v>
      </c>
      <c r="G34" s="43"/>
      <c r="H34" s="30"/>
      <c r="I34" s="44"/>
      <c r="J34" s="41"/>
      <c r="K34" s="42">
        <f>SUM(K35:K36)</f>
        <v>0</v>
      </c>
      <c r="L34" s="43"/>
      <c r="M34" s="15"/>
      <c r="R34" s="15"/>
      <c r="S34" s="15"/>
      <c r="T34" s="15"/>
      <c r="U34" s="15"/>
    </row>
    <row r="35" spans="1:21" x14ac:dyDescent="0.25">
      <c r="A35" s="32" t="s">
        <v>71</v>
      </c>
      <c r="B35" s="33" t="s">
        <v>72</v>
      </c>
      <c r="C35" s="34" t="s">
        <v>20</v>
      </c>
      <c r="D35" s="35"/>
      <c r="E35" s="35"/>
      <c r="F35" s="36">
        <f t="shared" ref="F35:F46" si="4">D35*E35</f>
        <v>0</v>
      </c>
      <c r="G35" s="37"/>
      <c r="H35" s="30"/>
      <c r="I35" s="38"/>
      <c r="J35" s="35"/>
      <c r="K35" s="36">
        <f t="shared" ref="K35:K46" si="5">I35*J35</f>
        <v>0</v>
      </c>
      <c r="L35" s="37"/>
      <c r="M35" s="15"/>
      <c r="R35" s="15"/>
      <c r="S35" s="15"/>
      <c r="T35" s="15"/>
      <c r="U35" s="15"/>
    </row>
    <row r="36" spans="1:21" x14ac:dyDescent="0.25">
      <c r="A36" s="32" t="s">
        <v>73</v>
      </c>
      <c r="B36" s="25" t="s">
        <v>74</v>
      </c>
      <c r="C36" s="34" t="s">
        <v>61</v>
      </c>
      <c r="D36" s="35"/>
      <c r="E36" s="35"/>
      <c r="F36" s="36">
        <f t="shared" si="4"/>
        <v>0</v>
      </c>
      <c r="G36" s="37"/>
      <c r="H36" s="30"/>
      <c r="I36" s="38"/>
      <c r="J36" s="35"/>
      <c r="K36" s="36">
        <f t="shared" si="5"/>
        <v>0</v>
      </c>
      <c r="L36" s="37"/>
      <c r="M36" s="15"/>
      <c r="R36" s="15"/>
      <c r="S36" s="15"/>
      <c r="T36" s="15"/>
      <c r="U36" s="15"/>
    </row>
    <row r="37" spans="1:21" x14ac:dyDescent="0.25">
      <c r="A37" s="39" t="s">
        <v>75</v>
      </c>
      <c r="B37" s="40" t="s">
        <v>76</v>
      </c>
      <c r="C37" s="41"/>
      <c r="D37" s="41"/>
      <c r="E37" s="41"/>
      <c r="F37" s="42">
        <f>SUM(F38:F41)</f>
        <v>0</v>
      </c>
      <c r="G37" s="43"/>
      <c r="H37" s="30"/>
      <c r="I37" s="44"/>
      <c r="J37" s="41"/>
      <c r="K37" s="42">
        <f>SUM(K38:K41)</f>
        <v>0</v>
      </c>
      <c r="L37" s="43"/>
      <c r="M37" s="15"/>
      <c r="R37" s="15"/>
      <c r="S37" s="15"/>
      <c r="T37" s="15"/>
      <c r="U37" s="15"/>
    </row>
    <row r="38" spans="1:21" x14ac:dyDescent="0.25">
      <c r="A38" s="32" t="s">
        <v>77</v>
      </c>
      <c r="B38" s="45" t="s">
        <v>78</v>
      </c>
      <c r="C38" s="34" t="s">
        <v>61</v>
      </c>
      <c r="D38" s="35"/>
      <c r="E38" s="35"/>
      <c r="F38" s="36">
        <f t="shared" si="4"/>
        <v>0</v>
      </c>
      <c r="G38" s="37"/>
      <c r="H38" s="30"/>
      <c r="I38" s="38"/>
      <c r="J38" s="35"/>
      <c r="K38" s="36">
        <f t="shared" si="5"/>
        <v>0</v>
      </c>
      <c r="L38" s="37"/>
      <c r="M38" s="15"/>
      <c r="R38" s="15"/>
      <c r="S38" s="15"/>
      <c r="T38" s="15"/>
      <c r="U38" s="15"/>
    </row>
    <row r="39" spans="1:21" x14ac:dyDescent="0.25">
      <c r="A39" s="32" t="s">
        <v>79</v>
      </c>
      <c r="B39" s="45" t="s">
        <v>80</v>
      </c>
      <c r="C39" s="34" t="s">
        <v>27</v>
      </c>
      <c r="D39" s="35"/>
      <c r="E39" s="35"/>
      <c r="F39" s="36">
        <f t="shared" si="4"/>
        <v>0</v>
      </c>
      <c r="G39" s="37"/>
      <c r="H39" s="30"/>
      <c r="I39" s="38"/>
      <c r="J39" s="35"/>
      <c r="K39" s="36">
        <f t="shared" si="5"/>
        <v>0</v>
      </c>
      <c r="L39" s="37"/>
      <c r="M39" s="15"/>
      <c r="R39" s="15"/>
      <c r="S39" s="15"/>
      <c r="T39" s="15"/>
      <c r="U39" s="15"/>
    </row>
    <row r="40" spans="1:21" x14ac:dyDescent="0.25">
      <c r="A40" s="32" t="s">
        <v>81</v>
      </c>
      <c r="B40" s="46" t="s">
        <v>82</v>
      </c>
      <c r="C40" s="47" t="s">
        <v>27</v>
      </c>
      <c r="D40" s="35"/>
      <c r="E40" s="35"/>
      <c r="F40" s="36">
        <f t="shared" si="4"/>
        <v>0</v>
      </c>
      <c r="G40" s="37"/>
      <c r="H40" s="30"/>
      <c r="I40" s="38"/>
      <c r="J40" s="35"/>
      <c r="K40" s="36">
        <f t="shared" si="5"/>
        <v>0</v>
      </c>
      <c r="L40" s="37"/>
      <c r="M40" s="15"/>
      <c r="R40" s="15"/>
      <c r="S40" s="15"/>
      <c r="T40" s="15"/>
      <c r="U40" s="15"/>
    </row>
    <row r="41" spans="1:21" x14ac:dyDescent="0.25">
      <c r="A41" s="32" t="s">
        <v>83</v>
      </c>
      <c r="B41" s="46" t="s">
        <v>84</v>
      </c>
      <c r="C41" s="47" t="s">
        <v>20</v>
      </c>
      <c r="D41" s="35"/>
      <c r="E41" s="35"/>
      <c r="F41" s="36">
        <f t="shared" si="4"/>
        <v>0</v>
      </c>
      <c r="G41" s="37"/>
      <c r="H41" s="30"/>
      <c r="I41" s="38"/>
      <c r="J41" s="35"/>
      <c r="K41" s="36">
        <f t="shared" si="5"/>
        <v>0</v>
      </c>
      <c r="L41" s="37"/>
      <c r="M41" s="15"/>
      <c r="R41" s="15"/>
      <c r="S41" s="15"/>
      <c r="T41" s="15"/>
      <c r="U41" s="15"/>
    </row>
    <row r="42" spans="1:21" x14ac:dyDescent="0.25">
      <c r="A42" s="39" t="s">
        <v>85</v>
      </c>
      <c r="B42" s="40" t="s">
        <v>86</v>
      </c>
      <c r="C42" s="41"/>
      <c r="D42" s="41"/>
      <c r="E42" s="41"/>
      <c r="F42" s="42">
        <f>SUM(F43:F44)</f>
        <v>0</v>
      </c>
      <c r="G42" s="43"/>
      <c r="H42" s="30"/>
      <c r="I42" s="44"/>
      <c r="J42" s="41"/>
      <c r="K42" s="42">
        <f>SUM(K43:K44)</f>
        <v>0</v>
      </c>
      <c r="L42" s="43"/>
      <c r="M42" s="15"/>
      <c r="N42" s="15"/>
      <c r="O42" s="15"/>
      <c r="P42" s="15"/>
      <c r="Q42" s="15"/>
      <c r="R42" s="15"/>
      <c r="S42" s="15"/>
      <c r="T42" s="15"/>
      <c r="U42" s="15"/>
    </row>
    <row r="43" spans="1:21" x14ac:dyDescent="0.25">
      <c r="A43" s="48" t="s">
        <v>87</v>
      </c>
      <c r="B43" s="33" t="s">
        <v>37</v>
      </c>
      <c r="C43" s="47" t="s">
        <v>20</v>
      </c>
      <c r="D43" s="35"/>
      <c r="E43" s="35"/>
      <c r="F43" s="36">
        <f t="shared" si="4"/>
        <v>0</v>
      </c>
      <c r="G43" s="37"/>
      <c r="H43" s="30"/>
      <c r="I43" s="38"/>
      <c r="J43" s="35"/>
      <c r="K43" s="36">
        <f t="shared" si="5"/>
        <v>0</v>
      </c>
      <c r="L43" s="37"/>
      <c r="M43" s="15"/>
      <c r="N43" s="15"/>
      <c r="O43" s="15"/>
      <c r="P43" s="15"/>
      <c r="Q43" s="15"/>
      <c r="R43" s="15"/>
      <c r="S43" s="15"/>
      <c r="T43" s="15"/>
      <c r="U43" s="15"/>
    </row>
    <row r="44" spans="1:21" x14ac:dyDescent="0.25">
      <c r="A44" s="48" t="s">
        <v>88</v>
      </c>
      <c r="B44" s="33" t="s">
        <v>39</v>
      </c>
      <c r="C44" s="47" t="s">
        <v>20</v>
      </c>
      <c r="D44" s="35"/>
      <c r="E44" s="35"/>
      <c r="F44" s="36">
        <f t="shared" si="4"/>
        <v>0</v>
      </c>
      <c r="G44" s="37"/>
      <c r="H44" s="30"/>
      <c r="I44" s="38"/>
      <c r="J44" s="35"/>
      <c r="K44" s="36">
        <f t="shared" si="5"/>
        <v>0</v>
      </c>
      <c r="L44" s="37"/>
      <c r="M44" s="15"/>
      <c r="O44" s="15"/>
      <c r="P44" s="15"/>
      <c r="Q44" s="15"/>
      <c r="R44" s="15"/>
      <c r="S44" s="15"/>
      <c r="T44" s="15"/>
      <c r="U44" s="15"/>
    </row>
    <row r="45" spans="1:21" x14ac:dyDescent="0.25">
      <c r="A45" s="49" t="s">
        <v>89</v>
      </c>
      <c r="B45" s="33" t="s">
        <v>90</v>
      </c>
      <c r="C45" s="47" t="s">
        <v>20</v>
      </c>
      <c r="D45" s="35"/>
      <c r="E45" s="35"/>
      <c r="F45" s="36">
        <f t="shared" si="4"/>
        <v>0</v>
      </c>
      <c r="G45" s="37"/>
      <c r="H45" s="30"/>
      <c r="I45" s="38"/>
      <c r="J45" s="35"/>
      <c r="K45" s="36">
        <f t="shared" si="5"/>
        <v>0</v>
      </c>
      <c r="L45" s="37"/>
      <c r="M45" s="15"/>
      <c r="N45" s="15"/>
      <c r="O45" s="15"/>
      <c r="P45" s="15"/>
      <c r="Q45" s="15"/>
      <c r="R45" s="15"/>
      <c r="S45" s="15"/>
      <c r="T45" s="15"/>
      <c r="U45" s="15"/>
    </row>
    <row r="46" spans="1:21" ht="15.75" thickBot="1" x14ac:dyDescent="0.3">
      <c r="A46" s="52" t="s">
        <v>91</v>
      </c>
      <c r="B46" s="53" t="s">
        <v>49</v>
      </c>
      <c r="C46" s="54" t="s">
        <v>20</v>
      </c>
      <c r="D46" s="55"/>
      <c r="E46" s="55"/>
      <c r="F46" s="56">
        <f t="shared" si="4"/>
        <v>0</v>
      </c>
      <c r="G46" s="57"/>
      <c r="H46" s="30"/>
      <c r="I46" s="58"/>
      <c r="J46" s="55"/>
      <c r="K46" s="56">
        <f t="shared" si="5"/>
        <v>0</v>
      </c>
      <c r="L46" s="57"/>
      <c r="M46" s="15"/>
      <c r="N46" s="15"/>
      <c r="O46" s="15"/>
      <c r="P46" s="15"/>
      <c r="Q46" s="15"/>
      <c r="R46" s="15"/>
      <c r="S46" s="15"/>
      <c r="T46" s="15"/>
      <c r="U46" s="15"/>
    </row>
    <row r="47" spans="1:21" ht="6.95" customHeight="1" thickTop="1" thickBot="1" x14ac:dyDescent="0.3">
      <c r="A47" s="67"/>
      <c r="B47" s="68"/>
      <c r="C47" s="69"/>
      <c r="D47" s="30"/>
      <c r="E47" s="30"/>
      <c r="F47" s="30"/>
      <c r="G47" s="30"/>
      <c r="H47" s="30"/>
      <c r="I47" s="30"/>
      <c r="J47" s="30"/>
      <c r="K47" s="30"/>
      <c r="L47" s="30"/>
      <c r="M47" s="15"/>
      <c r="N47" s="15"/>
      <c r="O47" s="15"/>
      <c r="P47" s="15"/>
      <c r="Q47" s="15"/>
      <c r="R47" s="15"/>
      <c r="S47" s="15"/>
      <c r="T47" s="15"/>
      <c r="U47" s="15"/>
    </row>
    <row r="48" spans="1:21" ht="16.5" thickTop="1" thickBot="1" x14ac:dyDescent="0.3">
      <c r="A48" s="17" t="s">
        <v>92</v>
      </c>
      <c r="B48" s="18" t="s">
        <v>93</v>
      </c>
      <c r="C48" s="19"/>
      <c r="D48" s="19"/>
      <c r="E48" s="19"/>
      <c r="F48" s="20">
        <f>SUM(F49,F52,F57,F60)</f>
        <v>0</v>
      </c>
      <c r="G48" s="21"/>
      <c r="H48" s="22"/>
      <c r="I48" s="23" t="s">
        <v>94</v>
      </c>
      <c r="J48" s="19"/>
      <c r="K48" s="20">
        <f>SUM(K49,K52,K57,K60)</f>
        <v>0</v>
      </c>
      <c r="L48" s="21"/>
      <c r="M48" s="15"/>
      <c r="N48" s="15"/>
      <c r="O48" s="15"/>
      <c r="P48" s="15"/>
      <c r="Q48" s="15"/>
      <c r="R48" s="15"/>
      <c r="S48" s="15"/>
      <c r="T48" s="15"/>
      <c r="U48" s="15"/>
    </row>
    <row r="49" spans="1:21" ht="15.75" thickTop="1" x14ac:dyDescent="0.25">
      <c r="A49" s="39" t="s">
        <v>95</v>
      </c>
      <c r="B49" s="40" t="s">
        <v>96</v>
      </c>
      <c r="C49" s="41"/>
      <c r="D49" s="41"/>
      <c r="E49" s="41"/>
      <c r="F49" s="42">
        <f>SUM(F50:F51)</f>
        <v>0</v>
      </c>
      <c r="G49" s="43"/>
      <c r="H49" s="30"/>
      <c r="I49" s="44"/>
      <c r="J49" s="41"/>
      <c r="K49" s="42">
        <f>SUM(K50:K51)</f>
        <v>0</v>
      </c>
      <c r="L49" s="43"/>
      <c r="M49" s="15"/>
      <c r="N49" s="15"/>
      <c r="O49" s="15"/>
      <c r="P49" s="15"/>
      <c r="Q49" s="15"/>
      <c r="R49" s="15"/>
      <c r="S49" s="15"/>
      <c r="T49" s="15"/>
      <c r="U49" s="15"/>
    </row>
    <row r="50" spans="1:21" x14ac:dyDescent="0.25">
      <c r="A50" s="32" t="s">
        <v>97</v>
      </c>
      <c r="B50" s="33" t="s">
        <v>98</v>
      </c>
      <c r="C50" s="34" t="s">
        <v>20</v>
      </c>
      <c r="D50" s="35"/>
      <c r="E50" s="35"/>
      <c r="F50" s="36">
        <f t="shared" ref="F50:F60" si="6">D50*E50</f>
        <v>0</v>
      </c>
      <c r="G50" s="37"/>
      <c r="H50" s="30"/>
      <c r="I50" s="38"/>
      <c r="J50" s="35"/>
      <c r="K50" s="36">
        <f t="shared" ref="K50:K60" si="7">I50*J50</f>
        <v>0</v>
      </c>
      <c r="L50" s="37"/>
      <c r="M50" s="15"/>
      <c r="N50" s="15"/>
      <c r="O50" s="15"/>
      <c r="P50" s="15"/>
      <c r="Q50" s="15"/>
      <c r="R50" s="15"/>
      <c r="S50" s="15"/>
      <c r="T50" s="15"/>
      <c r="U50" s="15"/>
    </row>
    <row r="51" spans="1:21" x14ac:dyDescent="0.25">
      <c r="A51" s="32" t="s">
        <v>99</v>
      </c>
      <c r="B51" s="25" t="s">
        <v>74</v>
      </c>
      <c r="C51" s="34" t="s">
        <v>20</v>
      </c>
      <c r="D51" s="35"/>
      <c r="E51" s="35"/>
      <c r="F51" s="36">
        <f t="shared" si="6"/>
        <v>0</v>
      </c>
      <c r="G51" s="37"/>
      <c r="H51" s="30"/>
      <c r="I51" s="38"/>
      <c r="J51" s="35"/>
      <c r="K51" s="36">
        <f t="shared" si="7"/>
        <v>0</v>
      </c>
      <c r="L51" s="37"/>
      <c r="M51" s="15"/>
      <c r="N51" s="15"/>
      <c r="O51" s="15"/>
      <c r="P51" s="15"/>
      <c r="Q51" s="15"/>
      <c r="R51" s="15"/>
      <c r="S51" s="15"/>
      <c r="T51" s="15"/>
      <c r="U51" s="15"/>
    </row>
    <row r="52" spans="1:21" x14ac:dyDescent="0.25">
      <c r="A52" s="39" t="s">
        <v>100</v>
      </c>
      <c r="B52" s="40" t="s">
        <v>101</v>
      </c>
      <c r="C52" s="41"/>
      <c r="D52" s="41"/>
      <c r="E52" s="41"/>
      <c r="F52" s="42">
        <f>SUM(F53:F56)</f>
        <v>0</v>
      </c>
      <c r="G52" s="43"/>
      <c r="H52" s="30"/>
      <c r="I52" s="44"/>
      <c r="J52" s="41"/>
      <c r="K52" s="42">
        <f>SUM(K53:K56)</f>
        <v>0</v>
      </c>
      <c r="L52" s="43"/>
      <c r="M52" s="15"/>
      <c r="N52" s="15"/>
      <c r="O52" s="15"/>
      <c r="P52" s="15"/>
      <c r="Q52" s="15"/>
      <c r="R52" s="15"/>
      <c r="S52" s="15"/>
      <c r="T52" s="15"/>
      <c r="U52" s="15"/>
    </row>
    <row r="53" spans="1:21" x14ac:dyDescent="0.25">
      <c r="A53" s="32" t="s">
        <v>102</v>
      </c>
      <c r="B53" s="45" t="s">
        <v>103</v>
      </c>
      <c r="C53" s="34" t="s">
        <v>20</v>
      </c>
      <c r="D53" s="35"/>
      <c r="E53" s="35"/>
      <c r="F53" s="36">
        <f t="shared" si="6"/>
        <v>0</v>
      </c>
      <c r="G53" s="37"/>
      <c r="H53" s="30"/>
      <c r="I53" s="38"/>
      <c r="J53" s="35"/>
      <c r="K53" s="36">
        <f t="shared" si="7"/>
        <v>0</v>
      </c>
      <c r="L53" s="37"/>
      <c r="M53" s="15"/>
      <c r="N53" s="15"/>
      <c r="O53" s="15"/>
      <c r="P53" s="15"/>
      <c r="Q53" s="15"/>
      <c r="R53" s="15"/>
      <c r="S53" s="15"/>
      <c r="T53" s="15"/>
      <c r="U53" s="15"/>
    </row>
    <row r="54" spans="1:21" x14ac:dyDescent="0.25">
      <c r="A54" s="32" t="s">
        <v>104</v>
      </c>
      <c r="B54" s="45" t="s">
        <v>105</v>
      </c>
      <c r="C54" s="34" t="s">
        <v>27</v>
      </c>
      <c r="D54" s="35"/>
      <c r="E54" s="35"/>
      <c r="F54" s="36">
        <f t="shared" si="6"/>
        <v>0</v>
      </c>
      <c r="G54" s="37"/>
      <c r="H54" s="30"/>
      <c r="I54" s="38"/>
      <c r="J54" s="35"/>
      <c r="K54" s="36">
        <f t="shared" si="7"/>
        <v>0</v>
      </c>
      <c r="L54" s="37"/>
      <c r="M54" s="15"/>
      <c r="N54" s="15"/>
      <c r="O54" s="15"/>
      <c r="P54" s="15"/>
      <c r="Q54" s="15"/>
      <c r="R54" s="15"/>
      <c r="S54" s="15"/>
      <c r="T54" s="15"/>
      <c r="U54" s="15"/>
    </row>
    <row r="55" spans="1:21" x14ac:dyDescent="0.25">
      <c r="A55" s="32" t="s">
        <v>106</v>
      </c>
      <c r="B55" s="46" t="s">
        <v>107</v>
      </c>
      <c r="C55" s="47" t="s">
        <v>27</v>
      </c>
      <c r="D55" s="35"/>
      <c r="E55" s="35"/>
      <c r="F55" s="36">
        <f t="shared" si="6"/>
        <v>0</v>
      </c>
      <c r="G55" s="37"/>
      <c r="H55" s="30"/>
      <c r="I55" s="38"/>
      <c r="J55" s="35"/>
      <c r="K55" s="36">
        <f t="shared" si="7"/>
        <v>0</v>
      </c>
      <c r="L55" s="37"/>
      <c r="M55" s="15"/>
      <c r="N55" s="15"/>
      <c r="O55" s="15"/>
      <c r="P55" s="15"/>
      <c r="Q55" s="15"/>
      <c r="R55" s="15"/>
      <c r="S55" s="15"/>
      <c r="T55" s="15"/>
      <c r="U55" s="15"/>
    </row>
    <row r="56" spans="1:21" x14ac:dyDescent="0.25">
      <c r="A56" s="32" t="s">
        <v>108</v>
      </c>
      <c r="B56" s="46" t="s">
        <v>84</v>
      </c>
      <c r="C56" s="47" t="s">
        <v>20</v>
      </c>
      <c r="D56" s="35"/>
      <c r="E56" s="35"/>
      <c r="F56" s="36">
        <f t="shared" si="6"/>
        <v>0</v>
      </c>
      <c r="G56" s="37"/>
      <c r="H56" s="30"/>
      <c r="I56" s="38"/>
      <c r="J56" s="35"/>
      <c r="K56" s="36">
        <f t="shared" si="7"/>
        <v>0</v>
      </c>
      <c r="L56" s="37"/>
      <c r="M56" s="15"/>
      <c r="N56" s="15"/>
      <c r="O56" s="15"/>
      <c r="P56" s="15"/>
      <c r="Q56" s="15"/>
      <c r="R56" s="15"/>
      <c r="S56" s="15"/>
      <c r="T56" s="15"/>
      <c r="U56" s="15"/>
    </row>
    <row r="57" spans="1:21" x14ac:dyDescent="0.25">
      <c r="A57" s="39" t="s">
        <v>109</v>
      </c>
      <c r="B57" s="40" t="s">
        <v>110</v>
      </c>
      <c r="C57" s="41"/>
      <c r="D57" s="41"/>
      <c r="E57" s="41"/>
      <c r="F57" s="42">
        <f>SUM(F58:F59)</f>
        <v>0</v>
      </c>
      <c r="G57" s="43"/>
      <c r="H57" s="30"/>
      <c r="I57" s="44"/>
      <c r="J57" s="41"/>
      <c r="K57" s="42">
        <f>SUM(K58:K59)</f>
        <v>0</v>
      </c>
      <c r="L57" s="43"/>
      <c r="M57" s="15"/>
      <c r="N57" s="15"/>
      <c r="O57" s="15"/>
      <c r="P57" s="15"/>
      <c r="Q57" s="15"/>
      <c r="R57" s="15"/>
      <c r="S57" s="15"/>
      <c r="T57" s="15"/>
      <c r="U57" s="15"/>
    </row>
    <row r="58" spans="1:21" x14ac:dyDescent="0.25">
      <c r="A58" s="48" t="s">
        <v>111</v>
      </c>
      <c r="B58" s="33" t="s">
        <v>37</v>
      </c>
      <c r="C58" s="47" t="s">
        <v>20</v>
      </c>
      <c r="D58" s="35"/>
      <c r="E58" s="35"/>
      <c r="F58" s="36">
        <f t="shared" si="6"/>
        <v>0</v>
      </c>
      <c r="G58" s="37"/>
      <c r="H58" s="30"/>
      <c r="I58" s="38"/>
      <c r="J58" s="35"/>
      <c r="K58" s="36">
        <f t="shared" si="7"/>
        <v>0</v>
      </c>
      <c r="L58" s="37"/>
      <c r="M58" s="15"/>
      <c r="N58" s="15"/>
      <c r="O58" s="15"/>
      <c r="P58" s="15"/>
      <c r="Q58" s="15"/>
      <c r="R58" s="15"/>
      <c r="S58" s="15"/>
      <c r="T58" s="15"/>
      <c r="U58" s="15"/>
    </row>
    <row r="59" spans="1:21" x14ac:dyDescent="0.25">
      <c r="A59" s="48" t="s">
        <v>112</v>
      </c>
      <c r="B59" s="33" t="s">
        <v>39</v>
      </c>
      <c r="C59" s="47" t="s">
        <v>20</v>
      </c>
      <c r="D59" s="35"/>
      <c r="E59" s="35"/>
      <c r="F59" s="36">
        <f t="shared" si="6"/>
        <v>0</v>
      </c>
      <c r="G59" s="37"/>
      <c r="H59" s="30"/>
      <c r="I59" s="38"/>
      <c r="J59" s="35"/>
      <c r="K59" s="36">
        <f t="shared" si="7"/>
        <v>0</v>
      </c>
      <c r="L59" s="37"/>
      <c r="M59" s="15"/>
      <c r="N59" s="15"/>
      <c r="O59" s="15"/>
      <c r="P59" s="15"/>
      <c r="Q59" s="15"/>
      <c r="R59" s="15"/>
      <c r="S59" s="15"/>
      <c r="T59" s="15"/>
      <c r="U59" s="15"/>
    </row>
    <row r="60" spans="1:21" ht="15.75" thickBot="1" x14ac:dyDescent="0.3">
      <c r="A60" s="52" t="s">
        <v>113</v>
      </c>
      <c r="B60" s="53" t="s">
        <v>49</v>
      </c>
      <c r="C60" s="54" t="s">
        <v>20</v>
      </c>
      <c r="D60" s="55"/>
      <c r="E60" s="55"/>
      <c r="F60" s="56">
        <f t="shared" si="6"/>
        <v>0</v>
      </c>
      <c r="G60" s="57"/>
      <c r="H60" s="30"/>
      <c r="I60" s="58"/>
      <c r="J60" s="55"/>
      <c r="K60" s="56">
        <f t="shared" si="7"/>
        <v>0</v>
      </c>
      <c r="L60" s="57"/>
      <c r="M60" s="15"/>
      <c r="N60" s="15"/>
      <c r="O60" s="15"/>
      <c r="P60" s="15"/>
      <c r="Q60" s="15"/>
      <c r="R60" s="15"/>
      <c r="S60" s="15"/>
      <c r="T60" s="15"/>
      <c r="U60" s="15"/>
    </row>
    <row r="61" spans="1:21" ht="6.95" customHeight="1" thickTop="1" thickBot="1" x14ac:dyDescent="0.3">
      <c r="A61" s="67"/>
      <c r="B61" s="68"/>
      <c r="C61" s="69"/>
      <c r="D61" s="30"/>
      <c r="E61" s="30"/>
      <c r="F61" s="30"/>
      <c r="G61" s="30"/>
      <c r="H61" s="30"/>
      <c r="I61" s="30"/>
      <c r="J61" s="30"/>
      <c r="K61" s="30"/>
      <c r="L61" s="30"/>
      <c r="M61" s="15"/>
      <c r="N61" s="15"/>
      <c r="O61" s="15"/>
      <c r="P61" s="15"/>
      <c r="Q61" s="15"/>
      <c r="R61" s="15"/>
      <c r="S61" s="15"/>
      <c r="T61" s="15"/>
      <c r="U61" s="15"/>
    </row>
    <row r="62" spans="1:21" ht="16.5" thickTop="1" thickBot="1" x14ac:dyDescent="0.3">
      <c r="A62" s="70" t="s">
        <v>114</v>
      </c>
      <c r="B62" s="71" t="s">
        <v>115</v>
      </c>
      <c r="C62" s="10"/>
      <c r="D62" s="10"/>
      <c r="E62" s="10"/>
      <c r="F62" s="72">
        <f>SUM(F63,F71,F76,F80)</f>
        <v>0</v>
      </c>
      <c r="G62" s="12"/>
      <c r="H62" s="13"/>
      <c r="I62" s="14"/>
      <c r="J62" s="10"/>
      <c r="K62" s="72">
        <f>SUM(K63,K71,K76,K80)</f>
        <v>0</v>
      </c>
      <c r="L62" s="72"/>
      <c r="M62" s="15"/>
      <c r="N62" s="15"/>
      <c r="O62" s="15"/>
      <c r="P62" s="15"/>
      <c r="Q62" s="15"/>
      <c r="R62" s="15"/>
      <c r="S62" s="15"/>
      <c r="T62" s="15"/>
      <c r="U62" s="15"/>
    </row>
    <row r="63" spans="1:21" ht="16.5" thickTop="1" thickBot="1" x14ac:dyDescent="0.3">
      <c r="A63" s="17" t="s">
        <v>116</v>
      </c>
      <c r="B63" s="18" t="s">
        <v>117</v>
      </c>
      <c r="C63" s="19"/>
      <c r="D63" s="19"/>
      <c r="E63" s="19"/>
      <c r="F63" s="20">
        <f>SUM(F64:F69)</f>
        <v>0</v>
      </c>
      <c r="G63" s="21"/>
      <c r="H63" s="22"/>
      <c r="I63" s="23" t="s">
        <v>118</v>
      </c>
      <c r="J63" s="19"/>
      <c r="K63" s="20">
        <f>SUM(K64:K69)</f>
        <v>0</v>
      </c>
      <c r="L63" s="21"/>
      <c r="M63" s="15"/>
      <c r="N63" s="15"/>
      <c r="O63" s="15"/>
      <c r="P63" s="15"/>
      <c r="Q63" s="15"/>
      <c r="R63" s="15"/>
      <c r="S63" s="15"/>
      <c r="T63" s="15"/>
      <c r="U63" s="15"/>
    </row>
    <row r="64" spans="1:21" ht="15.75" thickTop="1" x14ac:dyDescent="0.25">
      <c r="A64" s="32" t="s">
        <v>119</v>
      </c>
      <c r="B64" s="33" t="s">
        <v>120</v>
      </c>
      <c r="C64" s="34" t="s">
        <v>20</v>
      </c>
      <c r="D64" s="35"/>
      <c r="E64" s="35"/>
      <c r="F64" s="36">
        <f t="shared" ref="F64:F68" si="8">D64*E64</f>
        <v>0</v>
      </c>
      <c r="G64" s="37"/>
      <c r="H64" s="30"/>
      <c r="I64" s="38"/>
      <c r="J64" s="35"/>
      <c r="K64" s="36">
        <f t="shared" ref="K64:K68" si="9">I64*J64</f>
        <v>0</v>
      </c>
      <c r="L64" s="37"/>
      <c r="M64" s="15"/>
      <c r="N64" s="15"/>
      <c r="O64" s="15"/>
      <c r="P64" s="15"/>
      <c r="Q64" s="15"/>
      <c r="R64" s="15"/>
      <c r="S64" s="15"/>
      <c r="T64" s="15"/>
      <c r="U64" s="15"/>
    </row>
    <row r="65" spans="1:21" x14ac:dyDescent="0.25">
      <c r="A65" s="32" t="s">
        <v>121</v>
      </c>
      <c r="B65" s="33" t="s">
        <v>90</v>
      </c>
      <c r="C65" s="34" t="s">
        <v>20</v>
      </c>
      <c r="D65" s="35"/>
      <c r="E65" s="35"/>
      <c r="F65" s="36">
        <f t="shared" si="8"/>
        <v>0</v>
      </c>
      <c r="G65" s="37"/>
      <c r="H65" s="30"/>
      <c r="I65" s="38"/>
      <c r="J65" s="35"/>
      <c r="K65" s="36">
        <f t="shared" si="9"/>
        <v>0</v>
      </c>
      <c r="L65" s="37"/>
      <c r="M65" s="15"/>
      <c r="N65" s="15"/>
      <c r="O65" s="15"/>
      <c r="P65" s="15"/>
      <c r="Q65" s="15"/>
      <c r="R65" s="15"/>
      <c r="S65" s="15"/>
      <c r="T65" s="15"/>
      <c r="U65" s="15"/>
    </row>
    <row r="66" spans="1:21" x14ac:dyDescent="0.25">
      <c r="A66" s="32" t="s">
        <v>122</v>
      </c>
      <c r="B66" s="33" t="s">
        <v>123</v>
      </c>
      <c r="C66" s="34" t="s">
        <v>20</v>
      </c>
      <c r="D66" s="35"/>
      <c r="E66" s="35"/>
      <c r="F66" s="36">
        <f t="shared" si="8"/>
        <v>0</v>
      </c>
      <c r="G66" s="37"/>
      <c r="H66" s="30"/>
      <c r="I66" s="38"/>
      <c r="J66" s="35"/>
      <c r="K66" s="36">
        <f t="shared" si="9"/>
        <v>0</v>
      </c>
      <c r="L66" s="37"/>
      <c r="M66" s="15"/>
      <c r="N66" s="15"/>
      <c r="O66" s="15"/>
      <c r="P66" s="15"/>
      <c r="Q66" s="15"/>
      <c r="R66" s="15"/>
      <c r="S66" s="15"/>
      <c r="T66" s="15"/>
      <c r="U66" s="15"/>
    </row>
    <row r="67" spans="1:21" x14ac:dyDescent="0.25">
      <c r="A67" s="32" t="s">
        <v>124</v>
      </c>
      <c r="B67" s="33" t="s">
        <v>125</v>
      </c>
      <c r="C67" s="34" t="s">
        <v>20</v>
      </c>
      <c r="D67" s="35"/>
      <c r="E67" s="35"/>
      <c r="F67" s="36">
        <f t="shared" si="8"/>
        <v>0</v>
      </c>
      <c r="G67" s="37"/>
      <c r="H67" s="30"/>
      <c r="I67" s="38"/>
      <c r="J67" s="35"/>
      <c r="K67" s="36">
        <f t="shared" si="9"/>
        <v>0</v>
      </c>
      <c r="L67" s="37"/>
      <c r="M67" s="15"/>
      <c r="N67" s="15"/>
      <c r="O67" s="15"/>
      <c r="P67" s="15"/>
      <c r="Q67" s="15"/>
      <c r="R67" s="15"/>
      <c r="S67" s="15"/>
      <c r="T67" s="15"/>
      <c r="U67" s="15"/>
    </row>
    <row r="68" spans="1:21" x14ac:dyDescent="0.25">
      <c r="A68" s="32" t="s">
        <v>126</v>
      </c>
      <c r="B68" s="33" t="s">
        <v>127</v>
      </c>
      <c r="C68" s="34" t="s">
        <v>20</v>
      </c>
      <c r="D68" s="35"/>
      <c r="E68" s="35"/>
      <c r="F68" s="36">
        <f t="shared" si="8"/>
        <v>0</v>
      </c>
      <c r="G68" s="37"/>
      <c r="H68" s="30"/>
      <c r="I68" s="38"/>
      <c r="J68" s="35"/>
      <c r="K68" s="36">
        <f t="shared" si="9"/>
        <v>0</v>
      </c>
      <c r="L68" s="37"/>
      <c r="M68" s="15"/>
      <c r="N68" s="15"/>
      <c r="O68" s="15"/>
      <c r="P68" s="15"/>
      <c r="Q68" s="15"/>
      <c r="R68" s="15"/>
      <c r="S68" s="15"/>
      <c r="T68" s="15"/>
      <c r="U68" s="15"/>
    </row>
    <row r="69" spans="1:21" ht="15.75" thickBot="1" x14ac:dyDescent="0.3">
      <c r="A69" s="52" t="s">
        <v>128</v>
      </c>
      <c r="B69" s="53" t="s">
        <v>49</v>
      </c>
      <c r="C69" s="54" t="s">
        <v>20</v>
      </c>
      <c r="D69" s="55"/>
      <c r="E69" s="55"/>
      <c r="F69" s="56">
        <f>D69*E69</f>
        <v>0</v>
      </c>
      <c r="G69" s="57"/>
      <c r="H69" s="30"/>
      <c r="I69" s="58"/>
      <c r="J69" s="55"/>
      <c r="K69" s="56">
        <f>I69*J69</f>
        <v>0</v>
      </c>
      <c r="L69" s="57"/>
      <c r="M69" s="15"/>
      <c r="N69" s="15"/>
      <c r="O69" s="15"/>
      <c r="P69" s="15"/>
      <c r="Q69" s="15"/>
      <c r="R69" s="15"/>
      <c r="S69" s="15"/>
      <c r="T69" s="15"/>
      <c r="U69" s="15"/>
    </row>
    <row r="70" spans="1:21" ht="6.95" customHeight="1" thickTop="1" thickBot="1" x14ac:dyDescent="0.3">
      <c r="A70" s="67"/>
      <c r="B70" s="68"/>
      <c r="C70" s="69"/>
      <c r="D70" s="30"/>
      <c r="E70" s="30"/>
      <c r="F70" s="30"/>
      <c r="G70" s="30"/>
      <c r="H70" s="30"/>
      <c r="I70" s="30"/>
      <c r="J70" s="30"/>
      <c r="K70" s="30"/>
      <c r="L70" s="30"/>
      <c r="M70" s="15"/>
      <c r="N70" s="15"/>
      <c r="O70" s="15"/>
      <c r="P70" s="15"/>
      <c r="Q70" s="15"/>
      <c r="R70" s="15"/>
      <c r="S70" s="15"/>
      <c r="T70" s="15"/>
      <c r="U70" s="15"/>
    </row>
    <row r="71" spans="1:21" ht="16.5" thickTop="1" thickBot="1" x14ac:dyDescent="0.3">
      <c r="A71" s="17" t="s">
        <v>129</v>
      </c>
      <c r="B71" s="18" t="s">
        <v>130</v>
      </c>
      <c r="C71" s="19"/>
      <c r="D71" s="19"/>
      <c r="E71" s="19"/>
      <c r="F71" s="20">
        <f>SUM(F72:F74)</f>
        <v>0</v>
      </c>
      <c r="G71" s="21"/>
      <c r="H71" s="22"/>
      <c r="I71" s="23"/>
      <c r="J71" s="19"/>
      <c r="K71" s="20">
        <f>SUM(K72:K74)</f>
        <v>0</v>
      </c>
      <c r="L71" s="21"/>
      <c r="M71" s="15"/>
      <c r="N71" s="15"/>
      <c r="O71" s="15"/>
      <c r="P71" s="15"/>
      <c r="Q71" s="15"/>
      <c r="R71" s="15"/>
      <c r="S71" s="15"/>
      <c r="T71" s="15"/>
      <c r="U71" s="15"/>
    </row>
    <row r="72" spans="1:21" ht="24.75" thickTop="1" x14ac:dyDescent="0.25">
      <c r="A72" s="32" t="s">
        <v>131</v>
      </c>
      <c r="B72" s="33" t="s">
        <v>132</v>
      </c>
      <c r="C72" s="34" t="s">
        <v>20</v>
      </c>
      <c r="D72" s="35"/>
      <c r="E72" s="35"/>
      <c r="F72" s="36">
        <f>D72*E72</f>
        <v>0</v>
      </c>
      <c r="G72" s="37"/>
      <c r="H72" s="30"/>
      <c r="I72" s="38"/>
      <c r="J72" s="35"/>
      <c r="K72" s="36">
        <f>I72*J72</f>
        <v>0</v>
      </c>
      <c r="L72" s="37"/>
      <c r="M72" s="15"/>
      <c r="N72" s="15"/>
      <c r="O72" s="15"/>
      <c r="P72" s="15"/>
      <c r="Q72" s="15"/>
      <c r="R72" s="15"/>
      <c r="S72" s="15"/>
      <c r="T72" s="15"/>
      <c r="U72" s="15"/>
    </row>
    <row r="73" spans="1:21" ht="36.75" x14ac:dyDescent="0.25">
      <c r="A73" s="32" t="s">
        <v>133</v>
      </c>
      <c r="B73" s="33" t="s">
        <v>134</v>
      </c>
      <c r="C73" s="47" t="s">
        <v>20</v>
      </c>
      <c r="D73" s="35"/>
      <c r="E73" s="35"/>
      <c r="F73" s="36">
        <f t="shared" ref="F73:F74" si="10">D73*E73</f>
        <v>0</v>
      </c>
      <c r="G73" s="37"/>
      <c r="H73" s="30"/>
      <c r="I73" s="38"/>
      <c r="J73" s="35"/>
      <c r="K73" s="36">
        <f t="shared" ref="K73:K74" si="11">I73*J73</f>
        <v>0</v>
      </c>
      <c r="L73" s="37"/>
      <c r="M73" s="15"/>
      <c r="N73" s="15"/>
      <c r="O73" s="15"/>
      <c r="P73" s="15"/>
      <c r="Q73" s="15"/>
      <c r="R73" s="15"/>
      <c r="S73" s="15"/>
      <c r="T73" s="15"/>
      <c r="U73" s="15"/>
    </row>
    <row r="74" spans="1:21" ht="15.75" thickBot="1" x14ac:dyDescent="0.3">
      <c r="A74" s="52" t="s">
        <v>135</v>
      </c>
      <c r="B74" s="53" t="s">
        <v>49</v>
      </c>
      <c r="C74" s="54" t="s">
        <v>20</v>
      </c>
      <c r="D74" s="55"/>
      <c r="E74" s="55"/>
      <c r="F74" s="56">
        <f t="shared" si="10"/>
        <v>0</v>
      </c>
      <c r="G74" s="57"/>
      <c r="H74" s="30"/>
      <c r="I74" s="58"/>
      <c r="J74" s="55"/>
      <c r="K74" s="56">
        <f t="shared" si="11"/>
        <v>0</v>
      </c>
      <c r="L74" s="57"/>
      <c r="M74" s="15"/>
      <c r="N74" s="15"/>
      <c r="O74" s="15"/>
      <c r="P74" s="15"/>
      <c r="Q74" s="15"/>
      <c r="R74" s="15"/>
      <c r="S74" s="15"/>
      <c r="T74" s="15"/>
      <c r="U74" s="15"/>
    </row>
    <row r="75" spans="1:21" ht="6.95" customHeight="1" thickTop="1" thickBot="1" x14ac:dyDescent="0.3">
      <c r="A75" s="67"/>
      <c r="B75" s="68"/>
      <c r="C75" s="69"/>
      <c r="D75" s="30"/>
      <c r="E75" s="30"/>
      <c r="F75" s="30"/>
      <c r="G75" s="30"/>
      <c r="H75" s="30"/>
      <c r="I75" s="30"/>
      <c r="J75" s="30"/>
      <c r="K75" s="30"/>
      <c r="L75" s="30"/>
      <c r="M75" s="15"/>
      <c r="N75" s="15"/>
      <c r="O75" s="15"/>
      <c r="P75" s="15"/>
      <c r="Q75" s="15"/>
      <c r="R75" s="15"/>
      <c r="S75" s="15"/>
      <c r="T75" s="15"/>
      <c r="U75" s="15"/>
    </row>
    <row r="76" spans="1:21" ht="16.5" thickTop="1" thickBot="1" x14ac:dyDescent="0.3">
      <c r="A76" s="17" t="s">
        <v>136</v>
      </c>
      <c r="B76" s="18" t="s">
        <v>137</v>
      </c>
      <c r="C76" s="19"/>
      <c r="D76" s="19"/>
      <c r="E76" s="19"/>
      <c r="F76" s="20">
        <f>SUM(F77:F78)</f>
        <v>0</v>
      </c>
      <c r="G76" s="21"/>
      <c r="H76" s="22"/>
      <c r="I76" s="23"/>
      <c r="J76" s="19"/>
      <c r="K76" s="20">
        <f>SUM(K77:K78)</f>
        <v>0</v>
      </c>
      <c r="L76" s="21"/>
      <c r="M76" s="15"/>
      <c r="N76" s="15"/>
      <c r="O76" s="15"/>
      <c r="P76" s="15"/>
      <c r="Q76" s="15"/>
      <c r="R76" s="15"/>
      <c r="S76" s="15"/>
      <c r="T76" s="15"/>
      <c r="U76" s="15"/>
    </row>
    <row r="77" spans="1:21" ht="15.75" thickTop="1" x14ac:dyDescent="0.25">
      <c r="A77" s="32" t="s">
        <v>138</v>
      </c>
      <c r="B77" s="33" t="s">
        <v>139</v>
      </c>
      <c r="C77" s="47"/>
      <c r="D77" s="35"/>
      <c r="E77" s="35"/>
      <c r="F77" s="36">
        <f t="shared" ref="F77:F78" si="12">D77*E77</f>
        <v>0</v>
      </c>
      <c r="G77" s="37"/>
      <c r="H77" s="30"/>
      <c r="I77" s="38"/>
      <c r="J77" s="35"/>
      <c r="K77" s="36">
        <f t="shared" ref="K77:K78" si="13">I77*J77</f>
        <v>0</v>
      </c>
      <c r="L77" s="37"/>
      <c r="M77" s="15"/>
      <c r="N77" s="15"/>
      <c r="O77" s="15"/>
      <c r="P77" s="15"/>
      <c r="Q77" s="15"/>
      <c r="R77" s="15"/>
      <c r="S77" s="15"/>
      <c r="T77" s="15"/>
      <c r="U77" s="15"/>
    </row>
    <row r="78" spans="1:21" ht="15.75" thickBot="1" x14ac:dyDescent="0.3">
      <c r="A78" s="52" t="s">
        <v>140</v>
      </c>
      <c r="B78" s="53" t="s">
        <v>49</v>
      </c>
      <c r="C78" s="54"/>
      <c r="D78" s="55"/>
      <c r="E78" s="55"/>
      <c r="F78" s="56">
        <f t="shared" si="12"/>
        <v>0</v>
      </c>
      <c r="G78" s="57"/>
      <c r="H78" s="30"/>
      <c r="I78" s="58"/>
      <c r="J78" s="55"/>
      <c r="K78" s="56">
        <f t="shared" si="13"/>
        <v>0</v>
      </c>
      <c r="L78" s="57"/>
      <c r="M78" s="15"/>
      <c r="N78" s="15"/>
      <c r="O78" s="15"/>
      <c r="P78" s="15"/>
      <c r="Q78" s="15"/>
      <c r="R78" s="15"/>
      <c r="S78" s="15"/>
      <c r="T78" s="15"/>
      <c r="U78" s="15"/>
    </row>
    <row r="79" spans="1:21" ht="16.5" thickTop="1" thickBot="1" x14ac:dyDescent="0.3"/>
    <row r="80" spans="1:21" ht="16.5" thickTop="1" thickBot="1" x14ac:dyDescent="0.3">
      <c r="A80" s="17" t="s">
        <v>141</v>
      </c>
      <c r="B80" s="18" t="s">
        <v>142</v>
      </c>
      <c r="C80" s="19"/>
      <c r="D80" s="19"/>
      <c r="E80" s="19"/>
      <c r="F80" s="20">
        <f>SUM(F81:F84)</f>
        <v>0</v>
      </c>
      <c r="G80" s="21"/>
      <c r="H80" s="22"/>
      <c r="I80" s="23" t="s">
        <v>143</v>
      </c>
      <c r="J80" s="19"/>
      <c r="K80" s="20">
        <f>SUM(K81:K84)</f>
        <v>0</v>
      </c>
      <c r="L80" s="21"/>
      <c r="M80" s="15"/>
      <c r="N80" s="15"/>
      <c r="O80" s="15"/>
      <c r="P80" s="15"/>
      <c r="Q80" s="15"/>
      <c r="R80" s="15"/>
      <c r="S80" s="15"/>
      <c r="T80" s="15"/>
      <c r="U80" s="15"/>
    </row>
    <row r="81" spans="1:21" ht="15.75" thickTop="1" x14ac:dyDescent="0.25">
      <c r="A81" s="32" t="s">
        <v>144</v>
      </c>
      <c r="B81" s="25" t="s">
        <v>145</v>
      </c>
      <c r="C81" s="73" t="s">
        <v>20</v>
      </c>
      <c r="D81" s="35"/>
      <c r="E81" s="35"/>
      <c r="F81" s="36">
        <f t="shared" ref="F81:F84" si="14">D81*E81</f>
        <v>0</v>
      </c>
      <c r="G81" s="37"/>
      <c r="H81" s="30"/>
      <c r="I81" s="38"/>
      <c r="J81" s="35"/>
      <c r="K81" s="36">
        <f t="shared" ref="K81:K84" si="15">I81*J81</f>
        <v>0</v>
      </c>
      <c r="L81" s="37"/>
      <c r="M81" s="15"/>
      <c r="N81" s="15"/>
      <c r="O81" s="15"/>
      <c r="P81" s="15"/>
      <c r="Q81" s="15"/>
      <c r="R81" s="15"/>
      <c r="S81" s="15"/>
      <c r="T81" s="15"/>
      <c r="U81" s="15"/>
    </row>
    <row r="82" spans="1:21" x14ac:dyDescent="0.25">
      <c r="A82" s="32" t="s">
        <v>146</v>
      </c>
      <c r="B82" s="33" t="s">
        <v>147</v>
      </c>
      <c r="C82" s="47" t="s">
        <v>20</v>
      </c>
      <c r="D82" s="35"/>
      <c r="E82" s="35"/>
      <c r="F82" s="36">
        <f t="shared" si="14"/>
        <v>0</v>
      </c>
      <c r="G82" s="37"/>
      <c r="H82" s="30"/>
      <c r="I82" s="38"/>
      <c r="J82" s="35"/>
      <c r="K82" s="36">
        <f t="shared" si="15"/>
        <v>0</v>
      </c>
      <c r="L82" s="37"/>
      <c r="M82" s="15"/>
      <c r="N82" s="15"/>
      <c r="O82" s="15"/>
      <c r="P82" s="15"/>
      <c r="Q82" s="15"/>
      <c r="R82" s="15"/>
      <c r="S82" s="15"/>
      <c r="T82" s="15"/>
      <c r="U82" s="15"/>
    </row>
    <row r="83" spans="1:21" x14ac:dyDescent="0.25">
      <c r="A83" s="32" t="s">
        <v>148</v>
      </c>
      <c r="B83" s="33" t="s">
        <v>149</v>
      </c>
      <c r="C83" s="47" t="s">
        <v>20</v>
      </c>
      <c r="D83" s="35"/>
      <c r="E83" s="35"/>
      <c r="F83" s="36">
        <f t="shared" si="14"/>
        <v>0</v>
      </c>
      <c r="G83" s="37"/>
      <c r="H83" s="30"/>
      <c r="I83" s="38"/>
      <c r="J83" s="35"/>
      <c r="K83" s="36">
        <f t="shared" si="15"/>
        <v>0</v>
      </c>
      <c r="L83" s="37"/>
      <c r="M83" s="15"/>
      <c r="N83" s="15"/>
      <c r="O83" s="15"/>
      <c r="P83" s="15"/>
      <c r="Q83" s="15"/>
      <c r="R83" s="15"/>
      <c r="S83" s="15"/>
      <c r="T83" s="15"/>
      <c r="U83" s="15"/>
    </row>
    <row r="84" spans="1:21" ht="15.75" thickBot="1" x14ac:dyDescent="0.3">
      <c r="A84" s="52" t="s">
        <v>150</v>
      </c>
      <c r="B84" s="53" t="s">
        <v>49</v>
      </c>
      <c r="C84" s="54" t="s">
        <v>20</v>
      </c>
      <c r="D84" s="55"/>
      <c r="E84" s="55"/>
      <c r="F84" s="56">
        <f t="shared" si="14"/>
        <v>0</v>
      </c>
      <c r="G84" s="57"/>
      <c r="H84" s="30"/>
      <c r="I84" s="58"/>
      <c r="J84" s="55"/>
      <c r="K84" s="56">
        <f t="shared" si="15"/>
        <v>0</v>
      </c>
      <c r="L84" s="57"/>
      <c r="M84" s="15"/>
      <c r="N84" s="15"/>
      <c r="O84" s="15"/>
      <c r="P84" s="15"/>
      <c r="Q84" s="15"/>
      <c r="R84" s="15"/>
      <c r="S84" s="15"/>
      <c r="T84" s="15"/>
      <c r="U84" s="15"/>
    </row>
    <row r="85" spans="1:21" ht="15.75" thickTop="1" x14ac:dyDescent="0.25"/>
  </sheetData>
  <mergeCells count="1">
    <mergeCell ref="C2:F2"/>
  </mergeCells>
  <pageMargins left="0.7" right="0.7" top="0.75" bottom="0.75" header="0.3" footer="0.3"/>
  <pageSetup paperSize="9" fitToHeight="0" orientation="portrait"/>
  <ignoredErrors>
    <ignoredError sqref="A47" twoDigitTextYear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DEB8B-C687-403D-BF39-60E63E48AC33}">
  <dimension ref="A1:G7"/>
  <sheetViews>
    <sheetView workbookViewId="0"/>
  </sheetViews>
  <sheetFormatPr defaultRowHeight="15" x14ac:dyDescent="0.25"/>
  <cols>
    <col min="1" max="7" width="30.7109375" customWidth="1"/>
  </cols>
  <sheetData>
    <row r="1" spans="1:7" ht="26.25" thickTop="1" x14ac:dyDescent="0.25">
      <c r="A1" s="87" t="s">
        <v>151</v>
      </c>
      <c r="B1" s="90" t="s">
        <v>152</v>
      </c>
      <c r="C1" s="81" t="s">
        <v>153</v>
      </c>
      <c r="D1" s="81" t="s">
        <v>154</v>
      </c>
      <c r="E1" s="81" t="s">
        <v>155</v>
      </c>
      <c r="F1" s="81" t="s">
        <v>156</v>
      </c>
      <c r="G1" s="82" t="s">
        <v>157</v>
      </c>
    </row>
    <row r="2" spans="1:7" x14ac:dyDescent="0.25">
      <c r="A2" s="88">
        <v>0.01</v>
      </c>
      <c r="B2" s="91"/>
      <c r="C2" s="83"/>
      <c r="D2" s="83"/>
      <c r="E2" s="83"/>
      <c r="F2" s="83"/>
      <c r="G2" s="84"/>
    </row>
    <row r="3" spans="1:7" x14ac:dyDescent="0.25">
      <c r="A3" s="88">
        <v>0.02</v>
      </c>
      <c r="B3" s="91"/>
      <c r="C3" s="83"/>
      <c r="D3" s="83"/>
      <c r="E3" s="83"/>
      <c r="F3" s="83"/>
      <c r="G3" s="84"/>
    </row>
    <row r="4" spans="1:7" x14ac:dyDescent="0.25">
      <c r="A4" s="88">
        <v>0.03</v>
      </c>
      <c r="B4" s="91"/>
      <c r="C4" s="83"/>
      <c r="D4" s="83"/>
      <c r="E4" s="83"/>
      <c r="F4" s="83"/>
      <c r="G4" s="84"/>
    </row>
    <row r="5" spans="1:7" x14ac:dyDescent="0.25">
      <c r="A5" s="88">
        <v>0.05</v>
      </c>
      <c r="B5" s="91"/>
      <c r="C5" s="83"/>
      <c r="D5" s="83"/>
      <c r="E5" s="83"/>
      <c r="F5" s="83"/>
      <c r="G5" s="84"/>
    </row>
    <row r="6" spans="1:7" ht="15.75" thickBot="1" x14ac:dyDescent="0.3">
      <c r="A6" s="89">
        <v>7.0000000000000007E-2</v>
      </c>
      <c r="B6" s="92"/>
      <c r="C6" s="85"/>
      <c r="D6" s="85"/>
      <c r="E6" s="85"/>
      <c r="F6" s="85"/>
      <c r="G6" s="86"/>
    </row>
    <row r="7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Cenový prieskum_položkový</vt:lpstr>
      <vt:lpstr>Odhad veľkosti vzorky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Barčiak Miloslav, Mgr.</dc:creator>
  <cp:keywords/>
  <dc:description/>
  <cp:lastModifiedBy>Stašjaková Katarína, Ing.</cp:lastModifiedBy>
  <cp:revision/>
  <dcterms:created xsi:type="dcterms:W3CDTF">2025-03-31T13:07:28Z</dcterms:created>
  <dcterms:modified xsi:type="dcterms:W3CDTF">2025-07-01T12:51:24Z</dcterms:modified>
  <cp:category/>
  <cp:contentStatus/>
</cp:coreProperties>
</file>