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_PRACE\GNS_2019\2019_4_JIZDARNA\____2024_VYBAVENI____ A______UPRAVA_I_ETAPA\___2024_VYBAVENI_A STUDIE____AKTUALIZACE\____ROZPOČTY_10_3_2025\"/>
    </mc:Choice>
  </mc:AlternateContent>
  <xr:revisionPtr revIDLastSave="0" documentId="13_ncr:1_{9F3BD25F-83FA-4703-B64E-E76CF620C2AC}" xr6:coauthVersionLast="47" xr6:coauthVersionMax="47" xr10:uidLastSave="{00000000-0000-0000-0000-000000000000}"/>
  <bookViews>
    <workbookView xWindow="-120" yWindow="-120" windowWidth="29040" windowHeight="15840" xr2:uid="{20A3CCBC-2284-444F-8166-FAD240C889AB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 l="1"/>
  <c r="G70" i="1"/>
  <c r="I70" i="1" s="1"/>
  <c r="H71" i="1" l="1"/>
  <c r="G71" i="1"/>
  <c r="I71" i="1" s="1"/>
  <c r="H69" i="1"/>
  <c r="G69" i="1"/>
  <c r="I69" i="1" s="1"/>
  <c r="G54" i="1"/>
  <c r="I54" i="1" s="1"/>
  <c r="H54" i="1"/>
  <c r="G68" i="1" l="1"/>
  <c r="H57" i="1" l="1"/>
  <c r="G57" i="1"/>
  <c r="I57" i="1" s="1"/>
  <c r="H46" i="1"/>
  <c r="G46" i="1"/>
  <c r="I46" i="1" s="1"/>
  <c r="H44" i="1"/>
  <c r="G44" i="1"/>
  <c r="I44" i="1" s="1"/>
  <c r="H39" i="1"/>
  <c r="G39" i="1"/>
  <c r="I39" i="1" s="1"/>
  <c r="H35" i="1"/>
  <c r="G35" i="1"/>
  <c r="I35" i="1" s="1"/>
  <c r="H33" i="1"/>
  <c r="G33" i="1"/>
  <c r="I33" i="1" s="1"/>
  <c r="H31" i="1"/>
  <c r="G31" i="1"/>
  <c r="I31" i="1" s="1"/>
  <c r="H29" i="1"/>
  <c r="G29" i="1"/>
  <c r="I29" i="1" s="1"/>
  <c r="H17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I17" i="1" s="1"/>
  <c r="G18" i="1"/>
  <c r="G19" i="1"/>
  <c r="G20" i="1"/>
  <c r="G21" i="1"/>
  <c r="G22" i="1"/>
  <c r="G23" i="1"/>
  <c r="G24" i="1"/>
  <c r="G25" i="1"/>
  <c r="G26" i="1"/>
  <c r="G27" i="1"/>
  <c r="G28" i="1"/>
  <c r="G30" i="1"/>
  <c r="G32" i="1"/>
  <c r="G34" i="1"/>
  <c r="G36" i="1"/>
  <c r="G37" i="1"/>
  <c r="G38" i="1"/>
  <c r="I38" i="1" s="1"/>
  <c r="G40" i="1"/>
  <c r="G41" i="1"/>
  <c r="G42" i="1"/>
  <c r="G43" i="1"/>
  <c r="I43" i="1" s="1"/>
  <c r="G45" i="1"/>
  <c r="I45" i="1" s="1"/>
  <c r="G47" i="1"/>
  <c r="G48" i="1"/>
  <c r="G49" i="1"/>
  <c r="G50" i="1"/>
  <c r="G51" i="1"/>
  <c r="G52" i="1"/>
  <c r="G53" i="1"/>
  <c r="G55" i="1"/>
  <c r="G56" i="1"/>
  <c r="I56" i="1" s="1"/>
  <c r="G58" i="1"/>
  <c r="G59" i="1"/>
  <c r="G60" i="1"/>
  <c r="G61" i="1"/>
  <c r="G62" i="1"/>
  <c r="G63" i="1"/>
  <c r="G64" i="1"/>
  <c r="G65" i="1"/>
  <c r="G66" i="1"/>
  <c r="G67" i="1"/>
  <c r="I68" i="1"/>
  <c r="G72" i="1"/>
  <c r="G3" i="1"/>
  <c r="H56" i="1"/>
  <c r="H43" i="1"/>
  <c r="H45" i="1"/>
  <c r="I24" i="1"/>
  <c r="H24" i="1"/>
  <c r="H38" i="1"/>
  <c r="H34" i="1" l="1"/>
  <c r="I34" i="1"/>
  <c r="H32" i="1"/>
  <c r="I32" i="1"/>
  <c r="H30" i="1"/>
  <c r="I30" i="1"/>
  <c r="H28" i="1"/>
  <c r="I28" i="1"/>
  <c r="H26" i="1" l="1"/>
  <c r="I26" i="1"/>
  <c r="H72" i="1" l="1"/>
  <c r="I72" i="1"/>
  <c r="H66" i="1"/>
  <c r="I66" i="1"/>
  <c r="H67" i="1"/>
  <c r="I67" i="1"/>
  <c r="H68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51" i="1"/>
  <c r="I51" i="1"/>
  <c r="H42" i="1"/>
  <c r="I42" i="1"/>
  <c r="H47" i="1"/>
  <c r="I47" i="1"/>
  <c r="H48" i="1"/>
  <c r="I48" i="1"/>
  <c r="H49" i="1"/>
  <c r="I49" i="1"/>
  <c r="H50" i="1"/>
  <c r="I50" i="1"/>
  <c r="H52" i="1"/>
  <c r="I52" i="1"/>
  <c r="H53" i="1"/>
  <c r="I53" i="1"/>
  <c r="H55" i="1"/>
  <c r="I55" i="1"/>
  <c r="H40" i="1"/>
  <c r="I40" i="1"/>
  <c r="H41" i="1"/>
  <c r="I41" i="1"/>
  <c r="H36" i="1"/>
  <c r="I36" i="1"/>
  <c r="H37" i="1"/>
  <c r="I37" i="1"/>
  <c r="H22" i="1"/>
  <c r="I22" i="1"/>
  <c r="I19" i="1" l="1"/>
  <c r="I20" i="1"/>
  <c r="I21" i="1"/>
  <c r="I23" i="1"/>
  <c r="I25" i="1"/>
  <c r="I27" i="1"/>
  <c r="H19" i="1"/>
  <c r="H20" i="1"/>
  <c r="H21" i="1"/>
  <c r="H23" i="1"/>
  <c r="H25" i="1"/>
  <c r="H27" i="1"/>
  <c r="I3" i="1"/>
  <c r="I4" i="1"/>
  <c r="I5" i="1"/>
  <c r="I6" i="1"/>
  <c r="I7" i="1"/>
  <c r="I8" i="1"/>
  <c r="I9" i="1"/>
  <c r="I10" i="1"/>
  <c r="H3" i="1"/>
  <c r="H4" i="1"/>
  <c r="H5" i="1"/>
  <c r="H6" i="1"/>
  <c r="H7" i="1"/>
  <c r="H8" i="1"/>
  <c r="H9" i="1"/>
  <c r="H10" i="1"/>
  <c r="H12" i="1"/>
  <c r="H13" i="1"/>
  <c r="H14" i="1"/>
  <c r="H15" i="1"/>
  <c r="H16" i="1"/>
  <c r="H18" i="1"/>
  <c r="I12" i="1"/>
  <c r="I13" i="1"/>
  <c r="I14" i="1"/>
  <c r="I15" i="1"/>
  <c r="I16" i="1"/>
  <c r="I18" i="1"/>
  <c r="I11" i="1"/>
  <c r="H11" i="1"/>
  <c r="H74" i="1" l="1"/>
  <c r="I74" i="1"/>
</calcChain>
</file>

<file path=xl/sharedStrings.xml><?xml version="1.0" encoding="utf-8"?>
<sst xmlns="http://schemas.openxmlformats.org/spreadsheetml/2006/main" count="225" uniqueCount="121">
  <si>
    <t>POZNÁMKA</t>
  </si>
  <si>
    <t>OBRÁZEK</t>
  </si>
  <si>
    <t>CENA BEZ DPH / KS</t>
  </si>
  <si>
    <t>CENA S DPH / KS</t>
  </si>
  <si>
    <t>CENA BEZ DPH / CELKEM</t>
  </si>
  <si>
    <t>CENA S DPH / CELKEM</t>
  </si>
  <si>
    <t>V sále je dle PBŘ možné úmístit maximálně 500ks nepřipevněných žídlí. Ostatní židle musí být opatřeny kotvením do země.</t>
  </si>
  <si>
    <t>JEDNOTKA</t>
  </si>
  <si>
    <t>ks</t>
  </si>
  <si>
    <t>POČET</t>
  </si>
  <si>
    <t>komplet</t>
  </si>
  <si>
    <t>číslování židlí/ stolů (plastové,odnímatelné)</t>
  </si>
  <si>
    <t>kotvení židlí do podlahy; včetně systému kotvení do podlahy, dodávky kotvících přípravků a montáže do systému podlahy; přípravky v podlaze musí být zapuštěné a přesně lícovat s povrchem podlahy</t>
  </si>
  <si>
    <t>m.č.101 (3ks), 123 (3ks), 214 (3ks)</t>
  </si>
  <si>
    <t>m.č.116 (54ks), 132 (3ks), 123 (6ks), 203 (4ks)</t>
  </si>
  <si>
    <t>m.č. 116 (7ks), 202+206 (12ks)</t>
  </si>
  <si>
    <t>m.č. 123 (1ks), 203 (1ks)</t>
  </si>
  <si>
    <t>m.č. 215 (8ks), 220 (1ks), 221 (1ks)</t>
  </si>
  <si>
    <t>m.č. 215 (18ks), 220 (16ks), 221 (16ks), 222 (16ks), 223 (16ks)</t>
  </si>
  <si>
    <t>m.č. 220 (1ks), 221 (1ks)</t>
  </si>
  <si>
    <t>ČÍSLO POLOŽKY</t>
  </si>
  <si>
    <t>m.č. 126 (5ks), 129 (5ks)</t>
  </si>
  <si>
    <t>m.č.106 (4ks), 107 (4ks)</t>
  </si>
  <si>
    <t>m.č.106 (1ks), 107 (1ks)</t>
  </si>
  <si>
    <t>m.č.106 (2ks), 107 (2ks)</t>
  </si>
  <si>
    <t>m.č.100</t>
  </si>
  <si>
    <t>m.č.101</t>
  </si>
  <si>
    <t>MÍSTNOSTI</t>
  </si>
  <si>
    <t>m.č.116</t>
  </si>
  <si>
    <t>m.č. 117</t>
  </si>
  <si>
    <t>m.č. 132</t>
  </si>
  <si>
    <t>šatní skříňka; kovová jednodveřová r.1850x500x300 mm, bílá</t>
  </si>
  <si>
    <t>m.č. 202+206</t>
  </si>
  <si>
    <t>m.č. 123</t>
  </si>
  <si>
    <t>m.č. 213</t>
  </si>
  <si>
    <t>m.č. 214</t>
  </si>
  <si>
    <t>m.č. 218</t>
  </si>
  <si>
    <t>m.č. 227</t>
  </si>
  <si>
    <t>m.č. 229</t>
  </si>
  <si>
    <t>m.č. 221</t>
  </si>
  <si>
    <r>
      <t xml:space="preserve">PODNOŽ bistrostolek kulatý; </t>
    </r>
    <r>
      <rPr>
        <sz val="11"/>
        <color theme="1"/>
        <rFont val="Calibri"/>
        <family val="2"/>
        <charset val="238"/>
        <scheme val="minor"/>
      </rPr>
      <t>celková v. stolu 1100mm;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trojnožka trubková o průměru 25mm, na konci trubek opatřena nylonovým i kluzáky; nerez</t>
    </r>
  </si>
  <si>
    <r>
      <rPr>
        <b/>
        <sz val="11"/>
        <color theme="1"/>
        <rFont val="Calibri"/>
        <family val="2"/>
        <charset val="238"/>
        <scheme val="minor"/>
      </rPr>
      <t>sedací nábytek - trojsedák s dvojopěrkou r.1950x650mm;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</t>
    </r>
    <r>
      <rPr>
        <b/>
        <sz val="11"/>
        <color theme="1"/>
        <rFont val="Calibri"/>
        <family val="2"/>
        <charset val="238"/>
        <scheme val="minor"/>
      </rPr>
      <t>celočalouněná</t>
    </r>
    <r>
      <rPr>
        <sz val="11"/>
        <color theme="1"/>
        <rFont val="Calibri"/>
        <family val="2"/>
        <charset val="238"/>
        <scheme val="minor"/>
      </rPr>
      <t xml:space="preserve">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světlá krémová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</si>
  <si>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t>m.č. 116 (1ks), 132 (1ks), 202+206 (3ks)</t>
  </si>
  <si>
    <r>
      <rPr>
        <b/>
        <sz val="11"/>
        <color theme="1"/>
        <rFont val="Calibri"/>
        <family val="2"/>
        <charset val="238"/>
        <scheme val="minor"/>
      </rPr>
      <t xml:space="preserve">sedací nábytek - trojsedák bez opěrky r.1950x650mm; </t>
    </r>
    <r>
      <rPr>
        <sz val="11"/>
        <color theme="1"/>
        <rFont val="Calibri"/>
        <family val="2"/>
        <charset val="238"/>
        <scheme val="minor"/>
      </rPr>
      <t xml:space="preserve">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světlá krémová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</si>
  <si>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t>m.č. 202+206 (1ks)</t>
  </si>
  <si>
    <r>
      <rPr>
        <b/>
        <sz val="11"/>
        <color theme="1"/>
        <rFont val="Calibri"/>
        <family val="2"/>
        <charset val="238"/>
        <scheme val="minor"/>
      </rPr>
      <t>sedací nábytek - dojsedák s dvojopěrkou r.1300x650mm;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světlá krémová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</si>
  <si>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r>
      <rPr>
        <b/>
        <sz val="11"/>
        <color theme="1"/>
        <rFont val="Calibri"/>
        <family val="2"/>
        <charset val="238"/>
        <scheme val="minor"/>
      </rPr>
      <t xml:space="preserve">sedací nábytek - trojsedák s trojopěrkou r.1950x650mm; </t>
    </r>
    <r>
      <rPr>
        <sz val="11"/>
        <color theme="1"/>
        <rFont val="Calibri"/>
        <family val="2"/>
        <charset val="238"/>
        <scheme val="minor"/>
      </rPr>
      <t xml:space="preserve">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světlá krémová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</si>
  <si>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t>m.č. 132 (1ks)</t>
  </si>
  <si>
    <r>
      <rPr>
        <b/>
        <sz val="11"/>
        <color theme="1"/>
        <rFont val="Calibri"/>
        <family val="2"/>
        <charset val="238"/>
        <scheme val="minor"/>
      </rPr>
      <t>sedací nábytek - dvojsedák  bez opěrky r.1300x650mm;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světlá krémová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</si>
  <si>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r>
      <rPr>
        <b/>
        <sz val="11"/>
        <color theme="1"/>
        <rFont val="Calibri"/>
        <family val="2"/>
        <charset val="238"/>
        <scheme val="minor"/>
      </rPr>
      <t>sedací nábytek - dvojsedák  bez opěrky r.1300x650mm;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tmavá šedá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</si>
  <si>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t>m.č. 132 (1ks), 202+206 (2ks)</t>
  </si>
  <si>
    <r>
      <rPr>
        <b/>
        <sz val="11"/>
        <color theme="1"/>
        <rFont val="Calibri"/>
        <family val="2"/>
        <charset val="238"/>
        <scheme val="minor"/>
      </rPr>
      <t>sedací nábytek - sedák  bez opěrky r.850x650mm;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světlá krémová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</si>
  <si>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r>
      <rPr>
        <b/>
        <sz val="11"/>
        <color theme="1"/>
        <rFont val="Calibri"/>
        <family val="2"/>
        <charset val="238"/>
        <scheme val="minor"/>
      </rPr>
      <t>sedací nábytek - sedák  s opěrkou r.850x650mm;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</t>
    </r>
    <r>
      <rPr>
        <b/>
        <sz val="11"/>
        <color theme="1"/>
        <rFont val="Calibri"/>
        <family val="2"/>
        <charset val="238"/>
        <scheme val="minor"/>
      </rPr>
      <t xml:space="preserve"> tmavá šedá barva; </t>
    </r>
    <r>
      <rPr>
        <sz val="11"/>
        <color theme="1"/>
        <rFont val="Calibri"/>
        <family val="2"/>
        <charset val="238"/>
        <scheme val="minor"/>
      </rPr>
      <t>Pozn.jednotlivé prvky lze vzájemně spojovat vkládáním spojovacího prvku do páteřového profilu</t>
    </r>
  </si>
  <si>
    <r>
      <rPr>
        <b/>
        <sz val="11"/>
        <color theme="1"/>
        <rFont val="Calibri"/>
        <family val="2"/>
        <charset val="238"/>
        <scheme val="minor"/>
      </rPr>
      <t>sedací nábytek - sedák  s opěrkou r.850x650mm;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</t>
    </r>
    <r>
      <rPr>
        <b/>
        <sz val="11"/>
        <color theme="1"/>
        <rFont val="Calibri"/>
        <family val="2"/>
        <charset val="238"/>
        <scheme val="minor"/>
      </rPr>
      <t xml:space="preserve"> světlá krémová barva; </t>
    </r>
    <r>
      <rPr>
        <sz val="11"/>
        <color theme="1"/>
        <rFont val="Calibri"/>
        <family val="2"/>
        <charset val="238"/>
        <scheme val="minor"/>
      </rPr>
      <t>Pozn.jednotlivé prvky lze vzájemně spojovat vkládáním spojovacího prvku do páteřového profilu</t>
    </r>
  </si>
  <si>
    <t>m.č. 132 (1ks), 202+206 (1ks)</t>
  </si>
  <si>
    <r>
      <rPr>
        <b/>
        <sz val="11"/>
        <color theme="1"/>
        <rFont val="Calibri"/>
        <family val="2"/>
        <charset val="238"/>
        <scheme val="minor"/>
      </rPr>
      <t>sedací nábytek - dvojsedák s opěrkou  r.1300x650mm;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světlá krémová barva;</t>
    </r>
    <r>
      <rPr>
        <sz val="11"/>
        <color theme="1"/>
        <rFont val="Calibri"/>
        <family val="2"/>
        <charset val="238"/>
        <scheme val="minor"/>
      </rPr>
      <t xml:space="preserve"> Pozn.jednotlivé prvky lze vzájemně spojovat vkládáním spojovacího prvku do páteřového profilu</t>
    </r>
  </si>
  <si>
    <r>
      <rPr>
        <b/>
        <sz val="11"/>
        <color theme="1"/>
        <rFont val="Calibri"/>
        <family val="2"/>
        <charset val="238"/>
        <scheme val="minor"/>
      </rPr>
      <t>sedací nábytek - dvojsedák s opěrkou  r.1300x650mm;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tmavá šedá barva;</t>
    </r>
    <r>
      <rPr>
        <sz val="11"/>
        <color theme="1"/>
        <rFont val="Calibri"/>
        <family val="2"/>
        <charset val="238"/>
        <scheme val="minor"/>
      </rPr>
      <t xml:space="preserve"> Pozn.jednotlivé prvky lze vzájemně spojovat vkládáním spojovacího prvku do páteřového profilu</t>
    </r>
  </si>
  <si>
    <r>
      <t>stůl jídelní obdélník BUK r.1400x700mm;</t>
    </r>
    <r>
      <rPr>
        <sz val="11"/>
        <color theme="1"/>
        <rFont val="Calibri"/>
        <family val="2"/>
        <charset val="238"/>
        <scheme val="minor"/>
      </rPr>
      <t xml:space="preserve"> celková v.750mm; deska z bukem dýhované překližky tl.26mm s ponechanými překližkovými hranami;  deska dokončena lakováním polyuretanovými laky; podnož ocelová dvojitá průměr 600mm dokončena černým komaxitem; upevněno k desce vruty </t>
    </r>
  </si>
  <si>
    <t>vozík na židle (stohovatelnost 15ks), r.626x601mm; dvě otočná polyamidová kolečka s polyuretanovým běhounem s otočnou pozinkovanou vidlicí s brzdou o průměru 100mm + dvě bez brzdy; LTD deska olepená ABS hranou</t>
  </si>
  <si>
    <t>POPIS</t>
  </si>
  <si>
    <r>
      <t>vozík na desky kulatých stolů (stohovatelnost 15 ks); r.1600x840mm  v.1420mm; konstrukce svařená želez. jakl profil 40/40/2; madlo z trubky o průměru 25mm; prášková barva (komaxit);
dvě otočná p</t>
    </r>
    <r>
      <rPr>
        <sz val="11"/>
        <rFont val="Calibri"/>
        <family val="2"/>
        <charset val="238"/>
        <scheme val="minor"/>
      </rPr>
      <t>olyamidová kolečka s polyuretanovým běhounem s otočnou pozinkovanou vidlicí s brzdou o průměru 100mm + dvě bez brzdy; LTD deska olepená ABS hranou</t>
    </r>
  </si>
  <si>
    <t xml:space="preserve">vozík na podnože kulatých stolů (stohovatelnost 15 ks); r.1800x1130mm v.1420mm; konstrukce svařená želez. jakl profil 40/40/2; madlo z trubky o průměru 25mm; prášková barva (komaxit); dvě otočná polyamidová kolečka s polyuretanovým běhounem s otočnou pozinkovanou vidlicí s brzdou o průměru 100mm + dvě bez brzdy; LTD deska olepená ABS hranou
</t>
  </si>
  <si>
    <t>vozík na desky stolů (stohovatelnost 35 ks); r.1650x830mm v.1420mm; konstrukce svařená želez. jakl profil 40/40/2; madlo z trubky o průměru 25mm; prášková barva (komaxit); dvě otočná polyamidová kolečka s polyuretanovým běhounem s otočnou pozinkovanou vidlicí s brzdou o průměru 100mm + dvě bez brzdy; LTD deska olepená ABS hranou</t>
  </si>
  <si>
    <t>vozík na podnože stolů (stohovatelnost 16ks - v.2,1m); r.2080x680mm v.1420mm; konstrukce svařená želez. jakl profil 40/40/2; madlo z trubky o průměru 25mm; prášková barva (komaxit); dvě otočná polyamidová kolečka s polyuretanovým běhounem s otočnou pozinkovanou vidlicí s brzdou o průměru 100mm + dvě bez brzdy; LTD deska olepená ABS hranou</t>
  </si>
  <si>
    <r>
      <rPr>
        <b/>
        <sz val="11"/>
        <color theme="1"/>
        <rFont val="Calibri"/>
        <family val="2"/>
        <charset val="238"/>
        <scheme val="minor"/>
      </rPr>
      <t>židle b</t>
    </r>
    <r>
      <rPr>
        <b/>
        <sz val="11"/>
        <rFont val="Calibri"/>
        <family val="2"/>
        <charset val="238"/>
        <scheme val="minor"/>
      </rPr>
      <t>arová polokřeslo BUK</t>
    </r>
    <r>
      <rPr>
        <sz val="11"/>
        <rFont val="Calibri"/>
        <family val="2"/>
        <charset val="238"/>
        <scheme val="minor"/>
      </rPr>
      <t>; R.560x580x970mm, v.sedáku: 790mm</t>
    </r>
    <r>
      <rPr>
        <sz val="11"/>
        <color theme="1"/>
        <rFont val="Calibri"/>
        <family val="2"/>
        <charset val="238"/>
        <scheme val="minor"/>
      </rPr>
      <t>; celodřevěná stohovatelná;  přední a zadní nohy s opěrákem  ohýbané překližkové lamely - pohledová dýha buk (jádro buk), povrchová úprava vodouředitelný lak; nohy opatřeny plastovými kluzáky; čalouněná zádová opěrka (dřevěný čalouněný nákližek) + čalouněný sedák - PUR pěna tl.10mm; čalounění plošné hmotnost 350 g/m2 - světlá krémová barv</t>
    </r>
  </si>
  <si>
    <r>
      <rPr>
        <b/>
        <sz val="11"/>
        <color theme="1"/>
        <rFont val="Calibri"/>
        <family val="2"/>
        <charset val="238"/>
        <scheme val="minor"/>
      </rPr>
      <t>polokřeslo BUK</t>
    </r>
    <r>
      <rPr>
        <sz val="11"/>
        <color theme="1"/>
        <rFont val="Calibri"/>
        <family val="2"/>
        <charset val="238"/>
        <scheme val="minor"/>
      </rPr>
      <t xml:space="preserve">; R.560x605x805mm, v.sedáku: 450mm; celodřevěná stohovatelná;  přední a zadní nohy s opěrákem  ohýbané překližkové lamely - pohledová dýha buk (jádro buk), povrchová úprava vodouředitelný lak; nohy opatřeny plastovými kluzáky; čalouněná zádová opěrka (dřevěný čalouněný nákližek) + čalouněný sedák - PUR pěna tl.10mm; čalounění plošné hmotnost 350 g/m2 - </t>
    </r>
    <r>
      <rPr>
        <b/>
        <sz val="11"/>
        <color theme="1"/>
        <rFont val="Calibri"/>
        <family val="2"/>
        <charset val="238"/>
        <scheme val="minor"/>
      </rPr>
      <t>světlá krémová barva</t>
    </r>
  </si>
  <si>
    <r>
      <t>stůl jídelní/zasedací obdélník BUK</t>
    </r>
    <r>
      <rPr>
        <sz val="11"/>
        <color theme="1"/>
        <rFont val="Calibri"/>
        <family val="2"/>
        <charset val="238"/>
        <scheme val="minor"/>
      </rPr>
      <t>; r.1400x700mm celková v.750mm; deska z bukem dýhované překližky tl.26mm s ponechanými překližkovými hranami; deska po obvodu šikmě frézovaná pro docílení odlehčeného vzhledu,  rohy desky zaoblené R50mm; nohy stolu proměnlivý „T“ průřez ve formaci „V“ šroubově spojené s dvojicí lubů a se stolovou deskou; konce nohou opatřené kluzáky; stůl dokončen lakováním (polyuretanový lak)</t>
    </r>
  </si>
  <si>
    <r>
      <t>stůl obdélník deska BUK</t>
    </r>
    <r>
      <rPr>
        <sz val="11"/>
        <rFont val="Calibri"/>
        <family val="2"/>
        <charset val="238"/>
        <scheme val="minor"/>
      </rPr>
      <t>; r.1400x700mm; celková v.750mm; deska z bukem dýhované překližky tl.26mm s ponechanými překližkovými hranami; kování umožňující snímání desky stolu - deska opatřena mechanismem umožňující upevnění desky k podnoži a opětovné její sejmutí bez použití nářadí; deska dokončena lakováním (polyuretanový lak); podnož svařena do tvaru „V“ z nerez. trubek Ø35/2 mm tvořící nohy a ner. oceli 40/15/2 mm tvořící luby podnože; nerez. materiál s broušenou povrchovou úpravou norma EN 10204, typ nerezi AISI 304 (doloženo certifikátem); trubky ukončeny nylonovými kluzáky s rektifikačními patkami umožňující vyrovnat stoly v případě nerovnosti podlahy</t>
    </r>
  </si>
  <si>
    <r>
      <t>stůl obdélník deska BUK s úložným prostorem</t>
    </r>
    <r>
      <rPr>
        <sz val="11"/>
        <color theme="1"/>
        <rFont val="Calibri"/>
        <family val="2"/>
        <charset val="238"/>
        <scheme val="minor"/>
      </rPr>
      <t>; r.1400x700mm; celková v.750mm, stolová deska s odkládacími nikami v.150mm; deska z bukem dýhované překližky tl.26mm s ponechanými překližkovými hranami; kování umožňující snímání desky stolu - deska opatřena mechanismem umožňující upevnění desky k podnoži a opětovné její sejmutí bez použití nářadí; deska dokončena lakováním (polyuretanový lak); podnož svařena do tvaru „V“ z nerez. trubek Ø35/2 mm tvořící nohy a ner. oceli 40/15/2 mm tvořící luby podnože; nerez. materiál s broušenou povrchovou úpravou norma EN 10204, typ nerezi AISI 304 (doloženo certifikátem); trubky ukončeny nylonovými kluzáky s rektifikačními patkami umožňující vyrovnat stoly v případě nerovnosti podlahy</t>
    </r>
  </si>
  <si>
    <r>
      <rPr>
        <b/>
        <sz val="11"/>
        <color theme="1"/>
        <rFont val="Calibri"/>
        <family val="2"/>
        <charset val="238"/>
        <scheme val="minor"/>
      </rPr>
      <t>PODNOŽ -  stůl kulatý d.1600mm</t>
    </r>
    <r>
      <rPr>
        <sz val="11"/>
        <color theme="1"/>
        <rFont val="Calibri"/>
        <family val="2"/>
        <charset val="238"/>
        <scheme val="minor"/>
      </rPr>
      <t>; celková v. stolu 750mm; podnož svařena do tvaru „V“ z nerez. trubek Ø35/2 mm tvořící nohy a nerez. oceli 40/15/2 mm tvořící luby podnože; nerez. materiál s broušenou povrchovou úpravou norma EN 10204, typ nerezi AISI 304 (doloženo certifikátem); trubky ukončeny nylonovými kluzáky s rektifikačními patkami umožňující vyrovnat stoly v případě nerovnosti podlahy</t>
    </r>
  </si>
  <si>
    <r>
      <t>PODNOŽ stůl obdélník</t>
    </r>
    <r>
      <rPr>
        <sz val="11"/>
        <color theme="1"/>
        <rFont val="Calibri"/>
        <family val="2"/>
        <charset val="238"/>
        <scheme val="minor"/>
      </rPr>
      <t>; celková v. stolu 750mm; podnož svařena do tvaru „V“ z nerez. trubek Ø35/2 mm tvořící nohy a nerez. oceli 40/15/2 mm tvořící luby podnože; nerez. materiál s broušenou povrchovou úpravou norma EN 10204, typ nerezi AISI 304 (doloženo certifikátem); trubky ukončeny nylonovými kluzáky s rektifikačními patkami umožňující vyrovnat stoly v případě nerovnosti podlahy</t>
    </r>
  </si>
  <si>
    <r>
      <t xml:space="preserve">konferenční stolek kruh deska BUK průměr 600mm; </t>
    </r>
    <r>
      <rPr>
        <sz val="11"/>
        <color theme="1"/>
        <rFont val="Calibri"/>
        <family val="2"/>
        <charset val="238"/>
        <scheme val="minor"/>
      </rPr>
      <t xml:space="preserve">celková v.600mm; deska z bukem dýhované překližky tl.26mm s ponechanými překližkovými hranami;  deska dokončena lakováním polyuretanovými laky; podnož ocelová dvojitá průměr 600mm dokončena černým komaxitem; upevněno k desce vruty </t>
    </r>
  </si>
  <si>
    <r>
      <rPr>
        <b/>
        <sz val="11"/>
        <color theme="1"/>
        <rFont val="Calibri"/>
        <family val="2"/>
        <charset val="238"/>
        <scheme val="minor"/>
      </rPr>
      <t>židle BUK</t>
    </r>
    <r>
      <rPr>
        <sz val="11"/>
        <color theme="1"/>
        <rFont val="Calibri"/>
        <family val="2"/>
        <charset val="238"/>
        <scheme val="minor"/>
      </rPr>
      <t xml:space="preserve">; Š.545mm / V.900mm / Hl.575mm / V. sedáku 465mm; stohovatelná (15ks) a do řady spínatelná; ergonomicky tvarovaný sedák a opěrák z jednoho dílu tvarované překližky tl. 11mm okovaná maticovými úchyty pro pevné spojení s podnoží (dokončen nesnadno hořlavým lakem) ; opěradlo z bukové lamely s jednostranným zářezem; podnož svařené nerez. trubky Ø22/2 mm (povrchová úprava norma EN 10217-7TC1, typ nerezi AISI 304 (doloženo certifikátem) ukončeny nylonovými kluzáky; nosnost 130kg; </t>
    </r>
    <r>
      <rPr>
        <b/>
        <sz val="11"/>
        <color theme="1"/>
        <rFont val="Calibri"/>
        <family val="2"/>
        <charset val="238"/>
        <scheme val="minor"/>
      </rPr>
      <t>celodřevěná bez čalounění</t>
    </r>
  </si>
  <si>
    <r>
      <t>židle BUK s kotvením do podlahy</t>
    </r>
    <r>
      <rPr>
        <sz val="11"/>
        <color theme="1"/>
        <rFont val="Calibri"/>
        <family val="2"/>
        <charset val="238"/>
        <scheme val="minor"/>
      </rPr>
      <t xml:space="preserve">; Š.545mm / V.900mm / Hl.575mm / V. sedáku 465mm; stohovatelná (15ks) a do řady spínatelná; ergonomicky tvarovaný sedák a opěrák z jednoho dílu tvarované překližky tl. 11mm okovaná maticovými úchyty pro pevné spojení s podnoží (dokončen nesnadno hořlavým lakem) ; opěradlo z bukové lamely s jednostranným zářezem; podnož svařené nerez. trubky Ø22/2 mm (povrchová úprava norma EN 10217-7TC1, typ nerezi AISI 304 (doloženo certifikátem) ukončeny nylonovými kluzáky; nosnost 130kg; </t>
    </r>
    <r>
      <rPr>
        <b/>
        <sz val="11"/>
        <color theme="1"/>
        <rFont val="Calibri"/>
        <family val="2"/>
        <charset val="238"/>
        <scheme val="minor"/>
      </rPr>
      <t>čalouněný sedák</t>
    </r>
    <r>
      <rPr>
        <sz val="11"/>
        <color theme="1"/>
        <rFont val="Calibri"/>
        <family val="2"/>
        <charset val="238"/>
        <scheme val="minor"/>
      </rPr>
      <t xml:space="preserve"> - PUR pěna odolnost proti zahoření povlak z netkané textilie, BS 5852: source 5, objemová hmotnost 46 kg/m³ tl. 20mm; čalounění plošná hmotnost 350 g/m (590 g/bm), materiálové složení: 100% polyester, odolnost proti otěru 100 000 Martindale (UNI EN ISO 12947), stálobarevnost na světle 4, odolnost proti zahoření BS 5852 part 1, EN 1021 1 a 2 (doloženo certifikáty); </t>
    </r>
    <r>
      <rPr>
        <b/>
        <sz val="11"/>
        <color theme="1"/>
        <rFont val="Calibri"/>
        <family val="2"/>
        <charset val="238"/>
        <scheme val="minor"/>
      </rPr>
      <t>odstín krémová barva</t>
    </r>
    <r>
      <rPr>
        <sz val="11"/>
        <color theme="1"/>
        <rFont val="Calibri"/>
        <family val="2"/>
        <charset val="238"/>
        <scheme val="minor"/>
      </rPr>
      <t>; Pozn.: kotvení v řadě každá 4.židle</t>
    </r>
  </si>
  <si>
    <r>
      <rPr>
        <b/>
        <sz val="11"/>
        <color theme="1"/>
        <rFont val="Calibri"/>
        <family val="2"/>
        <charset val="238"/>
        <scheme val="minor"/>
      </rPr>
      <t>židle BUK</t>
    </r>
    <r>
      <rPr>
        <sz val="11"/>
        <color theme="1"/>
        <rFont val="Calibri"/>
        <family val="2"/>
        <charset val="238"/>
        <scheme val="minor"/>
      </rPr>
      <t xml:space="preserve">; Š.545mm / V.900mm / Hl.575mm / V. sedáku 465mm; stohovatelná (15ks) a do řady spínatelná; ergonomicky tvarovaný sedák a opěrák z jednoho dílu tvarované překližky tl. 11mm okovaná maticovými úchyty pro pevné spojení s podnoží (dokončen nesnadno hořlavým lakem); podnož svařené nerez. trubky Ø22/2 mm (povrchová úprava norma EN 10217-7TC1, typ nerezi AISI 304 (doloženo certifikátem) ukončeny nylonovými kluzáky; nosnost 130kg; </t>
    </r>
    <r>
      <rPr>
        <b/>
        <sz val="11"/>
        <color theme="1"/>
        <rFont val="Calibri"/>
        <family val="2"/>
        <charset val="238"/>
        <scheme val="minor"/>
      </rPr>
      <t>celočalouněná</t>
    </r>
    <r>
      <rPr>
        <sz val="11"/>
        <color theme="1"/>
        <rFont val="Calibri"/>
        <family val="2"/>
        <charset val="238"/>
        <scheme val="minor"/>
      </rPr>
      <t xml:space="preserve"> PUR pěna odolnost proti zahoření povlak z netkané textilie; BS 5852: source 5, objemová hmotnost 46 kg/m³ tl. 20mm; čalounění plošná hmotnost 350 g/m (590 g/bm), materiálové složení: 100% polyester, odolnost proti otěru 100 000 Martindale (UNI EN ISO 12947), stálobarevnost na světle 4, odolnost proti zahoření BS 5852 part 1, EN 1021 1 a 2 (doloženo certifikáty); </t>
    </r>
    <r>
      <rPr>
        <b/>
        <sz val="11"/>
        <color theme="1"/>
        <rFont val="Calibri"/>
        <family val="2"/>
        <charset val="238"/>
        <scheme val="minor"/>
      </rPr>
      <t>odstín krémová barva</t>
    </r>
  </si>
  <si>
    <r>
      <t>DESKA - stůl kulatý d.1600mm BUK</t>
    </r>
    <r>
      <rPr>
        <sz val="11"/>
        <color theme="1"/>
        <rFont val="Calibri"/>
        <family val="2"/>
        <charset val="238"/>
        <scheme val="minor"/>
      </rPr>
      <t>; celková v. stolu 750mm; deska z bukem dýhované překližky tl.26mm s ponechanými překližkovými hranami; kování umožňující snímání desky stolu - deska opatřena mechanismem umožňující upevnění desky k podnoži a opětovné její sejmutí bez použití nářadí; deska dokončena lakováním (polyuretanový lak)</t>
    </r>
  </si>
  <si>
    <r>
      <t>DESKA stůl obdélník r.1400x700mm BUK</t>
    </r>
    <r>
      <rPr>
        <sz val="11"/>
        <color theme="1"/>
        <rFont val="Calibri"/>
        <family val="2"/>
        <charset val="238"/>
        <scheme val="minor"/>
      </rPr>
      <t>; celková v. stolu 750mm; deska z bukem dýhované překližky tl.26mm s ponechanými překližkovými hranami; kování umožňující snímání desky stolu - deska opatřena mechanismem umožňující upevnění desky k podnoži a opětovné její sejmutí bez použití nářadí; deska dokončena lakováním (polyuretanový lak)</t>
    </r>
  </si>
  <si>
    <r>
      <t>DESKA bistrostolek kulatý průměr 600mm BUK;</t>
    </r>
    <r>
      <rPr>
        <sz val="11"/>
        <color theme="1"/>
        <rFont val="Calibri"/>
        <family val="2"/>
        <charset val="238"/>
        <scheme val="minor"/>
      </rPr>
      <t xml:space="preserve"> celková v. stolu 1100mm; deska z bukem dýhované překližky tl.26mm s ponechanými překližkovými hranami;  deska dokončena lakováním (polyuretanový lak)</t>
    </r>
  </si>
  <si>
    <r>
      <rPr>
        <b/>
        <sz val="11"/>
        <color theme="1"/>
        <rFont val="Calibri"/>
        <family val="2"/>
        <charset val="238"/>
        <scheme val="minor"/>
      </rPr>
      <t xml:space="preserve">kancelářské křeslo; </t>
    </r>
    <r>
      <rPr>
        <sz val="11"/>
        <color theme="1"/>
        <rFont val="Calibri"/>
        <family val="2"/>
        <charset val="238"/>
        <scheme val="minor"/>
      </rPr>
      <t xml:space="preserve">otočný pětiramenný kříž s kolečky; synchronní mechanika se síťovaným opěradlem; dřevěný tvarově lamelovaný sedák v jednom dílu přecházejícím do područek; v části sedáku úprava pro popruhovou konstrukci nesoucí minibonely a obvyklé kypřící materiály; tvarový výlisek sedáku s područkami buk; konstrukce opěradla trubkový svařenec s napnutou síťovinou se zvýrazněným pruhováním; barevné provedení podnože (kříže) leštěný hliník; půdorysný rozměr podnože s kolečky o průměru 790mm, výška opěradla 600mm; PUR pěna tl.30mm povlak z netkané textilie objemová hmotnost 46 kg/m³; čalounění plošná hmotnost 350 g/m²(590 g/bm), materiálové složení: 100% polyester, odolnost proti otěru 100 000 Martindale (UNI EN ISO 12947), stálobarevnost na světle 4, odolností proti zahoření BS 5852 part 1, EN 1021 1 a 2 (doloženo certifikáty); </t>
    </r>
    <r>
      <rPr>
        <b/>
        <sz val="11"/>
        <color theme="1"/>
        <rFont val="Calibri"/>
        <family val="2"/>
        <charset val="238"/>
        <scheme val="minor"/>
      </rPr>
      <t>odstín krémová barva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</si>
  <si>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>sedací nábytek - trojsedák s dvojopěrkou r.1950x650mm;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</t>
    </r>
    <r>
      <rPr>
        <b/>
        <sz val="11"/>
        <color theme="1"/>
        <rFont val="Calibri"/>
        <family val="2"/>
        <charset val="238"/>
        <scheme val="minor"/>
      </rPr>
      <t>celočalouněná</t>
    </r>
    <r>
      <rPr>
        <sz val="11"/>
        <color theme="1"/>
        <rFont val="Calibri"/>
        <family val="2"/>
        <charset val="238"/>
        <scheme val="minor"/>
      </rPr>
      <t xml:space="preserve">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tmavá šedá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</si>
  <si>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r>
      <rPr>
        <b/>
        <sz val="11"/>
        <color theme="1"/>
        <rFont val="Calibri"/>
        <family val="2"/>
        <charset val="238"/>
        <scheme val="minor"/>
      </rPr>
      <t xml:space="preserve">sedací nábytek - trojsedák bez opěrky r.1950x650mm; </t>
    </r>
    <r>
      <rPr>
        <sz val="11"/>
        <color theme="1"/>
        <rFont val="Calibri"/>
        <family val="2"/>
        <charset val="238"/>
        <scheme val="minor"/>
      </rPr>
      <t xml:space="preserve">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tmavá šedá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</si>
  <si>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r>
      <rPr>
        <b/>
        <sz val="11"/>
        <color theme="1"/>
        <rFont val="Calibri"/>
        <family val="2"/>
        <charset val="238"/>
        <scheme val="minor"/>
      </rPr>
      <t>sedací nábytek - dojsedák s dvojopěrkou r.1300x650mm;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tmavá šedá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</si>
  <si>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r>
      <rPr>
        <b/>
        <sz val="11"/>
        <color theme="1"/>
        <rFont val="Calibri"/>
        <family val="2"/>
        <charset val="238"/>
        <scheme val="minor"/>
      </rPr>
      <t>sedací nábytek - sedák  bez opěrky r.850x650mm;</t>
    </r>
    <r>
      <rPr>
        <sz val="11"/>
        <color theme="1"/>
        <rFont val="Calibri"/>
        <family val="2"/>
        <charset val="238"/>
        <scheme val="minor"/>
      </rPr>
      <t xml:space="preserve"> 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tmavá šedá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</si>
  <si>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r>
      <rPr>
        <b/>
        <sz val="11"/>
        <color theme="1"/>
        <rFont val="Calibri"/>
        <family val="2"/>
        <charset val="238"/>
        <scheme val="minor"/>
      </rPr>
      <t xml:space="preserve">sedací nábytek - trojsedák s trojopěrkou r.1950x650mm; </t>
    </r>
    <r>
      <rPr>
        <sz val="11"/>
        <color theme="1"/>
        <rFont val="Calibri"/>
        <family val="2"/>
        <charset val="238"/>
        <scheme val="minor"/>
      </rPr>
      <t xml:space="preserve">kovová podnož  jackl. profil + dvojice tvarovaných trubkových nohou opatřených plastovými kluzáky; sedací plocha laťovková základní deska s postranními smrkovými profilovanými nákližky; opěradlo tvořeno dvojicí trubek nasunuto přes čalounění do pouzder sedací plochy; celočalouněná - PUR pěna objemová hmotnost 46 kg/m³; čalounění plošná hmotnost 350 g/m²- </t>
    </r>
    <r>
      <rPr>
        <b/>
        <sz val="11"/>
        <color theme="1"/>
        <rFont val="Calibri"/>
        <family val="2"/>
        <charset val="238"/>
        <scheme val="minor"/>
      </rPr>
      <t>tmavá šedá barva</t>
    </r>
    <r>
      <rPr>
        <sz val="11"/>
        <color theme="1"/>
        <rFont val="Calibri"/>
        <family val="2"/>
        <charset val="238"/>
        <scheme val="minor"/>
      </rPr>
      <t>; Pozn.jednotlivé prvky lze vzájemně spojovat vkládáním spojovacího prvku do páteřového profilu</t>
    </r>
  </si>
  <si>
    <t>m.č. 112 (1ks), 116 (1ks)</t>
  </si>
  <si>
    <t>m.č. 112 (1ks), 116 (2ks), 202+206 (1ks)</t>
  </si>
  <si>
    <t>m.č. 112 (1ks), 116 (6ks), 202+206 (1ks)</t>
  </si>
  <si>
    <t>m.č. 112 (1ks), 202+206 (2ks)</t>
  </si>
  <si>
    <t>m.č. 112 (1ks), 132 (1ks)</t>
  </si>
  <si>
    <t>m.č. 112 (1ks)</t>
  </si>
  <si>
    <r>
      <t>vozík na bistrostolky  (stohovatelnost 10 k</t>
    </r>
    <r>
      <rPr>
        <sz val="11"/>
        <rFont val="Calibri"/>
        <family val="2"/>
        <charset val="238"/>
        <scheme val="minor"/>
      </rPr>
      <t>s); r.1650x830mm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v.1420mm; konstrukce svařená želez. jakl profil 40/40/2; madlo z trubky o průměru 25mm; prášková barva (komaxit); dvě otočná polyamidová kolečka s polyuretanovým běhounem s otočnou pozinkovanou vidlicí s brzdou o průměru 100mm + dvě bez brzdy; LTD deska olepená ABS hranou</t>
    </r>
  </si>
  <si>
    <r>
      <rPr>
        <b/>
        <sz val="11"/>
        <color theme="1"/>
        <rFont val="Calibri"/>
        <family val="2"/>
        <charset val="238"/>
        <scheme val="minor"/>
      </rPr>
      <t>židle BUK</t>
    </r>
    <r>
      <rPr>
        <sz val="11"/>
        <color theme="1"/>
        <rFont val="Calibri"/>
        <family val="2"/>
        <charset val="238"/>
        <scheme val="minor"/>
      </rPr>
      <t xml:space="preserve">; Š.545mm / V.900mm / Hl.575mm / V. sedáku 465mm;
stohovatelná (15ks) a do řady spínatelná; ergonomicky tvarovaný sedák a opěrák z jednoho dílu tvarované překližky tl. 11mm okovaná maticovými úchyty pro pevné spojení s podnoží (dokončen nesnadno hořlavým lakem) ; opěradlo z bukové lamely s jednostranným zářezem; podnož svařené nerez. trubky Ø22/2 mm (povrchová úprava norma EN 10217-7TC1, typ nerezi AISI 304 (doloženo certifikátem) ukončeny nylonovými kluzáky; nosnost 130kg; </t>
    </r>
    <r>
      <rPr>
        <b/>
        <sz val="11"/>
        <color theme="1"/>
        <rFont val="Calibri"/>
        <family val="2"/>
        <charset val="238"/>
        <scheme val="minor"/>
      </rPr>
      <t>čalouněný sedák</t>
    </r>
    <r>
      <rPr>
        <sz val="11"/>
        <color theme="1"/>
        <rFont val="Calibri"/>
        <family val="2"/>
        <charset val="238"/>
        <scheme val="minor"/>
      </rPr>
      <t xml:space="preserve"> - PUR pěna odolnost proti zahoření povlak z netkané textilie, BS 5852: source 5, objemová hmotnost 46 kg/m³ tl. 20mm; čalounění plošná hmotnost 350 g/m (590 g/bm), materiálové složení: 100% polyester, odolnost proti otěru 100 000 Martindale (UNI EN ISO 12947), stálobarevnost na světle 4, odolnost proti zahoření BS 5852 part 1, EN 1021 1 a 2 (doloženo certifikáty); </t>
    </r>
    <r>
      <rPr>
        <b/>
        <sz val="11"/>
        <color theme="1"/>
        <rFont val="Calibri"/>
        <family val="2"/>
        <charset val="238"/>
        <scheme val="minor"/>
      </rPr>
      <t>odstín krémová barva</t>
    </r>
    <r>
      <rPr>
        <sz val="11"/>
        <color theme="1"/>
        <rFont val="Calibri"/>
        <family val="2"/>
        <charset val="238"/>
        <scheme val="minor"/>
      </rPr>
      <t>; Pozn.: kotvení v řadě každá 4.židle</t>
    </r>
  </si>
  <si>
    <t>zrcadlová stěna d.4,05m; v.2m</t>
  </si>
  <si>
    <r>
      <t xml:space="preserve">pult pokladna viz výkres </t>
    </r>
    <r>
      <rPr>
        <b/>
        <sz val="11"/>
        <color theme="1"/>
        <rFont val="Calibri"/>
        <family val="2"/>
        <charset val="238"/>
        <scheme val="minor"/>
      </rPr>
      <t>T3 - VYBAVENÍ - SCHÉMA POKLADNY</t>
    </r>
    <r>
      <rPr>
        <sz val="11"/>
        <color theme="1"/>
        <rFont val="Calibri"/>
        <family val="2"/>
        <charset val="238"/>
        <scheme val="minor"/>
      </rPr>
      <t>, součástí pokladny budou úložné skříňky (šuplíky) a police na zadní stěně za pokladnou; předsazený pult: design.řemeslné zpracování, ocel (černé železo) bezbarvý lak/dřevěná výplň z historických pvků (stará prkna a hranoly druhotně použity ze stavby)/doplňky (kovářské historické prvky ze stavby - pískování/lak); dřevěné prvky - ošetření proti dřevokaznému hmyzu/ olej/vosk</t>
    </r>
  </si>
  <si>
    <r>
      <t xml:space="preserve">pult šatna viz výkres </t>
    </r>
    <r>
      <rPr>
        <b/>
        <sz val="11"/>
        <color theme="1"/>
        <rFont val="Calibri"/>
        <family val="2"/>
        <charset val="238"/>
        <scheme val="minor"/>
      </rPr>
      <t>T2 - VYBAVENÍ - SCHÉMA ŠATNY</t>
    </r>
    <r>
      <rPr>
        <sz val="11"/>
        <color theme="1"/>
        <rFont val="Calibri"/>
        <family val="2"/>
        <charset val="238"/>
        <scheme val="minor"/>
      </rPr>
      <t>, součástí šatny jsou uzamykatelné úložné boxy (80ks) - dub dýha (číslování); pult š.40,45/v.0,9/d.8,5m; předsazený pult: design.řemeslné zpracování, ocel (černé železo) bezbarvý lak/dřevěná výplň z historických pvků (stará prkna a hranoly druhotně použity ze stavby)/doplňky (kovářské historické prvky ze stavby - pískování/lak); dřevěné prvky - ošetření proti dřevokaznému hmyzu/ olej/vosk); police ze strany obsluhy</t>
    </r>
  </si>
  <si>
    <t>lavice v šatně ATYP, truhlářský výrobek; d.3,15-3,5m, š.0,45m, v.0,45m; pod lavicí úložný prostor pro odložení obuvi; dub dýha</t>
  </si>
  <si>
    <t>věšák na stěnu včetně kotvení, součástí obložení stěny na lavicemi odv. 0,45 až v.2m, d.3,15-3,5m; dub dýha</t>
  </si>
  <si>
    <t>zrcadlo maskérna, součástí stolků maskérna</t>
  </si>
  <si>
    <t>kancelářský stůl pro 3osoby, v.750mm, 1x r.1800x800mm a 2x r.1800x800mm ATYP; z jedné strany bude podstava stolu tvořena šuplíky (4ks) pro ukládání věcí (tipon);  dub dýha</t>
  </si>
  <si>
    <t xml:space="preserve">vestavná skříň; dub dýha; 1.skříň - policový systém hl.0,5/d.2,5/v.2m s dveřmi (4ks); 2.skříň - policový systém  hl.0,5/d.1,7/v.2m s dveřmi (3ks); 3. otevřená knihovna  - policový systém hl.0,3/d.3,2/v.2m </t>
  </si>
  <si>
    <t>lednice nízká vestavná pod desku do skříňky š.600mm</t>
  </si>
  <si>
    <t>kancelářský stůl, deska r.800x2000mm, v.750mm; s úložnými prostory (šuplíky pod sebou 4ks); dub dýha</t>
  </si>
  <si>
    <t>věšáková stěna s lavicí, obvod okolo stěn d.9,4m; lavice š.0,45/ v.0,45m s prostorem pro odkládání obuvi; obložení stěny na lavicemi od v. 0,45 až v.2m, háčky na zavěšení oblečení; dub dýha</t>
  </si>
  <si>
    <t>věšáková stěna s lavicí, obvod okolo stěn d.7,05m;  lavice š.0,45/ v.0,45m s prostorem pro odkládání obuvi; obložení stěny na lavicemi od v. 0,45 až v.2m, háčky na zavěšení oblečení; dub dýha</t>
  </si>
  <si>
    <t>vestavná skříň - blok: 3x d.1,25m (celk.d.3,75m)/ 4x d.1,25m (celk.d.5m) /1x d0,9m; v.2,0m; 2x spodní řada šuplíky v.35cm, zbytek policový systém (dvířka), uzamykatelné šuplíky i dvířka; dub dýha</t>
  </si>
  <si>
    <t>stolek maskérna; r.0,45x0,9m; zásuvka; dub dýha</t>
  </si>
  <si>
    <t>čajová kuchyňka zaměstnanců;dub dýha, hl.0,5/d.1,5/v.0,9m; 3x skříňka (š.45-45-60cm); horní skříňka (výklopná 1 díl) hl.0,3/d1,5/v.0,45m; pracovní deska odolný laminát tl.38mm šedá</t>
  </si>
  <si>
    <t>regálová stěna (sklad) hl.600mm, d.6m, v.2m; policový systém (5 řad polic); ocel+lamino</t>
  </si>
  <si>
    <t>regálová stěna (sklad) hl.600mm, d.8m, v.2m; policový systém (5 řad polic);  ocel+lamino</t>
  </si>
  <si>
    <r>
      <t xml:space="preserve">věšáková sestava viz výkres </t>
    </r>
    <r>
      <rPr>
        <b/>
        <sz val="11"/>
        <color theme="1"/>
        <rFont val="Calibri"/>
        <family val="2"/>
        <charset val="238"/>
        <scheme val="minor"/>
      </rPr>
      <t>T2 - VYBAVENÍ - SCHÉMA ŠATNY</t>
    </r>
    <r>
      <rPr>
        <sz val="11"/>
        <color theme="1"/>
        <rFont val="Calibri"/>
        <family val="2"/>
        <charset val="238"/>
        <scheme val="minor"/>
      </rPr>
      <t>, celkem 620ks háčků; kombinace pevných a otočných ramen - jekl 50x50 - bezbarvý lak, včetně kotvení na stěnu a nosné konstrukce v prostoru - ocelové nohy jekl 100x100x6mm (číslování)</t>
    </r>
  </si>
  <si>
    <t>zrcadlová stěna maskérna; d.3,35m; v.2m</t>
  </si>
  <si>
    <t>křeslo maskérna, otočné, výškové nastavitelné, polohovatelné, čalounění omyvatelné; odstín krémová barva</t>
  </si>
  <si>
    <t>šatní stojan na kolečkách, šíře 100-160cm, výškově stavitelný 120-200mm, chrom, kolečka s brzdou</t>
  </si>
  <si>
    <t>dřez granitový vč. baterie antracit + sifon a příslušenství</t>
  </si>
  <si>
    <t>vestavná skříň (police + šuplíky), hl.450mm, d.6m, v.2m; dub dýha</t>
  </si>
  <si>
    <t>vestavná skříň (police + šuplíky), hl.450mm, d.4m, v.2m; dub dýha</t>
  </si>
  <si>
    <t>doprava do místa plnění</t>
  </si>
  <si>
    <t>montáž a instalace</t>
  </si>
  <si>
    <t>m.č.203</t>
  </si>
  <si>
    <t>kuchyňka - horní skříňka (2x výklop) hl.0,3/d.2,2/v.0,45m; Pozn.materiál a odstín přizpůsobit spodní skříňce</t>
  </si>
  <si>
    <t xml:space="preserve"> JÍZDÁRNA LOUCKÉHO KLÁŠTERA VE ZNOJMĚ "NÁBYTEK"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</si>
</sst>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164" fontId="0" fillId="0" borderId="0" xfId="0" applyNumberFormat="1" applyAlignment="1">
      <alignment vertical="top" wrapText="1"/>
    </xf>
    <xf numFmtId="0" fontId="5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7A1E3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108F36D-3AC6-8180-7299-7B8BBBE2ADE0}"/>
            </a:ext>
          </a:extLst>
        </xdr:cNvPr>
        <xdr:cNvSpPr/>
      </xdr:nvSpPr>
      <xdr:spPr>
        <a:xfrm>
          <a:off x="5895975" y="348615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3950" b="395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4" name="Obdélník 3">
          <a:extLst>
            <a:ext uri="{FF2B5EF4-FFF2-40B4-BE49-F238E27FC236}">
              <a16:creationId xmlns:a16="http://schemas.microsoft.com/office/drawing/2014/main" id="{B60E509E-3A48-555B-A0AF-0D122BFA653D}"/>
            </a:ext>
          </a:extLst>
        </xdr:cNvPr>
        <xdr:cNvSpPr/>
      </xdr:nvSpPr>
      <xdr:spPr>
        <a:xfrm>
          <a:off x="5895975" y="4752975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3950" b="395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6" name="Obdélník 5">
          <a:extLst>
            <a:ext uri="{FF2B5EF4-FFF2-40B4-BE49-F238E27FC236}">
              <a16:creationId xmlns:a16="http://schemas.microsoft.com/office/drawing/2014/main" id="{A92A1C0E-0C2D-4798-A970-C0ADE5AEFCA8}"/>
            </a:ext>
          </a:extLst>
        </xdr:cNvPr>
        <xdr:cNvSpPr/>
      </xdr:nvSpPr>
      <xdr:spPr>
        <a:xfrm>
          <a:off x="5895975" y="592455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2497" r="2497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7" name="Obdélník 6">
          <a:extLst>
            <a:ext uri="{FF2B5EF4-FFF2-40B4-BE49-F238E27FC236}">
              <a16:creationId xmlns:a16="http://schemas.microsoft.com/office/drawing/2014/main" id="{02BBAC4B-2F60-5771-F5E0-387200EAA050}"/>
            </a:ext>
          </a:extLst>
        </xdr:cNvPr>
        <xdr:cNvSpPr/>
      </xdr:nvSpPr>
      <xdr:spPr>
        <a:xfrm>
          <a:off x="5895975" y="855345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2497" r="2497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9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8" name="Obdélník 7">
          <a:extLst>
            <a:ext uri="{FF2B5EF4-FFF2-40B4-BE49-F238E27FC236}">
              <a16:creationId xmlns:a16="http://schemas.microsoft.com/office/drawing/2014/main" id="{6B1B9EBC-9BC5-0D09-031E-E33D74239ACE}"/>
            </a:ext>
          </a:extLst>
        </xdr:cNvPr>
        <xdr:cNvSpPr/>
      </xdr:nvSpPr>
      <xdr:spPr>
        <a:xfrm>
          <a:off x="5898173" y="9825404"/>
          <a:ext cx="1978269" cy="1267558"/>
        </a:xfrm>
        <a:prstGeom prst="rect">
          <a:avLst/>
        </a:prstGeom>
        <a:blipFill dpi="0" rotWithShape="1"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2387" r="2387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9" name="Obdélník 8">
          <a:extLst>
            <a:ext uri="{FF2B5EF4-FFF2-40B4-BE49-F238E27FC236}">
              <a16:creationId xmlns:a16="http://schemas.microsoft.com/office/drawing/2014/main" id="{F054EF71-0150-84ED-60A4-FC4679FF0E11}"/>
            </a:ext>
          </a:extLst>
        </xdr:cNvPr>
        <xdr:cNvSpPr/>
      </xdr:nvSpPr>
      <xdr:spPr>
        <a:xfrm>
          <a:off x="5898173" y="952500"/>
          <a:ext cx="1978269" cy="1267558"/>
        </a:xfrm>
        <a:prstGeom prst="rect">
          <a:avLst/>
        </a:prstGeom>
        <a:blipFill dpi="0" rotWithShape="1"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9189" r="9189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0" name="Obdélník 9">
          <a:extLst>
            <a:ext uri="{FF2B5EF4-FFF2-40B4-BE49-F238E27FC236}">
              <a16:creationId xmlns:a16="http://schemas.microsoft.com/office/drawing/2014/main" id="{5AEB30EF-2632-75E9-F47D-03C7C1531959}"/>
            </a:ext>
          </a:extLst>
        </xdr:cNvPr>
        <xdr:cNvSpPr/>
      </xdr:nvSpPr>
      <xdr:spPr>
        <a:xfrm>
          <a:off x="5897217" y="17526000"/>
          <a:ext cx="1979544" cy="1905000"/>
        </a:xfrm>
        <a:prstGeom prst="rect">
          <a:avLst/>
        </a:prstGeom>
        <a:blipFill dpi="0" rotWithShape="1"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29574" b="29574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1" name="Obdélník 10">
          <a:extLst>
            <a:ext uri="{FF2B5EF4-FFF2-40B4-BE49-F238E27FC236}">
              <a16:creationId xmlns:a16="http://schemas.microsoft.com/office/drawing/2014/main" id="{6AFAFE6C-522E-1800-BDD5-20939B60E09B}"/>
            </a:ext>
          </a:extLst>
        </xdr:cNvPr>
        <xdr:cNvSpPr/>
      </xdr:nvSpPr>
      <xdr:spPr>
        <a:xfrm>
          <a:off x="5895975" y="1352550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4892" r="4892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3</xdr:col>
      <xdr:colOff>0</xdr:colOff>
      <xdr:row>12</xdr:row>
      <xdr:rowOff>0</xdr:rowOff>
    </xdr:to>
    <xdr:sp macro="" textlink="">
      <xdr:nvSpPr>
        <xdr:cNvPr id="12" name="Obdélník 11">
          <a:extLst>
            <a:ext uri="{FF2B5EF4-FFF2-40B4-BE49-F238E27FC236}">
              <a16:creationId xmlns:a16="http://schemas.microsoft.com/office/drawing/2014/main" id="{34E70B2B-15AE-4E4D-A4BF-F2C02B4F4B0F}"/>
            </a:ext>
          </a:extLst>
        </xdr:cNvPr>
        <xdr:cNvSpPr/>
      </xdr:nvSpPr>
      <xdr:spPr>
        <a:xfrm>
          <a:off x="5895975" y="12258675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29574" b="29574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19</xdr:row>
      <xdr:rowOff>0</xdr:rowOff>
    </xdr:from>
    <xdr:to>
      <xdr:col>3</xdr:col>
      <xdr:colOff>0</xdr:colOff>
      <xdr:row>20</xdr:row>
      <xdr:rowOff>0</xdr:rowOff>
    </xdr:to>
    <xdr:sp macro="" textlink="">
      <xdr:nvSpPr>
        <xdr:cNvPr id="15" name="Obdélník 14">
          <a:extLst>
            <a:ext uri="{FF2B5EF4-FFF2-40B4-BE49-F238E27FC236}">
              <a16:creationId xmlns:a16="http://schemas.microsoft.com/office/drawing/2014/main" id="{4D5728D7-EF01-B01F-2AC4-4013755B4F42}"/>
            </a:ext>
          </a:extLst>
        </xdr:cNvPr>
        <xdr:cNvSpPr/>
      </xdr:nvSpPr>
      <xdr:spPr>
        <a:xfrm>
          <a:off x="5895975" y="3886200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28372" b="28372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27</xdr:row>
      <xdr:rowOff>0</xdr:rowOff>
    </xdr:from>
    <xdr:to>
      <xdr:col>3</xdr:col>
      <xdr:colOff>0</xdr:colOff>
      <xdr:row>28</xdr:row>
      <xdr:rowOff>0</xdr:rowOff>
    </xdr:to>
    <xdr:sp macro="" textlink="">
      <xdr:nvSpPr>
        <xdr:cNvPr id="16" name="Obdélník 15">
          <a:extLst>
            <a:ext uri="{FF2B5EF4-FFF2-40B4-BE49-F238E27FC236}">
              <a16:creationId xmlns:a16="http://schemas.microsoft.com/office/drawing/2014/main" id="{C7569551-AC1F-0DAA-2E4E-52A63FAEF323}"/>
            </a:ext>
          </a:extLst>
        </xdr:cNvPr>
        <xdr:cNvSpPr/>
      </xdr:nvSpPr>
      <xdr:spPr>
        <a:xfrm>
          <a:off x="5895975" y="65465325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29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17" name="Obdélník 16">
          <a:extLst>
            <a:ext uri="{FF2B5EF4-FFF2-40B4-BE49-F238E27FC236}">
              <a16:creationId xmlns:a16="http://schemas.microsoft.com/office/drawing/2014/main" id="{0F5CC5DE-1629-C640-0E91-4CC646AD0236}"/>
            </a:ext>
          </a:extLst>
        </xdr:cNvPr>
        <xdr:cNvSpPr/>
      </xdr:nvSpPr>
      <xdr:spPr>
        <a:xfrm>
          <a:off x="5895975" y="6673215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31</xdr:row>
      <xdr:rowOff>0</xdr:rowOff>
    </xdr:from>
    <xdr:to>
      <xdr:col>3</xdr:col>
      <xdr:colOff>0</xdr:colOff>
      <xdr:row>32</xdr:row>
      <xdr:rowOff>0</xdr:rowOff>
    </xdr:to>
    <xdr:sp macro="" textlink="">
      <xdr:nvSpPr>
        <xdr:cNvPr id="18" name="Obdélník 17">
          <a:extLst>
            <a:ext uri="{FF2B5EF4-FFF2-40B4-BE49-F238E27FC236}">
              <a16:creationId xmlns:a16="http://schemas.microsoft.com/office/drawing/2014/main" id="{749F9896-52EF-D104-8D30-EDAA13402F46}"/>
            </a:ext>
          </a:extLst>
        </xdr:cNvPr>
        <xdr:cNvSpPr/>
      </xdr:nvSpPr>
      <xdr:spPr>
        <a:xfrm>
          <a:off x="5895975" y="67998975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232" b="13232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33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19" name="Obdélník 18">
          <a:extLst>
            <a:ext uri="{FF2B5EF4-FFF2-40B4-BE49-F238E27FC236}">
              <a16:creationId xmlns:a16="http://schemas.microsoft.com/office/drawing/2014/main" id="{E704ED01-FC0A-95C6-760E-61C3B5B1D5AA}"/>
            </a:ext>
          </a:extLst>
        </xdr:cNvPr>
        <xdr:cNvSpPr/>
      </xdr:nvSpPr>
      <xdr:spPr>
        <a:xfrm>
          <a:off x="5895975" y="6926580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35</xdr:row>
      <xdr:rowOff>0</xdr:rowOff>
    </xdr:from>
    <xdr:to>
      <xdr:col>3</xdr:col>
      <xdr:colOff>0</xdr:colOff>
      <xdr:row>36</xdr:row>
      <xdr:rowOff>0</xdr:rowOff>
    </xdr:to>
    <xdr:sp macro="" textlink="">
      <xdr:nvSpPr>
        <xdr:cNvPr id="20" name="Obdélník 19">
          <a:extLst>
            <a:ext uri="{FF2B5EF4-FFF2-40B4-BE49-F238E27FC236}">
              <a16:creationId xmlns:a16="http://schemas.microsoft.com/office/drawing/2014/main" id="{BD2EB21B-C87D-6536-BBAB-BD9C9F91E22D}"/>
            </a:ext>
          </a:extLst>
        </xdr:cNvPr>
        <xdr:cNvSpPr/>
      </xdr:nvSpPr>
      <xdr:spPr>
        <a:xfrm>
          <a:off x="5895975" y="85734525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9283" r="9283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36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22" name="Obdélník 21">
          <a:extLst>
            <a:ext uri="{FF2B5EF4-FFF2-40B4-BE49-F238E27FC236}">
              <a16:creationId xmlns:a16="http://schemas.microsoft.com/office/drawing/2014/main" id="{2C4FA379-E319-80C1-8929-9D4C65CEE511}"/>
            </a:ext>
          </a:extLst>
        </xdr:cNvPr>
        <xdr:cNvSpPr/>
      </xdr:nvSpPr>
      <xdr:spPr>
        <a:xfrm>
          <a:off x="5895975" y="8700135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1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3950" b="395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24" name="Obdélník 23">
          <a:extLst>
            <a:ext uri="{FF2B5EF4-FFF2-40B4-BE49-F238E27FC236}">
              <a16:creationId xmlns:a16="http://schemas.microsoft.com/office/drawing/2014/main" id="{CD118D3D-6C87-5529-4381-CC1C9E39CA31}"/>
            </a:ext>
          </a:extLst>
        </xdr:cNvPr>
        <xdr:cNvSpPr/>
      </xdr:nvSpPr>
      <xdr:spPr>
        <a:xfrm>
          <a:off x="5895975" y="88268175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1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26" name="Obdélník 25">
          <a:extLst>
            <a:ext uri="{FF2B5EF4-FFF2-40B4-BE49-F238E27FC236}">
              <a16:creationId xmlns:a16="http://schemas.microsoft.com/office/drawing/2014/main" id="{8CED98F9-D243-F33E-FCAB-FAD8F10D790F}"/>
            </a:ext>
          </a:extLst>
        </xdr:cNvPr>
        <xdr:cNvSpPr/>
      </xdr:nvSpPr>
      <xdr:spPr>
        <a:xfrm>
          <a:off x="5895975" y="2124075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1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3950" b="395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27" name="Obdélník 26">
          <a:extLst>
            <a:ext uri="{FF2B5EF4-FFF2-40B4-BE49-F238E27FC236}">
              <a16:creationId xmlns:a16="http://schemas.microsoft.com/office/drawing/2014/main" id="{EF184815-F864-4E08-F78E-17185D418847}"/>
            </a:ext>
          </a:extLst>
        </xdr:cNvPr>
        <xdr:cNvSpPr/>
      </xdr:nvSpPr>
      <xdr:spPr>
        <a:xfrm>
          <a:off x="4258235" y="7967382"/>
          <a:ext cx="1983441" cy="1333500"/>
        </a:xfrm>
        <a:prstGeom prst="rect">
          <a:avLst/>
        </a:prstGeom>
        <a:blipFill dpi="0" rotWithShape="1">
          <a:blip xmlns:r="http://schemas.openxmlformats.org/officeDocument/2006/relationships" r:embed="rId1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2497" r="2497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28" name="Obdélník 27">
          <a:extLst>
            <a:ext uri="{FF2B5EF4-FFF2-40B4-BE49-F238E27FC236}">
              <a16:creationId xmlns:a16="http://schemas.microsoft.com/office/drawing/2014/main" id="{4F87F370-0FDB-6ACB-1BAE-034A2E05997A}"/>
            </a:ext>
          </a:extLst>
        </xdr:cNvPr>
        <xdr:cNvSpPr/>
      </xdr:nvSpPr>
      <xdr:spPr>
        <a:xfrm>
          <a:off x="5895975" y="17325975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1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4892" r="4892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17</xdr:row>
      <xdr:rowOff>0</xdr:rowOff>
    </xdr:from>
    <xdr:to>
      <xdr:col>3</xdr:col>
      <xdr:colOff>0</xdr:colOff>
      <xdr:row>18</xdr:row>
      <xdr:rowOff>0</xdr:rowOff>
    </xdr:to>
    <xdr:sp macro="" textlink="">
      <xdr:nvSpPr>
        <xdr:cNvPr id="29" name="Obdélník 28">
          <a:extLst>
            <a:ext uri="{FF2B5EF4-FFF2-40B4-BE49-F238E27FC236}">
              <a16:creationId xmlns:a16="http://schemas.microsoft.com/office/drawing/2014/main" id="{2512EF5C-9FA4-3927-8FCC-430DB438D40D}"/>
            </a:ext>
          </a:extLst>
        </xdr:cNvPr>
        <xdr:cNvSpPr/>
      </xdr:nvSpPr>
      <xdr:spPr>
        <a:xfrm>
          <a:off x="5895975" y="1859280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2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2497" r="2497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42</xdr:row>
      <xdr:rowOff>0</xdr:rowOff>
    </xdr:from>
    <xdr:to>
      <xdr:col>3</xdr:col>
      <xdr:colOff>0</xdr:colOff>
      <xdr:row>43</xdr:row>
      <xdr:rowOff>0</xdr:rowOff>
    </xdr:to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478FE41F-62E9-1E9E-DED4-3E1225D0B8DE}"/>
            </a:ext>
          </a:extLst>
        </xdr:cNvPr>
        <xdr:cNvSpPr/>
      </xdr:nvSpPr>
      <xdr:spPr>
        <a:xfrm>
          <a:off x="6633882" y="80816824"/>
          <a:ext cx="1983442" cy="1905000"/>
        </a:xfrm>
        <a:prstGeom prst="rect">
          <a:avLst/>
        </a:prstGeom>
        <a:blipFill dpi="0" rotWithShape="1">
          <a:blip xmlns:r="http://schemas.openxmlformats.org/officeDocument/2006/relationships" r:embed="rId2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3</xdr:col>
      <xdr:colOff>0</xdr:colOff>
      <xdr:row>45</xdr:row>
      <xdr:rowOff>0</xdr:rowOff>
    </xdr:to>
    <xdr:sp macro="" textlink="">
      <xdr:nvSpPr>
        <xdr:cNvPr id="5" name="Obdélník 4">
          <a:extLst>
            <a:ext uri="{FF2B5EF4-FFF2-40B4-BE49-F238E27FC236}">
              <a16:creationId xmlns:a16="http://schemas.microsoft.com/office/drawing/2014/main" id="{47D4D319-5FE1-6478-C1E0-8F0093483926}"/>
            </a:ext>
          </a:extLst>
        </xdr:cNvPr>
        <xdr:cNvSpPr/>
      </xdr:nvSpPr>
      <xdr:spPr>
        <a:xfrm>
          <a:off x="5895975" y="11993880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2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50</xdr:row>
      <xdr:rowOff>0</xdr:rowOff>
    </xdr:from>
    <xdr:to>
      <xdr:col>3</xdr:col>
      <xdr:colOff>0</xdr:colOff>
      <xdr:row>51</xdr:row>
      <xdr:rowOff>0</xdr:rowOff>
    </xdr:to>
    <xdr:sp macro="" textlink="">
      <xdr:nvSpPr>
        <xdr:cNvPr id="13" name="Obdélník 12">
          <a:extLst>
            <a:ext uri="{FF2B5EF4-FFF2-40B4-BE49-F238E27FC236}">
              <a16:creationId xmlns:a16="http://schemas.microsoft.com/office/drawing/2014/main" id="{1E36F94F-9799-BA16-E890-413721E52BF2}"/>
            </a:ext>
          </a:extLst>
        </xdr:cNvPr>
        <xdr:cNvSpPr/>
      </xdr:nvSpPr>
      <xdr:spPr>
        <a:xfrm>
          <a:off x="5895975" y="13260705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2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3950" b="395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39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14" name="Obdélník 13">
          <a:extLst>
            <a:ext uri="{FF2B5EF4-FFF2-40B4-BE49-F238E27FC236}">
              <a16:creationId xmlns:a16="http://schemas.microsoft.com/office/drawing/2014/main" id="{6EFE5D2B-CF56-6BCB-CD6E-EB4042ED160E}"/>
            </a:ext>
          </a:extLst>
        </xdr:cNvPr>
        <xdr:cNvSpPr/>
      </xdr:nvSpPr>
      <xdr:spPr>
        <a:xfrm>
          <a:off x="5895975" y="90801825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2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9283" r="9283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21" name="Obdélník 20">
          <a:extLst>
            <a:ext uri="{FF2B5EF4-FFF2-40B4-BE49-F238E27FC236}">
              <a16:creationId xmlns:a16="http://schemas.microsoft.com/office/drawing/2014/main" id="{8F827A3B-8931-077D-B1BD-CF183E934846}"/>
            </a:ext>
          </a:extLst>
        </xdr:cNvPr>
        <xdr:cNvSpPr/>
      </xdr:nvSpPr>
      <xdr:spPr>
        <a:xfrm>
          <a:off x="5895975" y="9206865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2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3950" b="395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55</xdr:row>
      <xdr:rowOff>0</xdr:rowOff>
    </xdr:from>
    <xdr:to>
      <xdr:col>3</xdr:col>
      <xdr:colOff>0</xdr:colOff>
      <xdr:row>56</xdr:row>
      <xdr:rowOff>0</xdr:rowOff>
    </xdr:to>
    <xdr:sp macro="" textlink="">
      <xdr:nvSpPr>
        <xdr:cNvPr id="23" name="Obdélník 22">
          <a:extLst>
            <a:ext uri="{FF2B5EF4-FFF2-40B4-BE49-F238E27FC236}">
              <a16:creationId xmlns:a16="http://schemas.microsoft.com/office/drawing/2014/main" id="{4F512141-C9BD-01ED-CE4B-726263914B96}"/>
            </a:ext>
          </a:extLst>
        </xdr:cNvPr>
        <xdr:cNvSpPr/>
      </xdr:nvSpPr>
      <xdr:spPr>
        <a:xfrm>
          <a:off x="4258235" y="83170059"/>
          <a:ext cx="1983441" cy="1905000"/>
        </a:xfrm>
        <a:prstGeom prst="rect">
          <a:avLst/>
        </a:prstGeom>
        <a:blipFill dpi="0" rotWithShape="1">
          <a:blip xmlns:r="http://schemas.openxmlformats.org/officeDocument/2006/relationships" r:embed="rId2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63</xdr:row>
      <xdr:rowOff>0</xdr:rowOff>
    </xdr:from>
    <xdr:to>
      <xdr:col>3</xdr:col>
      <xdr:colOff>0</xdr:colOff>
      <xdr:row>64</xdr:row>
      <xdr:rowOff>0</xdr:rowOff>
    </xdr:to>
    <xdr:sp macro="" textlink="">
      <xdr:nvSpPr>
        <xdr:cNvPr id="25" name="Obdélník 24">
          <a:extLst>
            <a:ext uri="{FF2B5EF4-FFF2-40B4-BE49-F238E27FC236}">
              <a16:creationId xmlns:a16="http://schemas.microsoft.com/office/drawing/2014/main" id="{F92E8E3A-CBDA-3D33-F269-460FEFFBD935}"/>
            </a:ext>
          </a:extLst>
        </xdr:cNvPr>
        <xdr:cNvSpPr/>
      </xdr:nvSpPr>
      <xdr:spPr>
        <a:xfrm>
          <a:off x="5895975" y="178212750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2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9739" b="19739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30" name="Obdélník 29">
          <a:extLst>
            <a:ext uri="{FF2B5EF4-FFF2-40B4-BE49-F238E27FC236}">
              <a16:creationId xmlns:a16="http://schemas.microsoft.com/office/drawing/2014/main" id="{CED0D1D1-D211-99EE-C992-2593A05F8095}"/>
            </a:ext>
          </a:extLst>
        </xdr:cNvPr>
        <xdr:cNvSpPr/>
      </xdr:nvSpPr>
      <xdr:spPr>
        <a:xfrm>
          <a:off x="5895975" y="176945925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21661" b="21661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67</xdr:row>
      <xdr:rowOff>0</xdr:rowOff>
    </xdr:from>
    <xdr:to>
      <xdr:col>3</xdr:col>
      <xdr:colOff>0</xdr:colOff>
      <xdr:row>68</xdr:row>
      <xdr:rowOff>0</xdr:rowOff>
    </xdr:to>
    <xdr:sp macro="" textlink="">
      <xdr:nvSpPr>
        <xdr:cNvPr id="31" name="Obdélník 30">
          <a:extLst>
            <a:ext uri="{FF2B5EF4-FFF2-40B4-BE49-F238E27FC236}">
              <a16:creationId xmlns:a16="http://schemas.microsoft.com/office/drawing/2014/main" id="{0EF62C2C-FDF1-2584-A93F-AED5E279A68D}"/>
            </a:ext>
          </a:extLst>
        </xdr:cNvPr>
        <xdr:cNvSpPr/>
      </xdr:nvSpPr>
      <xdr:spPr>
        <a:xfrm>
          <a:off x="5895975" y="199748775"/>
          <a:ext cx="1981200" cy="1266825"/>
        </a:xfrm>
        <a:prstGeom prst="rect">
          <a:avLst/>
        </a:prstGeom>
        <a:blipFill dpi="0" rotWithShape="1">
          <a:blip xmlns:r="http://schemas.openxmlformats.org/officeDocument/2006/relationships" r:embed="rId2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27021" b="27021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33" name="Obdélník 32">
          <a:extLst>
            <a:ext uri="{FF2B5EF4-FFF2-40B4-BE49-F238E27FC236}">
              <a16:creationId xmlns:a16="http://schemas.microsoft.com/office/drawing/2014/main" id="{20130477-D78A-D7B9-B0F2-FD62B6007EE2}"/>
            </a:ext>
          </a:extLst>
        </xdr:cNvPr>
        <xdr:cNvSpPr/>
      </xdr:nvSpPr>
      <xdr:spPr>
        <a:xfrm>
          <a:off x="6029739" y="25146000"/>
          <a:ext cx="1979544" cy="1905000"/>
        </a:xfrm>
        <a:prstGeom prst="rect">
          <a:avLst/>
        </a:prstGeom>
        <a:blipFill dpi="0" rotWithShape="1">
          <a:blip xmlns:r="http://schemas.openxmlformats.org/officeDocument/2006/relationships" r:embed="rId2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15784" r="15784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28</xdr:row>
      <xdr:rowOff>0</xdr:rowOff>
    </xdr:from>
    <xdr:to>
      <xdr:col>3</xdr:col>
      <xdr:colOff>0</xdr:colOff>
      <xdr:row>29</xdr:row>
      <xdr:rowOff>0</xdr:rowOff>
    </xdr:to>
    <xdr:sp macro="" textlink="">
      <xdr:nvSpPr>
        <xdr:cNvPr id="35" name="Obdélník 34">
          <a:extLst>
            <a:ext uri="{FF2B5EF4-FFF2-40B4-BE49-F238E27FC236}">
              <a16:creationId xmlns:a16="http://schemas.microsoft.com/office/drawing/2014/main" id="{C112DA0C-E793-4B4A-A93A-8CB65A4E31A8}"/>
            </a:ext>
          </a:extLst>
        </xdr:cNvPr>
        <xdr:cNvSpPr/>
      </xdr:nvSpPr>
      <xdr:spPr>
        <a:xfrm>
          <a:off x="7058025" y="49263300"/>
          <a:ext cx="1981200" cy="1905000"/>
        </a:xfrm>
        <a:prstGeom prst="rect">
          <a:avLst/>
        </a:prstGeom>
        <a:blipFill dpi="0" rotWithShape="1"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30</xdr:row>
      <xdr:rowOff>0</xdr:rowOff>
    </xdr:from>
    <xdr:to>
      <xdr:col>3</xdr:col>
      <xdr:colOff>0</xdr:colOff>
      <xdr:row>31</xdr:row>
      <xdr:rowOff>0</xdr:rowOff>
    </xdr:to>
    <xdr:sp macro="" textlink="">
      <xdr:nvSpPr>
        <xdr:cNvPr id="36" name="Obdélník 35">
          <a:extLst>
            <a:ext uri="{FF2B5EF4-FFF2-40B4-BE49-F238E27FC236}">
              <a16:creationId xmlns:a16="http://schemas.microsoft.com/office/drawing/2014/main" id="{E232DEA5-ECE1-4725-A89A-30BCD6533935}"/>
            </a:ext>
          </a:extLst>
        </xdr:cNvPr>
        <xdr:cNvSpPr/>
      </xdr:nvSpPr>
      <xdr:spPr>
        <a:xfrm>
          <a:off x="7058025" y="53073300"/>
          <a:ext cx="1981200" cy="1905000"/>
        </a:xfrm>
        <a:prstGeom prst="rect">
          <a:avLst/>
        </a:prstGeom>
        <a:blipFill dpi="0" rotWithShape="1"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31</xdr:row>
      <xdr:rowOff>0</xdr:rowOff>
    </xdr:from>
    <xdr:to>
      <xdr:col>3</xdr:col>
      <xdr:colOff>0</xdr:colOff>
      <xdr:row>32</xdr:row>
      <xdr:rowOff>0</xdr:rowOff>
    </xdr:to>
    <xdr:sp macro="" textlink="">
      <xdr:nvSpPr>
        <xdr:cNvPr id="37" name="Obdélník 36">
          <a:extLst>
            <a:ext uri="{FF2B5EF4-FFF2-40B4-BE49-F238E27FC236}">
              <a16:creationId xmlns:a16="http://schemas.microsoft.com/office/drawing/2014/main" id="{B32C2782-15C9-4AE5-A472-70F344AC9C12}"/>
            </a:ext>
          </a:extLst>
        </xdr:cNvPr>
        <xdr:cNvSpPr/>
      </xdr:nvSpPr>
      <xdr:spPr>
        <a:xfrm>
          <a:off x="7058025" y="56883300"/>
          <a:ext cx="1981200" cy="1905000"/>
        </a:xfrm>
        <a:prstGeom prst="rect">
          <a:avLst/>
        </a:prstGeom>
        <a:blipFill dpi="0" rotWithShape="1"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32</xdr:row>
      <xdr:rowOff>0</xdr:rowOff>
    </xdr:from>
    <xdr:to>
      <xdr:col>3</xdr:col>
      <xdr:colOff>0</xdr:colOff>
      <xdr:row>33</xdr:row>
      <xdr:rowOff>0</xdr:rowOff>
    </xdr:to>
    <xdr:sp macro="" textlink="">
      <xdr:nvSpPr>
        <xdr:cNvPr id="38" name="Obdélník 37">
          <a:extLst>
            <a:ext uri="{FF2B5EF4-FFF2-40B4-BE49-F238E27FC236}">
              <a16:creationId xmlns:a16="http://schemas.microsoft.com/office/drawing/2014/main" id="{4FB080BF-20B0-4C65-99FF-6DDCDA1EA9AC}"/>
            </a:ext>
          </a:extLst>
        </xdr:cNvPr>
        <xdr:cNvSpPr/>
      </xdr:nvSpPr>
      <xdr:spPr>
        <a:xfrm>
          <a:off x="7058025" y="56883300"/>
          <a:ext cx="1981200" cy="1905000"/>
        </a:xfrm>
        <a:prstGeom prst="rect">
          <a:avLst/>
        </a:prstGeom>
        <a:blipFill dpi="0" rotWithShape="1"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232" b="13232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32</xdr:row>
      <xdr:rowOff>0</xdr:rowOff>
    </xdr:from>
    <xdr:to>
      <xdr:col>3</xdr:col>
      <xdr:colOff>0</xdr:colOff>
      <xdr:row>33</xdr:row>
      <xdr:rowOff>0</xdr:rowOff>
    </xdr:to>
    <xdr:sp macro="" textlink="">
      <xdr:nvSpPr>
        <xdr:cNvPr id="39" name="Obdélník 38">
          <a:extLst>
            <a:ext uri="{FF2B5EF4-FFF2-40B4-BE49-F238E27FC236}">
              <a16:creationId xmlns:a16="http://schemas.microsoft.com/office/drawing/2014/main" id="{997BB4CB-8E1A-4054-8E15-855E4E131771}"/>
            </a:ext>
          </a:extLst>
        </xdr:cNvPr>
        <xdr:cNvSpPr/>
      </xdr:nvSpPr>
      <xdr:spPr>
        <a:xfrm>
          <a:off x="7058025" y="56883300"/>
          <a:ext cx="1981200" cy="1905000"/>
        </a:xfrm>
        <a:prstGeom prst="rect">
          <a:avLst/>
        </a:prstGeom>
        <a:blipFill dpi="0" rotWithShape="1"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34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40" name="Obdélník 39">
          <a:extLst>
            <a:ext uri="{FF2B5EF4-FFF2-40B4-BE49-F238E27FC236}">
              <a16:creationId xmlns:a16="http://schemas.microsoft.com/office/drawing/2014/main" id="{92F9ADC5-2C46-4990-B254-0FE9123F284E}"/>
            </a:ext>
          </a:extLst>
        </xdr:cNvPr>
        <xdr:cNvSpPr/>
      </xdr:nvSpPr>
      <xdr:spPr>
        <a:xfrm>
          <a:off x="7058025" y="60693300"/>
          <a:ext cx="1981200" cy="1905000"/>
        </a:xfrm>
        <a:prstGeom prst="rect">
          <a:avLst/>
        </a:prstGeom>
        <a:blipFill dpi="0" rotWithShape="1"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" name="Obdélník 40">
          <a:extLst>
            <a:ext uri="{FF2B5EF4-FFF2-40B4-BE49-F238E27FC236}">
              <a16:creationId xmlns:a16="http://schemas.microsoft.com/office/drawing/2014/main" id="{FC6CF84C-697E-418B-9C66-5E46927C9089}"/>
            </a:ext>
          </a:extLst>
        </xdr:cNvPr>
        <xdr:cNvSpPr/>
      </xdr:nvSpPr>
      <xdr:spPr>
        <a:xfrm>
          <a:off x="7058025" y="75228450"/>
          <a:ext cx="1981200" cy="1905000"/>
        </a:xfrm>
        <a:prstGeom prst="rect">
          <a:avLst/>
        </a:prstGeom>
        <a:blipFill dpi="0" rotWithShape="1">
          <a:blip xmlns:r="http://schemas.openxmlformats.org/officeDocument/2006/relationships" r:embed="rId1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43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42" name="Obdélník 41">
          <a:extLst>
            <a:ext uri="{FF2B5EF4-FFF2-40B4-BE49-F238E27FC236}">
              <a16:creationId xmlns:a16="http://schemas.microsoft.com/office/drawing/2014/main" id="{C20F4E2F-151A-47DB-9EA9-E2AE5B0518AE}"/>
            </a:ext>
          </a:extLst>
        </xdr:cNvPr>
        <xdr:cNvSpPr/>
      </xdr:nvSpPr>
      <xdr:spPr>
        <a:xfrm>
          <a:off x="7058025" y="90392250"/>
          <a:ext cx="1981200" cy="1905000"/>
        </a:xfrm>
        <a:prstGeom prst="rect">
          <a:avLst/>
        </a:prstGeom>
        <a:blipFill dpi="0" rotWithShape="1">
          <a:blip xmlns:r="http://schemas.openxmlformats.org/officeDocument/2006/relationships" r:embed="rId2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45</xdr:row>
      <xdr:rowOff>0</xdr:rowOff>
    </xdr:from>
    <xdr:to>
      <xdr:col>3</xdr:col>
      <xdr:colOff>0</xdr:colOff>
      <xdr:row>46</xdr:row>
      <xdr:rowOff>0</xdr:rowOff>
    </xdr:to>
    <xdr:sp macro="" textlink="">
      <xdr:nvSpPr>
        <xdr:cNvPr id="43" name="Obdélník 42">
          <a:extLst>
            <a:ext uri="{FF2B5EF4-FFF2-40B4-BE49-F238E27FC236}">
              <a16:creationId xmlns:a16="http://schemas.microsoft.com/office/drawing/2014/main" id="{3DE44702-8B1F-4A26-AADE-C791E08C1398}"/>
            </a:ext>
          </a:extLst>
        </xdr:cNvPr>
        <xdr:cNvSpPr/>
      </xdr:nvSpPr>
      <xdr:spPr>
        <a:xfrm>
          <a:off x="7058025" y="94202250"/>
          <a:ext cx="1981200" cy="1905000"/>
        </a:xfrm>
        <a:prstGeom prst="rect">
          <a:avLst/>
        </a:prstGeom>
        <a:blipFill dpi="0" rotWithShape="1">
          <a:blip xmlns:r="http://schemas.openxmlformats.org/officeDocument/2006/relationships" r:embed="rId2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56</xdr:row>
      <xdr:rowOff>0</xdr:rowOff>
    </xdr:from>
    <xdr:to>
      <xdr:col>3</xdr:col>
      <xdr:colOff>0</xdr:colOff>
      <xdr:row>57</xdr:row>
      <xdr:rowOff>0</xdr:rowOff>
    </xdr:to>
    <xdr:sp macro="" textlink="">
      <xdr:nvSpPr>
        <xdr:cNvPr id="44" name="Obdélník 43">
          <a:extLst>
            <a:ext uri="{FF2B5EF4-FFF2-40B4-BE49-F238E27FC236}">
              <a16:creationId xmlns:a16="http://schemas.microsoft.com/office/drawing/2014/main" id="{34FAE665-712D-423B-919A-505DBC12698B}"/>
            </a:ext>
          </a:extLst>
        </xdr:cNvPr>
        <xdr:cNvSpPr/>
      </xdr:nvSpPr>
      <xdr:spPr>
        <a:xfrm>
          <a:off x="7058025" y="106203750"/>
          <a:ext cx="1981200" cy="1905000"/>
        </a:xfrm>
        <a:prstGeom prst="rect">
          <a:avLst/>
        </a:prstGeom>
        <a:blipFill dpi="0" rotWithShape="1">
          <a:blip xmlns:r="http://schemas.openxmlformats.org/officeDocument/2006/relationships" r:embed="rId2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13160" b="13160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0</xdr:colOff>
      <xdr:row>68</xdr:row>
      <xdr:rowOff>0</xdr:rowOff>
    </xdr:from>
    <xdr:to>
      <xdr:col>3</xdr:col>
      <xdr:colOff>0</xdr:colOff>
      <xdr:row>69</xdr:row>
      <xdr:rowOff>0</xdr:rowOff>
    </xdr:to>
    <xdr:sp macro="" textlink="">
      <xdr:nvSpPr>
        <xdr:cNvPr id="34" name="Obdélník 33">
          <a:extLst>
            <a:ext uri="{FF2B5EF4-FFF2-40B4-BE49-F238E27FC236}">
              <a16:creationId xmlns:a16="http://schemas.microsoft.com/office/drawing/2014/main" id="{A76EA96B-3472-4159-A822-2438AD1AF303}"/>
            </a:ext>
          </a:extLst>
        </xdr:cNvPr>
        <xdr:cNvSpPr/>
      </xdr:nvSpPr>
      <xdr:spPr>
        <a:xfrm>
          <a:off x="4257675" y="89401650"/>
          <a:ext cx="1981200" cy="2667000"/>
        </a:xfrm>
        <a:prstGeom prst="rect">
          <a:avLst/>
        </a:prstGeom>
        <a:blipFill dpi="0" rotWithShape="1">
          <a:blip xmlns:r="http://schemas.openxmlformats.org/officeDocument/2006/relationships" r:embed="rId3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23686" b="23686"/>
          </a:stretch>
        </a:blip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C757F-2ED0-4267-9B8F-2B791F6D2838}">
  <sheetPr>
    <pageSetUpPr fitToPage="1"/>
  </sheetPr>
  <dimension ref="A1:N155"/>
  <sheetViews>
    <sheetView tabSelected="1" topLeftCell="A70" zoomScaleNormal="100" workbookViewId="0">
      <selection activeCell="K4" sqref="K4"/>
    </sheetView>
  </sheetViews>
  <sheetFormatPr defaultRowHeight="21" x14ac:dyDescent="0.25"/>
  <cols>
    <col min="1" max="1" width="9.140625" style="5"/>
    <col min="2" max="2" width="54.7109375" style="1" customWidth="1"/>
    <col min="3" max="3" width="29.7109375" style="1" customWidth="1"/>
    <col min="4" max="4" width="6.5703125" style="1" customWidth="1"/>
    <col min="5" max="5" width="9.85546875" style="1" customWidth="1"/>
    <col min="6" max="6" width="14.85546875" style="7" customWidth="1"/>
    <col min="7" max="7" width="15.140625" style="7" customWidth="1"/>
    <col min="8" max="8" width="21.140625" style="7" customWidth="1"/>
    <col min="9" max="9" width="19.7109375" style="7" customWidth="1"/>
    <col min="10" max="10" width="17" style="1" customWidth="1"/>
    <col min="11" max="11" width="18.85546875" style="8" customWidth="1"/>
    <col min="12" max="13" width="9.140625" style="1"/>
    <col min="14" max="16" width="27.5703125" style="1" customWidth="1"/>
    <col min="17" max="16384" width="9.140625" style="1"/>
  </cols>
  <sheetData>
    <row r="1" spans="1:14" ht="26.25" x14ac:dyDescent="0.25">
      <c r="A1" s="3"/>
      <c r="B1" s="6" t="s">
        <v>120</v>
      </c>
    </row>
    <row r="2" spans="1:14" ht="30" x14ac:dyDescent="0.25">
      <c r="A2" s="4" t="s">
        <v>20</v>
      </c>
      <c r="B2" s="9" t="s">
        <v>59</v>
      </c>
      <c r="C2" s="9" t="s">
        <v>1</v>
      </c>
      <c r="D2" s="9" t="s">
        <v>9</v>
      </c>
      <c r="E2" s="9" t="s">
        <v>7</v>
      </c>
      <c r="F2" s="10" t="s">
        <v>2</v>
      </c>
      <c r="G2" s="10" t="s">
        <v>3</v>
      </c>
      <c r="H2" s="10" t="s">
        <v>4</v>
      </c>
      <c r="I2" s="10" t="s">
        <v>5</v>
      </c>
      <c r="J2" s="9" t="s">
        <v>0</v>
      </c>
      <c r="K2" s="11" t="s">
        <v>27</v>
      </c>
      <c r="N2" s="2"/>
    </row>
    <row r="3" spans="1:14" ht="90" x14ac:dyDescent="0.25">
      <c r="A3" s="5">
        <v>1</v>
      </c>
      <c r="B3" s="12" t="s">
        <v>75</v>
      </c>
      <c r="C3" s="12"/>
      <c r="D3" s="9">
        <v>45</v>
      </c>
      <c r="E3" s="9" t="s">
        <v>8</v>
      </c>
      <c r="F3" s="10">
        <v>0</v>
      </c>
      <c r="G3" s="10">
        <f>F3*1.21</f>
        <v>0</v>
      </c>
      <c r="H3" s="10">
        <f t="shared" ref="H3:H10" si="0">PRODUCT(D3,F3)</f>
        <v>0</v>
      </c>
      <c r="I3" s="10">
        <f t="shared" ref="I3:I10" si="1">PRODUCT(D3,G3)</f>
        <v>0</v>
      </c>
      <c r="J3" s="11"/>
      <c r="K3" s="11" t="s">
        <v>25</v>
      </c>
    </row>
    <row r="4" spans="1:14" ht="120" x14ac:dyDescent="0.25">
      <c r="A4" s="5">
        <v>2</v>
      </c>
      <c r="B4" s="9" t="s">
        <v>69</v>
      </c>
      <c r="C4" s="12"/>
      <c r="D4" s="9">
        <v>45</v>
      </c>
      <c r="E4" s="9" t="s">
        <v>8</v>
      </c>
      <c r="F4" s="10">
        <v>0</v>
      </c>
      <c r="G4" s="10">
        <f t="shared" ref="G4:G34" si="2">F4*1.21</f>
        <v>0</v>
      </c>
      <c r="H4" s="10">
        <f t="shared" si="0"/>
        <v>0</v>
      </c>
      <c r="I4" s="10">
        <f t="shared" si="1"/>
        <v>0</v>
      </c>
      <c r="J4" s="11"/>
      <c r="K4" s="11" t="s">
        <v>25</v>
      </c>
    </row>
    <row r="5" spans="1:14" ht="120" x14ac:dyDescent="0.25">
      <c r="A5" s="5">
        <v>3</v>
      </c>
      <c r="B5" s="9" t="s">
        <v>60</v>
      </c>
      <c r="C5" s="12"/>
      <c r="D5" s="9">
        <v>3</v>
      </c>
      <c r="E5" s="9" t="s">
        <v>8</v>
      </c>
      <c r="F5" s="10">
        <v>0</v>
      </c>
      <c r="G5" s="10">
        <f t="shared" si="2"/>
        <v>0</v>
      </c>
      <c r="H5" s="10">
        <f t="shared" si="0"/>
        <v>0</v>
      </c>
      <c r="I5" s="10">
        <f t="shared" si="1"/>
        <v>0</v>
      </c>
      <c r="J5" s="11"/>
      <c r="K5" s="11" t="s">
        <v>25</v>
      </c>
    </row>
    <row r="6" spans="1:14" ht="120" x14ac:dyDescent="0.25">
      <c r="A6" s="5">
        <v>4</v>
      </c>
      <c r="B6" s="9" t="s">
        <v>61</v>
      </c>
      <c r="C6" s="12"/>
      <c r="D6" s="9">
        <v>3</v>
      </c>
      <c r="E6" s="9" t="s">
        <v>8</v>
      </c>
      <c r="F6" s="10">
        <v>0</v>
      </c>
      <c r="G6" s="10">
        <f t="shared" si="2"/>
        <v>0</v>
      </c>
      <c r="H6" s="10">
        <f t="shared" si="0"/>
        <v>0</v>
      </c>
      <c r="I6" s="10">
        <f t="shared" si="1"/>
        <v>0</v>
      </c>
      <c r="J6" s="11"/>
      <c r="K6" s="11" t="s">
        <v>25</v>
      </c>
    </row>
    <row r="7" spans="1:14" ht="105" x14ac:dyDescent="0.25">
      <c r="A7" s="5">
        <v>5</v>
      </c>
      <c r="B7" s="12" t="s">
        <v>76</v>
      </c>
      <c r="C7" s="12"/>
      <c r="D7" s="9">
        <v>252</v>
      </c>
      <c r="E7" s="9" t="s">
        <v>8</v>
      </c>
      <c r="F7" s="10">
        <v>0</v>
      </c>
      <c r="G7" s="10">
        <f t="shared" si="2"/>
        <v>0</v>
      </c>
      <c r="H7" s="10">
        <f t="shared" si="0"/>
        <v>0</v>
      </c>
      <c r="I7" s="10">
        <f t="shared" si="1"/>
        <v>0</v>
      </c>
      <c r="J7" s="11"/>
      <c r="K7" s="11" t="s">
        <v>25</v>
      </c>
    </row>
    <row r="8" spans="1:14" ht="105" x14ac:dyDescent="0.25">
      <c r="A8" s="5">
        <v>6</v>
      </c>
      <c r="B8" s="12" t="s">
        <v>70</v>
      </c>
      <c r="C8" s="12"/>
      <c r="D8" s="9">
        <v>252</v>
      </c>
      <c r="E8" s="9" t="s">
        <v>8</v>
      </c>
      <c r="F8" s="10">
        <v>0</v>
      </c>
      <c r="G8" s="10">
        <f t="shared" si="2"/>
        <v>0</v>
      </c>
      <c r="H8" s="10">
        <f t="shared" si="0"/>
        <v>0</v>
      </c>
      <c r="I8" s="10">
        <f t="shared" si="1"/>
        <v>0</v>
      </c>
      <c r="J8" s="11"/>
      <c r="K8" s="11" t="s">
        <v>25</v>
      </c>
    </row>
    <row r="9" spans="1:14" ht="105" x14ac:dyDescent="0.25">
      <c r="A9" s="5">
        <v>7</v>
      </c>
      <c r="B9" s="9" t="s">
        <v>62</v>
      </c>
      <c r="C9" s="12"/>
      <c r="D9" s="9">
        <v>8</v>
      </c>
      <c r="E9" s="9" t="s">
        <v>8</v>
      </c>
      <c r="F9" s="10">
        <v>0</v>
      </c>
      <c r="G9" s="10">
        <f t="shared" si="2"/>
        <v>0</v>
      </c>
      <c r="H9" s="10">
        <f t="shared" si="0"/>
        <v>0</v>
      </c>
      <c r="I9" s="10">
        <f t="shared" si="1"/>
        <v>0</v>
      </c>
      <c r="J9" s="11"/>
      <c r="K9" s="11" t="s">
        <v>25</v>
      </c>
    </row>
    <row r="10" spans="1:14" ht="105" x14ac:dyDescent="0.25">
      <c r="A10" s="5">
        <v>8</v>
      </c>
      <c r="B10" s="9" t="s">
        <v>63</v>
      </c>
      <c r="C10" s="12"/>
      <c r="D10" s="9">
        <v>16</v>
      </c>
      <c r="E10" s="9" t="s">
        <v>8</v>
      </c>
      <c r="F10" s="10">
        <v>0</v>
      </c>
      <c r="G10" s="10">
        <f t="shared" si="2"/>
        <v>0</v>
      </c>
      <c r="H10" s="10">
        <f t="shared" si="0"/>
        <v>0</v>
      </c>
      <c r="I10" s="10">
        <f t="shared" si="1"/>
        <v>0</v>
      </c>
      <c r="J10" s="11"/>
      <c r="K10" s="11" t="s">
        <v>25</v>
      </c>
    </row>
    <row r="11" spans="1:14" ht="270" x14ac:dyDescent="0.25">
      <c r="A11" s="5">
        <v>9</v>
      </c>
      <c r="B11" s="9" t="s">
        <v>91</v>
      </c>
      <c r="C11" s="12"/>
      <c r="D11" s="9">
        <v>700</v>
      </c>
      <c r="E11" s="9" t="s">
        <v>8</v>
      </c>
      <c r="F11" s="10">
        <v>0</v>
      </c>
      <c r="G11" s="10">
        <f t="shared" si="2"/>
        <v>0</v>
      </c>
      <c r="H11" s="10">
        <f>PRODUCT(D11,F11)</f>
        <v>0</v>
      </c>
      <c r="I11" s="10">
        <f>PRODUCT(D11,G11)</f>
        <v>0</v>
      </c>
      <c r="J11" s="11" t="s">
        <v>6</v>
      </c>
      <c r="K11" s="11" t="s">
        <v>25</v>
      </c>
    </row>
    <row r="12" spans="1:14" ht="270" x14ac:dyDescent="0.25">
      <c r="A12" s="5">
        <v>10</v>
      </c>
      <c r="B12" s="12" t="s">
        <v>73</v>
      </c>
      <c r="C12" s="12"/>
      <c r="D12" s="9">
        <v>110</v>
      </c>
      <c r="E12" s="9" t="s">
        <v>8</v>
      </c>
      <c r="F12" s="10">
        <v>0</v>
      </c>
      <c r="G12" s="10">
        <f t="shared" si="2"/>
        <v>0</v>
      </c>
      <c r="H12" s="10">
        <f t="shared" ref="H12:H27" si="3">PRODUCT(D12,F12)</f>
        <v>0</v>
      </c>
      <c r="I12" s="10">
        <f t="shared" ref="I12:I27" si="4">PRODUCT(D12,G12)</f>
        <v>0</v>
      </c>
      <c r="J12" s="11" t="s">
        <v>6</v>
      </c>
      <c r="K12" s="11" t="s">
        <v>25</v>
      </c>
    </row>
    <row r="13" spans="1:14" ht="99.95" customHeight="1" x14ac:dyDescent="0.25">
      <c r="A13" s="5">
        <v>11</v>
      </c>
      <c r="B13" s="9" t="s">
        <v>58</v>
      </c>
      <c r="C13" s="12"/>
      <c r="D13" s="9">
        <v>54</v>
      </c>
      <c r="E13" s="9" t="s">
        <v>8</v>
      </c>
      <c r="F13" s="10">
        <v>0</v>
      </c>
      <c r="G13" s="10">
        <f t="shared" si="2"/>
        <v>0</v>
      </c>
      <c r="H13" s="10">
        <f t="shared" si="3"/>
        <v>0</v>
      </c>
      <c r="I13" s="10">
        <f t="shared" si="4"/>
        <v>0</v>
      </c>
      <c r="J13" s="11"/>
      <c r="K13" s="11" t="s">
        <v>25</v>
      </c>
    </row>
    <row r="14" spans="1:14" ht="120" x14ac:dyDescent="0.25">
      <c r="A14" s="5">
        <v>12</v>
      </c>
      <c r="B14" s="11" t="s">
        <v>12</v>
      </c>
      <c r="C14" s="12"/>
      <c r="D14" s="9">
        <v>110</v>
      </c>
      <c r="E14" s="9" t="s">
        <v>8</v>
      </c>
      <c r="F14" s="10">
        <v>0</v>
      </c>
      <c r="G14" s="10">
        <f t="shared" si="2"/>
        <v>0</v>
      </c>
      <c r="H14" s="10">
        <f t="shared" si="3"/>
        <v>0</v>
      </c>
      <c r="I14" s="10">
        <f t="shared" si="4"/>
        <v>0</v>
      </c>
      <c r="J14" s="11" t="s">
        <v>6</v>
      </c>
      <c r="K14" s="11" t="s">
        <v>25</v>
      </c>
    </row>
    <row r="15" spans="1:14" ht="99.95" customHeight="1" x14ac:dyDescent="0.25">
      <c r="A15" s="5">
        <v>13</v>
      </c>
      <c r="B15" s="9" t="s">
        <v>11</v>
      </c>
      <c r="C15" s="12"/>
      <c r="D15" s="9">
        <v>810</v>
      </c>
      <c r="E15" s="9" t="s">
        <v>8</v>
      </c>
      <c r="F15" s="10">
        <v>0</v>
      </c>
      <c r="G15" s="10">
        <f t="shared" si="2"/>
        <v>0</v>
      </c>
      <c r="H15" s="10">
        <f t="shared" si="3"/>
        <v>0</v>
      </c>
      <c r="I15" s="10">
        <f t="shared" si="4"/>
        <v>0</v>
      </c>
      <c r="J15" s="11"/>
      <c r="K15" s="11" t="s">
        <v>25</v>
      </c>
    </row>
    <row r="16" spans="1:14" ht="99.95" customHeight="1" x14ac:dyDescent="0.25">
      <c r="A16" s="5">
        <v>14</v>
      </c>
      <c r="B16" s="12" t="s">
        <v>77</v>
      </c>
      <c r="C16" s="12"/>
      <c r="D16" s="9">
        <v>50</v>
      </c>
      <c r="E16" s="9" t="s">
        <v>8</v>
      </c>
      <c r="F16" s="10">
        <v>0</v>
      </c>
      <c r="G16" s="10">
        <f t="shared" si="2"/>
        <v>0</v>
      </c>
      <c r="H16" s="10">
        <f t="shared" si="3"/>
        <v>0</v>
      </c>
      <c r="I16" s="10">
        <f t="shared" si="4"/>
        <v>0</v>
      </c>
      <c r="J16" s="11"/>
      <c r="K16" s="11" t="s">
        <v>25</v>
      </c>
    </row>
    <row r="17" spans="1:13" ht="45" x14ac:dyDescent="0.25">
      <c r="A17" s="5">
        <v>15</v>
      </c>
      <c r="B17" s="12" t="s">
        <v>40</v>
      </c>
      <c r="C17" s="12"/>
      <c r="D17" s="9">
        <v>50</v>
      </c>
      <c r="E17" s="9" t="s">
        <v>8</v>
      </c>
      <c r="F17" s="10">
        <v>0</v>
      </c>
      <c r="G17" s="10">
        <f t="shared" si="2"/>
        <v>0</v>
      </c>
      <c r="H17" s="10">
        <f t="shared" si="3"/>
        <v>0</v>
      </c>
      <c r="I17" s="10">
        <f t="shared" si="4"/>
        <v>0</v>
      </c>
      <c r="J17" s="11"/>
      <c r="K17" s="11" t="s">
        <v>25</v>
      </c>
    </row>
    <row r="18" spans="1:13" ht="105" x14ac:dyDescent="0.25">
      <c r="A18" s="5">
        <v>16</v>
      </c>
      <c r="B18" s="9" t="s">
        <v>90</v>
      </c>
      <c r="C18" s="12"/>
      <c r="D18" s="9">
        <v>5</v>
      </c>
      <c r="E18" s="9" t="s">
        <v>8</v>
      </c>
      <c r="F18" s="10">
        <v>0</v>
      </c>
      <c r="G18" s="10">
        <f t="shared" si="2"/>
        <v>0</v>
      </c>
      <c r="H18" s="10">
        <f t="shared" si="3"/>
        <v>0</v>
      </c>
      <c r="I18" s="10">
        <f>PRODUCT(D18,G18)</f>
        <v>0</v>
      </c>
      <c r="J18" s="11"/>
      <c r="K18" s="11" t="s">
        <v>25</v>
      </c>
    </row>
    <row r="19" spans="1:13" ht="135" x14ac:dyDescent="0.25">
      <c r="A19" s="5">
        <v>17</v>
      </c>
      <c r="B19" s="9" t="s">
        <v>93</v>
      </c>
      <c r="C19" s="12"/>
      <c r="D19" s="9">
        <v>1</v>
      </c>
      <c r="E19" s="9" t="s">
        <v>10</v>
      </c>
      <c r="F19" s="10">
        <v>0</v>
      </c>
      <c r="G19" s="10">
        <f t="shared" si="2"/>
        <v>0</v>
      </c>
      <c r="H19" s="10">
        <f t="shared" si="3"/>
        <v>0</v>
      </c>
      <c r="I19" s="10">
        <f t="shared" si="4"/>
        <v>0</v>
      </c>
      <c r="J19" s="11"/>
      <c r="K19" s="11" t="s">
        <v>26</v>
      </c>
      <c r="M19" s="13"/>
    </row>
    <row r="20" spans="1:13" ht="255" x14ac:dyDescent="0.25">
      <c r="A20" s="5">
        <v>18</v>
      </c>
      <c r="B20" s="9" t="s">
        <v>78</v>
      </c>
      <c r="C20" s="12"/>
      <c r="D20" s="9">
        <v>9</v>
      </c>
      <c r="E20" s="9" t="s">
        <v>8</v>
      </c>
      <c r="F20" s="10">
        <v>0</v>
      </c>
      <c r="G20" s="10">
        <f t="shared" si="2"/>
        <v>0</v>
      </c>
      <c r="H20" s="10">
        <f t="shared" si="3"/>
        <v>0</v>
      </c>
      <c r="I20" s="10">
        <f t="shared" si="4"/>
        <v>0</v>
      </c>
      <c r="J20" s="11"/>
      <c r="K20" s="11" t="s">
        <v>13</v>
      </c>
    </row>
    <row r="21" spans="1:13" ht="30" x14ac:dyDescent="0.25">
      <c r="A21" s="5">
        <v>19</v>
      </c>
      <c r="B21" s="9" t="s">
        <v>105</v>
      </c>
      <c r="C21" s="9"/>
      <c r="D21" s="9">
        <v>8</v>
      </c>
      <c r="E21" s="9" t="s">
        <v>8</v>
      </c>
      <c r="F21" s="10">
        <v>0</v>
      </c>
      <c r="G21" s="10">
        <f t="shared" si="2"/>
        <v>0</v>
      </c>
      <c r="H21" s="10">
        <f t="shared" si="3"/>
        <v>0</v>
      </c>
      <c r="I21" s="10">
        <f t="shared" si="4"/>
        <v>0</v>
      </c>
      <c r="J21" s="11"/>
      <c r="K21" s="11" t="s">
        <v>22</v>
      </c>
    </row>
    <row r="22" spans="1:13" ht="30" x14ac:dyDescent="0.25">
      <c r="A22" s="5">
        <v>20</v>
      </c>
      <c r="B22" s="9" t="s">
        <v>97</v>
      </c>
      <c r="C22" s="9"/>
      <c r="D22" s="9">
        <v>8</v>
      </c>
      <c r="E22" s="9" t="s">
        <v>8</v>
      </c>
      <c r="F22" s="10">
        <v>0</v>
      </c>
      <c r="G22" s="10">
        <f t="shared" si="2"/>
        <v>0</v>
      </c>
      <c r="H22" s="10">
        <f t="shared" si="3"/>
        <v>0</v>
      </c>
      <c r="I22" s="10">
        <f t="shared" si="4"/>
        <v>0</v>
      </c>
      <c r="J22" s="11"/>
      <c r="K22" s="11" t="s">
        <v>22</v>
      </c>
    </row>
    <row r="23" spans="1:13" ht="45" x14ac:dyDescent="0.25">
      <c r="A23" s="5">
        <v>21</v>
      </c>
      <c r="B23" s="9" t="s">
        <v>111</v>
      </c>
      <c r="C23" s="9"/>
      <c r="D23" s="9">
        <v>8</v>
      </c>
      <c r="E23" s="9" t="s">
        <v>8</v>
      </c>
      <c r="F23" s="10">
        <v>0</v>
      </c>
      <c r="G23" s="10">
        <f t="shared" si="2"/>
        <v>0</v>
      </c>
      <c r="H23" s="10">
        <f t="shared" si="3"/>
        <v>0</v>
      </c>
      <c r="I23" s="10">
        <f t="shared" si="4"/>
        <v>0</v>
      </c>
      <c r="J23" s="11"/>
      <c r="K23" s="11" t="s">
        <v>22</v>
      </c>
    </row>
    <row r="24" spans="1:13" ht="30" x14ac:dyDescent="0.25">
      <c r="A24" s="5">
        <v>22</v>
      </c>
      <c r="B24" s="9" t="s">
        <v>110</v>
      </c>
      <c r="C24" s="9"/>
      <c r="D24" s="9">
        <v>2</v>
      </c>
      <c r="E24" s="9" t="s">
        <v>10</v>
      </c>
      <c r="F24" s="10">
        <v>0</v>
      </c>
      <c r="G24" s="10">
        <f t="shared" si="2"/>
        <v>0</v>
      </c>
      <c r="H24" s="10">
        <f t="shared" si="3"/>
        <v>0</v>
      </c>
      <c r="I24" s="10">
        <f t="shared" si="4"/>
        <v>0</v>
      </c>
      <c r="J24" s="11"/>
      <c r="K24" s="11" t="s">
        <v>23</v>
      </c>
    </row>
    <row r="25" spans="1:13" ht="30" x14ac:dyDescent="0.25">
      <c r="A25" s="5">
        <v>23</v>
      </c>
      <c r="B25" s="9" t="s">
        <v>112</v>
      </c>
      <c r="C25" s="9"/>
      <c r="D25" s="9">
        <v>2</v>
      </c>
      <c r="E25" s="9" t="s">
        <v>8</v>
      </c>
      <c r="F25" s="10">
        <v>0</v>
      </c>
      <c r="G25" s="10">
        <f t="shared" si="2"/>
        <v>0</v>
      </c>
      <c r="H25" s="10">
        <f t="shared" si="3"/>
        <v>0</v>
      </c>
      <c r="I25" s="10">
        <f t="shared" si="4"/>
        <v>0</v>
      </c>
      <c r="J25" s="11"/>
      <c r="K25" s="11" t="s">
        <v>23</v>
      </c>
    </row>
    <row r="26" spans="1:13" ht="45" x14ac:dyDescent="0.25">
      <c r="A26" s="5">
        <v>24</v>
      </c>
      <c r="B26" s="9" t="s">
        <v>95</v>
      </c>
      <c r="C26" s="9"/>
      <c r="D26" s="9">
        <v>4</v>
      </c>
      <c r="E26" s="9" t="s">
        <v>8</v>
      </c>
      <c r="F26" s="10">
        <v>0</v>
      </c>
      <c r="G26" s="10">
        <f t="shared" si="2"/>
        <v>0</v>
      </c>
      <c r="H26" s="10">
        <f t="shared" si="3"/>
        <v>0</v>
      </c>
      <c r="I26" s="10">
        <f t="shared" si="4"/>
        <v>0</v>
      </c>
      <c r="J26" s="11"/>
      <c r="K26" s="11" t="s">
        <v>24</v>
      </c>
    </row>
    <row r="27" spans="1:13" ht="30" x14ac:dyDescent="0.25">
      <c r="A27" s="5">
        <v>25</v>
      </c>
      <c r="B27" s="9" t="s">
        <v>96</v>
      </c>
      <c r="C27" s="9"/>
      <c r="D27" s="9">
        <v>4</v>
      </c>
      <c r="E27" s="9" t="s">
        <v>8</v>
      </c>
      <c r="F27" s="10">
        <v>0</v>
      </c>
      <c r="G27" s="10">
        <f t="shared" si="2"/>
        <v>0</v>
      </c>
      <c r="H27" s="10">
        <f t="shared" si="3"/>
        <v>0</v>
      </c>
      <c r="I27" s="10">
        <f t="shared" si="4"/>
        <v>0</v>
      </c>
      <c r="J27" s="11"/>
      <c r="K27" s="11" t="s">
        <v>24</v>
      </c>
    </row>
    <row r="28" spans="1:13" ht="150" x14ac:dyDescent="0.25">
      <c r="A28" s="5">
        <v>26</v>
      </c>
      <c r="B28" s="9" t="s">
        <v>41</v>
      </c>
      <c r="C28" s="9"/>
      <c r="D28" s="9">
        <v>2</v>
      </c>
      <c r="E28" s="9" t="s">
        <v>8</v>
      </c>
      <c r="F28" s="10">
        <v>0</v>
      </c>
      <c r="G28" s="10">
        <f t="shared" si="2"/>
        <v>0</v>
      </c>
      <c r="H28" s="10">
        <f t="shared" ref="H28:H40" si="5">PRODUCT(D28,F28)</f>
        <v>0</v>
      </c>
      <c r="I28" s="10">
        <f t="shared" ref="I28:I40" si="6">PRODUCT(D28,G28)</f>
        <v>0</v>
      </c>
      <c r="J28" s="11"/>
      <c r="K28" s="11" t="s">
        <v>84</v>
      </c>
    </row>
    <row r="29" spans="1:13" ht="150" x14ac:dyDescent="0.25">
      <c r="A29" s="5">
        <v>27</v>
      </c>
      <c r="B29" s="9" t="s">
        <v>79</v>
      </c>
      <c r="C29" s="9"/>
      <c r="D29" s="9">
        <v>5</v>
      </c>
      <c r="E29" s="9" t="s">
        <v>8</v>
      </c>
      <c r="F29" s="10">
        <v>0</v>
      </c>
      <c r="G29" s="10">
        <f t="shared" ref="G29" si="7">F29*1.21</f>
        <v>0</v>
      </c>
      <c r="H29" s="10">
        <f t="shared" ref="H29" si="8">PRODUCT(D29,F29)</f>
        <v>0</v>
      </c>
      <c r="I29" s="10">
        <f t="shared" ref="I29" si="9">PRODUCT(D29,G29)</f>
        <v>0</v>
      </c>
      <c r="J29" s="11"/>
      <c r="K29" s="11" t="s">
        <v>42</v>
      </c>
    </row>
    <row r="30" spans="1:13" ht="150" x14ac:dyDescent="0.25">
      <c r="A30" s="5">
        <v>28</v>
      </c>
      <c r="B30" s="9" t="s">
        <v>43</v>
      </c>
      <c r="C30" s="9"/>
      <c r="D30" s="9">
        <v>1</v>
      </c>
      <c r="E30" s="9" t="s">
        <v>8</v>
      </c>
      <c r="F30" s="10">
        <v>0</v>
      </c>
      <c r="G30" s="10">
        <f t="shared" si="2"/>
        <v>0</v>
      </c>
      <c r="H30" s="10">
        <f t="shared" si="5"/>
        <v>0</v>
      </c>
      <c r="I30" s="10">
        <f t="shared" si="6"/>
        <v>0</v>
      </c>
      <c r="J30" s="11"/>
      <c r="K30" s="11" t="s">
        <v>44</v>
      </c>
    </row>
    <row r="31" spans="1:13" ht="150" x14ac:dyDescent="0.25">
      <c r="A31" s="5">
        <v>29</v>
      </c>
      <c r="B31" s="9" t="s">
        <v>80</v>
      </c>
      <c r="C31" s="9"/>
      <c r="D31" s="9">
        <v>1</v>
      </c>
      <c r="E31" s="9" t="s">
        <v>8</v>
      </c>
      <c r="F31" s="10">
        <v>0</v>
      </c>
      <c r="G31" s="10">
        <f t="shared" ref="G31" si="10">F31*1.21</f>
        <v>0</v>
      </c>
      <c r="H31" s="10">
        <f t="shared" ref="H31" si="11">PRODUCT(D31,F31)</f>
        <v>0</v>
      </c>
      <c r="I31" s="10">
        <f t="shared" ref="I31" si="12">PRODUCT(D31,G31)</f>
        <v>0</v>
      </c>
      <c r="J31" s="11"/>
      <c r="K31" s="11" t="s">
        <v>89</v>
      </c>
    </row>
    <row r="32" spans="1:13" ht="150" x14ac:dyDescent="0.25">
      <c r="A32" s="5">
        <v>30</v>
      </c>
      <c r="B32" s="9" t="s">
        <v>45</v>
      </c>
      <c r="C32" s="9"/>
      <c r="D32" s="9">
        <v>4</v>
      </c>
      <c r="E32" s="9" t="s">
        <v>8</v>
      </c>
      <c r="F32" s="10">
        <v>0</v>
      </c>
      <c r="G32" s="10">
        <f t="shared" si="2"/>
        <v>0</v>
      </c>
      <c r="H32" s="10">
        <f t="shared" si="5"/>
        <v>0</v>
      </c>
      <c r="I32" s="10">
        <f t="shared" si="6"/>
        <v>0</v>
      </c>
      <c r="J32" s="11"/>
      <c r="K32" s="11" t="s">
        <v>85</v>
      </c>
    </row>
    <row r="33" spans="1:11" ht="150" x14ac:dyDescent="0.25">
      <c r="A33" s="5">
        <v>31</v>
      </c>
      <c r="B33" s="9" t="s">
        <v>81</v>
      </c>
      <c r="C33" s="9"/>
      <c r="D33" s="9">
        <v>8</v>
      </c>
      <c r="E33" s="9" t="s">
        <v>8</v>
      </c>
      <c r="F33" s="10">
        <v>0</v>
      </c>
      <c r="G33" s="10">
        <f t="shared" ref="G33" si="13">F33*1.21</f>
        <v>0</v>
      </c>
      <c r="H33" s="10">
        <f t="shared" ref="H33" si="14">PRODUCT(D33,F33)</f>
        <v>0</v>
      </c>
      <c r="I33" s="10">
        <f t="shared" ref="I33" si="15">PRODUCT(D33,G33)</f>
        <v>0</v>
      </c>
      <c r="J33" s="11"/>
      <c r="K33" s="11" t="s">
        <v>86</v>
      </c>
    </row>
    <row r="34" spans="1:11" ht="150" x14ac:dyDescent="0.25">
      <c r="A34" s="5">
        <v>32</v>
      </c>
      <c r="B34" s="9" t="s">
        <v>51</v>
      </c>
      <c r="C34" s="9"/>
      <c r="D34" s="9">
        <v>3</v>
      </c>
      <c r="E34" s="9" t="s">
        <v>8</v>
      </c>
      <c r="F34" s="10">
        <v>0</v>
      </c>
      <c r="G34" s="10">
        <f t="shared" si="2"/>
        <v>0</v>
      </c>
      <c r="H34" s="10">
        <f t="shared" si="5"/>
        <v>0</v>
      </c>
      <c r="I34" s="10">
        <f t="shared" si="6"/>
        <v>0</v>
      </c>
      <c r="J34" s="11"/>
      <c r="K34" s="11" t="s">
        <v>87</v>
      </c>
    </row>
    <row r="35" spans="1:11" ht="150" x14ac:dyDescent="0.25">
      <c r="A35" s="5">
        <v>33</v>
      </c>
      <c r="B35" s="9" t="s">
        <v>82</v>
      </c>
      <c r="C35" s="9"/>
      <c r="D35" s="9">
        <v>2</v>
      </c>
      <c r="E35" s="9" t="s">
        <v>8</v>
      </c>
      <c r="F35" s="10">
        <v>0</v>
      </c>
      <c r="G35" s="10">
        <f t="shared" ref="G35" si="16">F35*1.21</f>
        <v>0</v>
      </c>
      <c r="H35" s="10">
        <f t="shared" ref="H35" si="17">PRODUCT(D35,F35)</f>
        <v>0</v>
      </c>
      <c r="I35" s="10">
        <f t="shared" ref="I35" si="18">PRODUCT(D35,G35)</f>
        <v>0</v>
      </c>
      <c r="J35" s="11"/>
      <c r="K35" s="11" t="s">
        <v>88</v>
      </c>
    </row>
    <row r="36" spans="1:11" ht="90" x14ac:dyDescent="0.25">
      <c r="A36" s="5">
        <v>34</v>
      </c>
      <c r="B36" s="12" t="s">
        <v>57</v>
      </c>
      <c r="C36" s="12"/>
      <c r="D36" s="9">
        <v>12</v>
      </c>
      <c r="E36" s="9" t="s">
        <v>8</v>
      </c>
      <c r="F36" s="10">
        <v>0</v>
      </c>
      <c r="G36" s="10">
        <f t="shared" ref="G36:G65" si="19">F36*1.21</f>
        <v>0</v>
      </c>
      <c r="H36" s="10">
        <f t="shared" si="5"/>
        <v>0</v>
      </c>
      <c r="I36" s="10">
        <f t="shared" si="6"/>
        <v>0</v>
      </c>
      <c r="J36" s="11"/>
      <c r="K36" s="11" t="s">
        <v>28</v>
      </c>
    </row>
    <row r="37" spans="1:11" ht="120" x14ac:dyDescent="0.25">
      <c r="A37" s="5">
        <v>35</v>
      </c>
      <c r="B37" s="9" t="s">
        <v>65</v>
      </c>
      <c r="C37" s="12"/>
      <c r="D37" s="9">
        <v>67</v>
      </c>
      <c r="E37" s="9" t="s">
        <v>8</v>
      </c>
      <c r="F37" s="10">
        <v>0</v>
      </c>
      <c r="G37" s="10">
        <f t="shared" si="19"/>
        <v>0</v>
      </c>
      <c r="H37" s="10">
        <f>PRODUCT(D37,F37)</f>
        <v>0</v>
      </c>
      <c r="I37" s="10">
        <f t="shared" si="6"/>
        <v>0</v>
      </c>
      <c r="J37" s="11"/>
      <c r="K37" s="11" t="s">
        <v>14</v>
      </c>
    </row>
    <row r="38" spans="1:11" ht="150" x14ac:dyDescent="0.25">
      <c r="A38" s="5">
        <v>36</v>
      </c>
      <c r="B38" s="9" t="s">
        <v>46</v>
      </c>
      <c r="C38" s="9"/>
      <c r="D38" s="9">
        <v>1</v>
      </c>
      <c r="E38" s="9" t="s">
        <v>8</v>
      </c>
      <c r="F38" s="10">
        <v>0</v>
      </c>
      <c r="G38" s="10">
        <f t="shared" si="19"/>
        <v>0</v>
      </c>
      <c r="H38" s="10">
        <f>PRODUCT(D38,F38)</f>
        <v>0</v>
      </c>
      <c r="I38" s="10">
        <f t="shared" si="6"/>
        <v>0</v>
      </c>
      <c r="J38" s="11"/>
      <c r="K38" s="11" t="s">
        <v>47</v>
      </c>
    </row>
    <row r="39" spans="1:11" ht="150" x14ac:dyDescent="0.25">
      <c r="A39" s="5">
        <v>37</v>
      </c>
      <c r="B39" s="9" t="s">
        <v>83</v>
      </c>
      <c r="C39" s="9"/>
      <c r="D39" s="9">
        <v>5</v>
      </c>
      <c r="E39" s="9" t="s">
        <v>8</v>
      </c>
      <c r="F39" s="10">
        <v>0</v>
      </c>
      <c r="G39" s="10">
        <f t="shared" ref="G39" si="20">F39*1.21</f>
        <v>0</v>
      </c>
      <c r="H39" s="10">
        <f>PRODUCT(D39,F39)</f>
        <v>0</v>
      </c>
      <c r="I39" s="10">
        <f t="shared" ref="I39" si="21">PRODUCT(D39,G39)</f>
        <v>0</v>
      </c>
      <c r="J39" s="11"/>
      <c r="K39" s="11" t="s">
        <v>42</v>
      </c>
    </row>
    <row r="40" spans="1:11" ht="90" x14ac:dyDescent="0.25">
      <c r="A40" s="5">
        <v>38</v>
      </c>
      <c r="B40" s="12" t="s">
        <v>71</v>
      </c>
      <c r="C40" s="12"/>
      <c r="D40" s="9">
        <v>19</v>
      </c>
      <c r="E40" s="9" t="s">
        <v>8</v>
      </c>
      <c r="F40" s="10">
        <v>0</v>
      </c>
      <c r="G40" s="10">
        <f t="shared" si="19"/>
        <v>0</v>
      </c>
      <c r="H40" s="10">
        <f t="shared" si="5"/>
        <v>0</v>
      </c>
      <c r="I40" s="10">
        <f t="shared" si="6"/>
        <v>0</v>
      </c>
      <c r="J40" s="11"/>
      <c r="K40" s="11" t="s">
        <v>15</v>
      </c>
    </row>
    <row r="41" spans="1:11" ht="120" x14ac:dyDescent="0.25">
      <c r="A41" s="5">
        <v>39</v>
      </c>
      <c r="B41" s="9" t="s">
        <v>64</v>
      </c>
      <c r="C41" s="12"/>
      <c r="D41" s="9">
        <v>20</v>
      </c>
      <c r="E41" s="9" t="s">
        <v>8</v>
      </c>
      <c r="F41" s="10">
        <v>0</v>
      </c>
      <c r="G41" s="10">
        <f t="shared" si="19"/>
        <v>0</v>
      </c>
      <c r="H41" s="10">
        <f t="shared" ref="H41" si="22">PRODUCT(D41,F41)</f>
        <v>0</v>
      </c>
      <c r="I41" s="10">
        <f t="shared" ref="I41" si="23">PRODUCT(D41,G41)</f>
        <v>0</v>
      </c>
      <c r="J41" s="11"/>
      <c r="K41" s="11" t="s">
        <v>29</v>
      </c>
    </row>
    <row r="42" spans="1:11" ht="135" x14ac:dyDescent="0.25">
      <c r="A42" s="5">
        <v>40</v>
      </c>
      <c r="B42" s="9" t="s">
        <v>94</v>
      </c>
      <c r="C42" s="12"/>
      <c r="D42" s="9">
        <v>1</v>
      </c>
      <c r="E42" s="9" t="s">
        <v>10</v>
      </c>
      <c r="F42" s="10">
        <v>0</v>
      </c>
      <c r="G42" s="10">
        <f t="shared" si="19"/>
        <v>0</v>
      </c>
      <c r="H42" s="10">
        <f t="shared" ref="H42:H55" si="24">PRODUCT(D42,F42)</f>
        <v>0</v>
      </c>
      <c r="I42" s="10">
        <f t="shared" ref="I42:I50" si="25">PRODUCT(D42,G42)</f>
        <v>0</v>
      </c>
      <c r="J42" s="11"/>
      <c r="K42" s="11" t="s">
        <v>30</v>
      </c>
    </row>
    <row r="43" spans="1:11" ht="150" x14ac:dyDescent="0.25">
      <c r="A43" s="5">
        <v>41</v>
      </c>
      <c r="B43" s="9" t="s">
        <v>48</v>
      </c>
      <c r="C43" s="9"/>
      <c r="D43" s="9">
        <v>1</v>
      </c>
      <c r="E43" s="9" t="s">
        <v>8</v>
      </c>
      <c r="F43" s="10">
        <v>0</v>
      </c>
      <c r="G43" s="10">
        <f t="shared" si="19"/>
        <v>0</v>
      </c>
      <c r="H43" s="10">
        <f t="shared" si="24"/>
        <v>0</v>
      </c>
      <c r="I43" s="10">
        <f t="shared" si="25"/>
        <v>0</v>
      </c>
      <c r="J43" s="11"/>
      <c r="K43" s="11" t="s">
        <v>47</v>
      </c>
    </row>
    <row r="44" spans="1:11" ht="150" x14ac:dyDescent="0.25">
      <c r="A44" s="5">
        <v>42</v>
      </c>
      <c r="B44" s="9" t="s">
        <v>49</v>
      </c>
      <c r="C44" s="9"/>
      <c r="D44" s="9">
        <v>3</v>
      </c>
      <c r="E44" s="9" t="s">
        <v>8</v>
      </c>
      <c r="F44" s="10">
        <v>0</v>
      </c>
      <c r="G44" s="10">
        <f t="shared" ref="G44" si="26">F44*1.21</f>
        <v>0</v>
      </c>
      <c r="H44" s="10">
        <f t="shared" ref="H44" si="27">PRODUCT(D44,F44)</f>
        <v>0</v>
      </c>
      <c r="I44" s="10">
        <f t="shared" ref="I44" si="28">PRODUCT(D44,G44)</f>
        <v>0</v>
      </c>
      <c r="J44" s="11"/>
      <c r="K44" s="11" t="s">
        <v>50</v>
      </c>
    </row>
    <row r="45" spans="1:11" ht="150" x14ac:dyDescent="0.25">
      <c r="A45" s="5">
        <v>43</v>
      </c>
      <c r="B45" s="9" t="s">
        <v>53</v>
      </c>
      <c r="C45" s="9"/>
      <c r="D45" s="9">
        <v>2</v>
      </c>
      <c r="E45" s="9" t="s">
        <v>8</v>
      </c>
      <c r="F45" s="10">
        <v>0</v>
      </c>
      <c r="G45" s="10">
        <f t="shared" si="19"/>
        <v>0</v>
      </c>
      <c r="H45" s="10">
        <f t="shared" si="24"/>
        <v>0</v>
      </c>
      <c r="I45" s="10">
        <f t="shared" si="25"/>
        <v>0</v>
      </c>
      <c r="J45" s="11"/>
      <c r="K45" s="11" t="s">
        <v>54</v>
      </c>
    </row>
    <row r="46" spans="1:11" ht="150" x14ac:dyDescent="0.25">
      <c r="A46" s="5">
        <v>44</v>
      </c>
      <c r="B46" s="9" t="s">
        <v>52</v>
      </c>
      <c r="C46" s="9"/>
      <c r="D46" s="9">
        <v>1</v>
      </c>
      <c r="E46" s="9" t="s">
        <v>8</v>
      </c>
      <c r="F46" s="10">
        <v>0</v>
      </c>
      <c r="G46" s="10">
        <f t="shared" ref="G46" si="29">F46*1.21</f>
        <v>0</v>
      </c>
      <c r="H46" s="10">
        <f t="shared" ref="H46" si="30">PRODUCT(D46,F46)</f>
        <v>0</v>
      </c>
      <c r="I46" s="10">
        <f t="shared" ref="I46" si="31">PRODUCT(D46,G46)</f>
        <v>0</v>
      </c>
      <c r="J46" s="11"/>
      <c r="K46" s="11" t="s">
        <v>54</v>
      </c>
    </row>
    <row r="47" spans="1:11" ht="75" x14ac:dyDescent="0.25">
      <c r="A47" s="5">
        <v>45</v>
      </c>
      <c r="B47" s="9" t="s">
        <v>109</v>
      </c>
      <c r="C47" s="14"/>
      <c r="D47" s="9">
        <v>1</v>
      </c>
      <c r="E47" s="9" t="s">
        <v>10</v>
      </c>
      <c r="F47" s="10">
        <v>0</v>
      </c>
      <c r="G47" s="10">
        <f t="shared" si="19"/>
        <v>0</v>
      </c>
      <c r="H47" s="10">
        <f t="shared" si="24"/>
        <v>0</v>
      </c>
      <c r="I47" s="10">
        <f t="shared" si="25"/>
        <v>0</v>
      </c>
      <c r="J47" s="11"/>
      <c r="K47" s="11" t="s">
        <v>30</v>
      </c>
    </row>
    <row r="48" spans="1:11" x14ac:dyDescent="0.25">
      <c r="A48" s="5">
        <v>46</v>
      </c>
      <c r="B48" s="9" t="s">
        <v>92</v>
      </c>
      <c r="C48" s="9"/>
      <c r="D48" s="9">
        <v>2</v>
      </c>
      <c r="E48" s="9" t="s">
        <v>10</v>
      </c>
      <c r="F48" s="10">
        <v>0</v>
      </c>
      <c r="G48" s="10">
        <f t="shared" si="19"/>
        <v>0</v>
      </c>
      <c r="H48" s="10">
        <f t="shared" si="24"/>
        <v>0</v>
      </c>
      <c r="I48" s="10">
        <f t="shared" si="25"/>
        <v>0</v>
      </c>
      <c r="J48" s="11"/>
      <c r="K48" s="11" t="s">
        <v>30</v>
      </c>
    </row>
    <row r="49" spans="1:11" ht="30" x14ac:dyDescent="0.25">
      <c r="A49" s="5">
        <v>47</v>
      </c>
      <c r="B49" s="9" t="s">
        <v>31</v>
      </c>
      <c r="C49" s="9"/>
      <c r="D49" s="9">
        <v>10</v>
      </c>
      <c r="E49" s="9" t="s">
        <v>8</v>
      </c>
      <c r="F49" s="10">
        <v>0</v>
      </c>
      <c r="G49" s="10">
        <f t="shared" si="19"/>
        <v>0</v>
      </c>
      <c r="H49" s="10">
        <f t="shared" si="24"/>
        <v>0</v>
      </c>
      <c r="I49" s="10">
        <f t="shared" si="25"/>
        <v>0</v>
      </c>
      <c r="J49" s="11"/>
      <c r="K49" s="11" t="s">
        <v>21</v>
      </c>
    </row>
    <row r="50" spans="1:11" ht="45" x14ac:dyDescent="0.25">
      <c r="A50" s="5">
        <v>48</v>
      </c>
      <c r="B50" s="11" t="s">
        <v>98</v>
      </c>
      <c r="C50" s="12"/>
      <c r="D50" s="9">
        <v>1</v>
      </c>
      <c r="E50" s="9" t="s">
        <v>10</v>
      </c>
      <c r="F50" s="10">
        <v>0</v>
      </c>
      <c r="G50" s="10">
        <f t="shared" si="19"/>
        <v>0</v>
      </c>
      <c r="H50" s="10">
        <f t="shared" si="24"/>
        <v>0</v>
      </c>
      <c r="I50" s="10">
        <f t="shared" si="25"/>
        <v>0</v>
      </c>
      <c r="J50" s="11"/>
      <c r="K50" s="11" t="s">
        <v>33</v>
      </c>
    </row>
    <row r="51" spans="1:11" ht="120" x14ac:dyDescent="0.25">
      <c r="A51" s="5">
        <v>49</v>
      </c>
      <c r="B51" s="12" t="s">
        <v>66</v>
      </c>
      <c r="C51" s="12"/>
      <c r="D51" s="9">
        <v>2</v>
      </c>
      <c r="E51" s="9" t="s">
        <v>8</v>
      </c>
      <c r="F51" s="10">
        <v>0</v>
      </c>
      <c r="G51" s="10">
        <f t="shared" si="19"/>
        <v>0</v>
      </c>
      <c r="H51" s="10">
        <f t="shared" si="24"/>
        <v>0</v>
      </c>
      <c r="I51" s="10">
        <f t="shared" ref="I51:I55" si="32">PRODUCT(D51,G51)</f>
        <v>0</v>
      </c>
      <c r="J51" s="11"/>
      <c r="K51" s="11" t="s">
        <v>16</v>
      </c>
    </row>
    <row r="52" spans="1:11" ht="60" x14ac:dyDescent="0.25">
      <c r="A52" s="5">
        <v>50</v>
      </c>
      <c r="B52" s="9" t="s">
        <v>99</v>
      </c>
      <c r="C52" s="9"/>
      <c r="D52" s="9">
        <v>1</v>
      </c>
      <c r="E52" s="9" t="s">
        <v>10</v>
      </c>
      <c r="F52" s="10">
        <v>0</v>
      </c>
      <c r="G52" s="10">
        <f t="shared" si="19"/>
        <v>0</v>
      </c>
      <c r="H52" s="10">
        <f t="shared" si="24"/>
        <v>0</v>
      </c>
      <c r="I52" s="10">
        <f t="shared" si="32"/>
        <v>0</v>
      </c>
      <c r="J52" s="11"/>
      <c r="K52" s="11" t="s">
        <v>33</v>
      </c>
    </row>
    <row r="53" spans="1:11" ht="60" x14ac:dyDescent="0.25">
      <c r="A53" s="5">
        <v>51</v>
      </c>
      <c r="B53" s="9" t="s">
        <v>106</v>
      </c>
      <c r="C53" s="9"/>
      <c r="D53" s="9">
        <v>1</v>
      </c>
      <c r="E53" s="9" t="s">
        <v>10</v>
      </c>
      <c r="F53" s="10">
        <v>0</v>
      </c>
      <c r="G53" s="10">
        <f t="shared" si="19"/>
        <v>0</v>
      </c>
      <c r="H53" s="10">
        <f t="shared" si="24"/>
        <v>0</v>
      </c>
      <c r="I53" s="10">
        <f t="shared" si="32"/>
        <v>0</v>
      </c>
      <c r="J53" s="11"/>
      <c r="K53" s="11" t="s">
        <v>33</v>
      </c>
    </row>
    <row r="54" spans="1:11" ht="30" x14ac:dyDescent="0.25">
      <c r="A54" s="5">
        <v>52</v>
      </c>
      <c r="B54" s="9" t="s">
        <v>100</v>
      </c>
      <c r="C54" s="9"/>
      <c r="D54" s="9">
        <v>2</v>
      </c>
      <c r="E54" s="9" t="s">
        <v>8</v>
      </c>
      <c r="F54" s="10">
        <v>0</v>
      </c>
      <c r="G54" s="10">
        <f t="shared" si="19"/>
        <v>0</v>
      </c>
      <c r="H54" s="10">
        <f t="shared" si="24"/>
        <v>0</v>
      </c>
      <c r="I54" s="10">
        <f t="shared" si="32"/>
        <v>0</v>
      </c>
      <c r="J54" s="11"/>
      <c r="K54" s="11" t="s">
        <v>16</v>
      </c>
    </row>
    <row r="55" spans="1:11" x14ac:dyDescent="0.25">
      <c r="A55" s="5">
        <v>53</v>
      </c>
      <c r="B55" s="9" t="s">
        <v>113</v>
      </c>
      <c r="C55" s="9"/>
      <c r="D55" s="9">
        <v>1</v>
      </c>
      <c r="E55" s="9" t="s">
        <v>8</v>
      </c>
      <c r="F55" s="10">
        <v>0</v>
      </c>
      <c r="G55" s="10">
        <f t="shared" si="19"/>
        <v>0</v>
      </c>
      <c r="H55" s="10">
        <f t="shared" si="24"/>
        <v>0</v>
      </c>
      <c r="I55" s="10">
        <f t="shared" si="32"/>
        <v>0</v>
      </c>
      <c r="J55" s="11"/>
      <c r="K55" s="11" t="s">
        <v>33</v>
      </c>
    </row>
    <row r="56" spans="1:11" ht="150" x14ac:dyDescent="0.25">
      <c r="A56" s="5">
        <v>54</v>
      </c>
      <c r="B56" s="9" t="s">
        <v>55</v>
      </c>
      <c r="C56" s="9"/>
      <c r="D56" s="9">
        <v>1</v>
      </c>
      <c r="E56" s="9" t="s">
        <v>8</v>
      </c>
      <c r="F56" s="10">
        <v>0</v>
      </c>
      <c r="G56" s="10">
        <f t="shared" si="19"/>
        <v>0</v>
      </c>
      <c r="H56" s="10">
        <f t="shared" ref="H56" si="33">PRODUCT(D56,F56)</f>
        <v>0</v>
      </c>
      <c r="I56" s="10">
        <f t="shared" ref="I56" si="34">PRODUCT(D56,G56)</f>
        <v>0</v>
      </c>
      <c r="J56" s="11"/>
      <c r="K56" s="11" t="s">
        <v>32</v>
      </c>
    </row>
    <row r="57" spans="1:11" ht="150" x14ac:dyDescent="0.25">
      <c r="A57" s="5">
        <v>55</v>
      </c>
      <c r="B57" s="9" t="s">
        <v>56</v>
      </c>
      <c r="C57" s="9"/>
      <c r="D57" s="9">
        <v>4</v>
      </c>
      <c r="E57" s="9" t="s">
        <v>8</v>
      </c>
      <c r="F57" s="10">
        <v>0</v>
      </c>
      <c r="G57" s="10">
        <f t="shared" ref="G57" si="35">F57*1.21</f>
        <v>0</v>
      </c>
      <c r="H57" s="10">
        <f t="shared" ref="H57" si="36">PRODUCT(D57,F57)</f>
        <v>0</v>
      </c>
      <c r="I57" s="10">
        <f t="shared" ref="I57" si="37">PRODUCT(D57,G57)</f>
        <v>0</v>
      </c>
      <c r="J57" s="11"/>
      <c r="K57" s="11" t="s">
        <v>32</v>
      </c>
    </row>
    <row r="58" spans="1:11" ht="30" x14ac:dyDescent="0.25">
      <c r="A58" s="5">
        <v>56</v>
      </c>
      <c r="B58" s="9" t="s">
        <v>107</v>
      </c>
      <c r="C58" s="9"/>
      <c r="D58" s="9">
        <v>1</v>
      </c>
      <c r="E58" s="9" t="s">
        <v>10</v>
      </c>
      <c r="F58" s="10">
        <v>0</v>
      </c>
      <c r="G58" s="10">
        <f t="shared" si="19"/>
        <v>0</v>
      </c>
      <c r="H58" s="10">
        <f t="shared" ref="H58:H65" si="38">PRODUCT(D58,F58)</f>
        <v>0</v>
      </c>
      <c r="I58" s="10">
        <f t="shared" ref="I58:I62" si="39">PRODUCT(D58,G58)</f>
        <v>0</v>
      </c>
      <c r="J58" s="11"/>
      <c r="K58" s="11" t="s">
        <v>34</v>
      </c>
    </row>
    <row r="59" spans="1:11" ht="30" x14ac:dyDescent="0.25">
      <c r="A59" s="5">
        <v>57</v>
      </c>
      <c r="B59" s="9" t="s">
        <v>108</v>
      </c>
      <c r="C59" s="9"/>
      <c r="D59" s="9">
        <v>1</v>
      </c>
      <c r="E59" s="9" t="s">
        <v>10</v>
      </c>
      <c r="F59" s="10">
        <v>0</v>
      </c>
      <c r="G59" s="10">
        <f t="shared" si="19"/>
        <v>0</v>
      </c>
      <c r="H59" s="10">
        <f t="shared" si="38"/>
        <v>0</v>
      </c>
      <c r="I59" s="10">
        <f t="shared" si="39"/>
        <v>0</v>
      </c>
      <c r="J59" s="11"/>
      <c r="K59" s="11" t="s">
        <v>34</v>
      </c>
    </row>
    <row r="60" spans="1:11" ht="30" x14ac:dyDescent="0.25">
      <c r="A60" s="5">
        <v>58</v>
      </c>
      <c r="B60" s="9" t="s">
        <v>101</v>
      </c>
      <c r="C60" s="12"/>
      <c r="D60" s="9">
        <v>3</v>
      </c>
      <c r="E60" s="9" t="s">
        <v>8</v>
      </c>
      <c r="F60" s="10">
        <v>0</v>
      </c>
      <c r="G60" s="10">
        <f t="shared" si="19"/>
        <v>0</v>
      </c>
      <c r="H60" s="10">
        <f t="shared" si="38"/>
        <v>0</v>
      </c>
      <c r="I60" s="10">
        <f t="shared" si="39"/>
        <v>0</v>
      </c>
      <c r="J60" s="11"/>
      <c r="K60" s="11" t="s">
        <v>35</v>
      </c>
    </row>
    <row r="61" spans="1:11" ht="30" x14ac:dyDescent="0.25">
      <c r="A61" s="5">
        <v>59</v>
      </c>
      <c r="B61" s="9" t="s">
        <v>114</v>
      </c>
      <c r="C61" s="9"/>
      <c r="D61" s="9">
        <v>1</v>
      </c>
      <c r="E61" s="9" t="s">
        <v>10</v>
      </c>
      <c r="F61" s="10">
        <v>0</v>
      </c>
      <c r="G61" s="10">
        <f t="shared" si="19"/>
        <v>0</v>
      </c>
      <c r="H61" s="10">
        <f t="shared" si="38"/>
        <v>0</v>
      </c>
      <c r="I61" s="10">
        <f t="shared" si="39"/>
        <v>0</v>
      </c>
      <c r="J61" s="11"/>
      <c r="K61" s="11" t="s">
        <v>35</v>
      </c>
    </row>
    <row r="62" spans="1:11" ht="30" x14ac:dyDescent="0.25">
      <c r="A62" s="5">
        <v>60</v>
      </c>
      <c r="B62" s="9" t="s">
        <v>115</v>
      </c>
      <c r="C62" s="9"/>
      <c r="D62" s="9">
        <v>1</v>
      </c>
      <c r="E62" s="9" t="s">
        <v>10</v>
      </c>
      <c r="F62" s="10">
        <v>0</v>
      </c>
      <c r="G62" s="10">
        <f t="shared" si="19"/>
        <v>0</v>
      </c>
      <c r="H62" s="10">
        <f t="shared" si="38"/>
        <v>0</v>
      </c>
      <c r="I62" s="10">
        <f t="shared" si="39"/>
        <v>0</v>
      </c>
      <c r="J62" s="11"/>
      <c r="K62" s="11" t="s">
        <v>35</v>
      </c>
    </row>
    <row r="63" spans="1:11" ht="180" x14ac:dyDescent="0.25">
      <c r="A63" s="5">
        <v>61</v>
      </c>
      <c r="B63" s="14" t="s">
        <v>67</v>
      </c>
      <c r="C63" s="12"/>
      <c r="D63" s="9">
        <v>10</v>
      </c>
      <c r="E63" s="9" t="s">
        <v>8</v>
      </c>
      <c r="F63" s="10">
        <v>0</v>
      </c>
      <c r="G63" s="10">
        <f t="shared" si="19"/>
        <v>0</v>
      </c>
      <c r="H63" s="10">
        <f t="shared" si="38"/>
        <v>0</v>
      </c>
      <c r="I63" s="10">
        <f t="shared" ref="I63:I65" si="40">PRODUCT(D63,G63)</f>
        <v>0</v>
      </c>
      <c r="J63" s="11"/>
      <c r="K63" s="11" t="s">
        <v>17</v>
      </c>
    </row>
    <row r="64" spans="1:11" ht="165" x14ac:dyDescent="0.25">
      <c r="A64" s="5">
        <v>62</v>
      </c>
      <c r="B64" s="9" t="s">
        <v>72</v>
      </c>
      <c r="C64" s="12"/>
      <c r="D64" s="9">
        <v>82</v>
      </c>
      <c r="E64" s="9" t="s">
        <v>8</v>
      </c>
      <c r="F64" s="10">
        <v>0</v>
      </c>
      <c r="G64" s="10">
        <f t="shared" si="19"/>
        <v>0</v>
      </c>
      <c r="H64" s="10">
        <f t="shared" si="38"/>
        <v>0</v>
      </c>
      <c r="I64" s="10">
        <f t="shared" si="40"/>
        <v>0</v>
      </c>
      <c r="J64" s="11"/>
      <c r="K64" s="11" t="s">
        <v>18</v>
      </c>
    </row>
    <row r="65" spans="1:11" ht="60" x14ac:dyDescent="0.25">
      <c r="A65" s="5">
        <v>63</v>
      </c>
      <c r="B65" s="9" t="s">
        <v>102</v>
      </c>
      <c r="C65" s="9"/>
      <c r="D65" s="9">
        <v>1</v>
      </c>
      <c r="E65" s="9" t="s">
        <v>10</v>
      </c>
      <c r="F65" s="10">
        <v>0</v>
      </c>
      <c r="G65" s="10">
        <f t="shared" si="19"/>
        <v>0</v>
      </c>
      <c r="H65" s="10">
        <f t="shared" si="38"/>
        <v>0</v>
      </c>
      <c r="I65" s="10">
        <f t="shared" si="40"/>
        <v>0</v>
      </c>
      <c r="J65" s="11"/>
      <c r="K65" s="11" t="s">
        <v>37</v>
      </c>
    </row>
    <row r="66" spans="1:11" ht="60" x14ac:dyDescent="0.25">
      <c r="A66" s="5">
        <v>64</v>
      </c>
      <c r="B66" s="9" t="s">
        <v>104</v>
      </c>
      <c r="C66" s="9"/>
      <c r="D66" s="9">
        <v>2</v>
      </c>
      <c r="E66" s="9" t="s">
        <v>10</v>
      </c>
      <c r="F66" s="10">
        <v>0</v>
      </c>
      <c r="G66" s="10">
        <f t="shared" ref="G66:G72" si="41">F66*1.21</f>
        <v>0</v>
      </c>
      <c r="H66" s="10">
        <f t="shared" ref="H66:H71" si="42">PRODUCT(D66,F66)</f>
        <v>0</v>
      </c>
      <c r="I66" s="10">
        <f t="shared" ref="I66:I67" si="43">PRODUCT(D66,G66)</f>
        <v>0</v>
      </c>
      <c r="J66" s="11"/>
      <c r="K66" s="11" t="s">
        <v>36</v>
      </c>
    </row>
    <row r="67" spans="1:11" ht="60" x14ac:dyDescent="0.25">
      <c r="A67" s="5">
        <v>65</v>
      </c>
      <c r="B67" s="9" t="s">
        <v>103</v>
      </c>
      <c r="C67" s="9"/>
      <c r="D67" s="9">
        <v>1</v>
      </c>
      <c r="E67" s="9" t="s">
        <v>10</v>
      </c>
      <c r="F67" s="10">
        <v>0</v>
      </c>
      <c r="G67" s="10">
        <f t="shared" si="41"/>
        <v>0</v>
      </c>
      <c r="H67" s="10">
        <f t="shared" si="42"/>
        <v>0</v>
      </c>
      <c r="I67" s="10">
        <f t="shared" si="43"/>
        <v>0</v>
      </c>
      <c r="J67" s="11"/>
      <c r="K67" s="11" t="s">
        <v>38</v>
      </c>
    </row>
    <row r="68" spans="1:11" ht="240" x14ac:dyDescent="0.25">
      <c r="A68" s="5">
        <v>66</v>
      </c>
      <c r="B68" s="9" t="s">
        <v>74</v>
      </c>
      <c r="C68" s="12"/>
      <c r="D68" s="9">
        <v>2</v>
      </c>
      <c r="E68" s="9" t="s">
        <v>8</v>
      </c>
      <c r="F68" s="10">
        <v>0</v>
      </c>
      <c r="G68" s="10">
        <f t="shared" si="41"/>
        <v>0</v>
      </c>
      <c r="H68" s="10">
        <f t="shared" si="42"/>
        <v>0</v>
      </c>
      <c r="I68" s="10">
        <f>PRODUCT(D68,G68)</f>
        <v>0</v>
      </c>
      <c r="J68" s="11"/>
      <c r="K68" s="11" t="s">
        <v>19</v>
      </c>
    </row>
    <row r="69" spans="1:11" ht="210" x14ac:dyDescent="0.25">
      <c r="A69" s="5">
        <v>67</v>
      </c>
      <c r="B69" s="12" t="s">
        <v>68</v>
      </c>
      <c r="C69" s="12"/>
      <c r="D69" s="9">
        <v>8</v>
      </c>
      <c r="E69" s="9" t="s">
        <v>8</v>
      </c>
      <c r="F69" s="10">
        <v>0</v>
      </c>
      <c r="G69" s="10">
        <f t="shared" ref="G69:G71" si="44">F69*1.21</f>
        <v>0</v>
      </c>
      <c r="H69" s="10">
        <f t="shared" si="42"/>
        <v>0</v>
      </c>
      <c r="I69" s="10">
        <f t="shared" ref="I69:I71" si="45">PRODUCT(D69,G69)</f>
        <v>0</v>
      </c>
      <c r="J69" s="11"/>
      <c r="K69" s="11" t="s">
        <v>39</v>
      </c>
    </row>
    <row r="70" spans="1:11" ht="30" x14ac:dyDescent="0.25">
      <c r="A70" s="5">
        <v>68</v>
      </c>
      <c r="B70" s="9" t="s">
        <v>119</v>
      </c>
      <c r="C70" s="12"/>
      <c r="D70" s="9">
        <v>1</v>
      </c>
      <c r="E70" s="9" t="s">
        <v>8</v>
      </c>
      <c r="F70" s="10">
        <v>0</v>
      </c>
      <c r="G70" s="10">
        <f t="shared" ref="G70" si="46">F70*1.21</f>
        <v>0</v>
      </c>
      <c r="H70" s="10">
        <f t="shared" ref="H70" si="47">PRODUCT(D70,F70)</f>
        <v>0</v>
      </c>
      <c r="I70" s="10">
        <f t="shared" ref="I70" si="48">PRODUCT(D70,G70)</f>
        <v>0</v>
      </c>
      <c r="J70" s="11"/>
      <c r="K70" s="11" t="s">
        <v>118</v>
      </c>
    </row>
    <row r="71" spans="1:11" x14ac:dyDescent="0.25">
      <c r="A71" s="5">
        <v>69</v>
      </c>
      <c r="B71" s="12" t="s">
        <v>116</v>
      </c>
      <c r="C71" s="12"/>
      <c r="D71" s="9">
        <v>1</v>
      </c>
      <c r="E71" s="9" t="s">
        <v>8</v>
      </c>
      <c r="F71" s="10">
        <v>0</v>
      </c>
      <c r="G71" s="10">
        <f t="shared" si="44"/>
        <v>0</v>
      </c>
      <c r="H71" s="10">
        <f t="shared" si="42"/>
        <v>0</v>
      </c>
      <c r="I71" s="10">
        <f t="shared" si="45"/>
        <v>0</v>
      </c>
      <c r="J71" s="11"/>
      <c r="K71" s="11"/>
    </row>
    <row r="72" spans="1:11" x14ac:dyDescent="0.25">
      <c r="A72" s="5">
        <v>70</v>
      </c>
      <c r="B72" s="12" t="s">
        <v>117</v>
      </c>
      <c r="C72" s="12"/>
      <c r="D72" s="9">
        <v>1</v>
      </c>
      <c r="E72" s="9" t="s">
        <v>8</v>
      </c>
      <c r="F72" s="10">
        <v>0</v>
      </c>
      <c r="G72" s="10">
        <f t="shared" si="41"/>
        <v>0</v>
      </c>
      <c r="H72" s="10">
        <f t="shared" ref="H72" si="49">PRODUCT(D72,F72)</f>
        <v>0</v>
      </c>
      <c r="I72" s="10">
        <f t="shared" ref="I72" si="50">PRODUCT(D72,G72)</f>
        <v>0</v>
      </c>
      <c r="J72" s="11"/>
      <c r="K72" s="11"/>
    </row>
    <row r="73" spans="1:11" x14ac:dyDescent="0.25">
      <c r="A73" s="3"/>
    </row>
    <row r="74" spans="1:11" x14ac:dyDescent="0.25">
      <c r="A74" s="3"/>
      <c r="H74" s="15">
        <f>SUM(H3:H72)</f>
        <v>0</v>
      </c>
      <c r="I74" s="15">
        <f>SUM(I3:I72)</f>
        <v>0</v>
      </c>
    </row>
    <row r="75" spans="1:11" ht="30" x14ac:dyDescent="0.25">
      <c r="A75" s="3"/>
      <c r="H75" s="10" t="s">
        <v>4</v>
      </c>
      <c r="I75" s="10" t="s">
        <v>5</v>
      </c>
    </row>
    <row r="76" spans="1:11" x14ac:dyDescent="0.25">
      <c r="A76" s="3"/>
    </row>
    <row r="77" spans="1:11" x14ac:dyDescent="0.25">
      <c r="A77" s="3"/>
    </row>
    <row r="78" spans="1:11" x14ac:dyDescent="0.25">
      <c r="A78" s="3"/>
    </row>
    <row r="79" spans="1:11" x14ac:dyDescent="0.25">
      <c r="A79" s="3"/>
    </row>
    <row r="80" spans="1:1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  <row r="151" spans="1:1" x14ac:dyDescent="0.25">
      <c r="A151" s="3"/>
    </row>
    <row r="152" spans="1:1" x14ac:dyDescent="0.25">
      <c r="A152" s="3"/>
    </row>
    <row r="153" spans="1:1" x14ac:dyDescent="0.25">
      <c r="A153" s="3"/>
    </row>
    <row r="154" spans="1:1" x14ac:dyDescent="0.25">
      <c r="A154" s="3"/>
    </row>
    <row r="155" spans="1:1" x14ac:dyDescent="0.25">
      <c r="A155" s="3"/>
    </row>
  </sheetData>
  <phoneticPr fontId="2" type="noConversion"/>
  <pageMargins left="0.23622047244094491" right="0.23622047244094491" top="0.19685039370078741" bottom="0.19685039370078741" header="0.31496062992125984" footer="0.31496062992125984"/>
  <pageSetup paperSize="9" scale="6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688A2E-E556-466E-A8D6-5C508C9B856A}"/>
</file>

<file path=customXml/itemProps2.xml><?xml version="1.0" encoding="utf-8"?>
<ds:datastoreItem xmlns:ds="http://schemas.openxmlformats.org/officeDocument/2006/customXml" ds:itemID="{6F8D85CC-4464-4CF6-896F-C1086CE4BC72}"/>
</file>

<file path=customXml/itemProps3.xml><?xml version="1.0" encoding="utf-8"?>
<ds:datastoreItem xmlns:ds="http://schemas.openxmlformats.org/officeDocument/2006/customXml" ds:itemID="{C083F73D-921F-4973-A30A-D872761FF2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Ing.arch.Paula Peková</dc:creator>
  <cp:lastModifiedBy>Ing.arch.Paula Peková</cp:lastModifiedBy>
  <cp:lastPrinted>2024-06-06T10:46:02Z</cp:lastPrinted>
  <dcterms:created xsi:type="dcterms:W3CDTF">2024-05-09T07:36:33Z</dcterms:created>
  <dcterms:modified xsi:type="dcterms:W3CDTF">2025-04-11T06:27:43Z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