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1. Magda\393_2021 INFÚZNE ROZTOKY\05. SP+prílohy\"/>
    </mc:Choice>
  </mc:AlternateContent>
  <xr:revisionPtr revIDLastSave="0" documentId="13_ncr:1_{A20FB397-5021-490E-982D-03EB1D62C4A1}" xr6:coauthVersionLast="36" xr6:coauthVersionMax="36" xr10:uidLastSave="{00000000-0000-0000-0000-000000000000}"/>
  <bookViews>
    <workbookView xWindow="0" yWindow="0" windowWidth="28800" windowHeight="11700" tabRatio="869" xr2:uid="{00000000-000D-0000-FFFF-FFFF00000000}"/>
  </bookViews>
  <sheets>
    <sheet name="Príloha č. 1" sheetId="59" r:id="rId1"/>
    <sheet name="Príloha č. 2" sheetId="60" r:id="rId2"/>
    <sheet name="Príloha č. 3" sheetId="61" r:id="rId3"/>
    <sheet name="Príloha č.4" sheetId="62" r:id="rId4"/>
    <sheet name="Príloha č. 5 - časť 1" sheetId="27" r:id="rId5"/>
    <sheet name="Príloha č. 5 - časť 2" sheetId="56" r:id="rId6"/>
    <sheet name="Príloha č. 5 - časť 3 " sheetId="57" r:id="rId7"/>
    <sheet name="Príloha č. 5 - časť 4" sheetId="58" r:id="rId8"/>
    <sheet name="Príloha č. 5 - časť 5" sheetId="65" r:id="rId9"/>
    <sheet name="Príloha č. 5 - časť 6" sheetId="66" r:id="rId10"/>
    <sheet name="Príloha č. 5 - časť 7" sheetId="67" r:id="rId11"/>
    <sheet name="Príloha č. 5 - časť 8" sheetId="68" r:id="rId12"/>
    <sheet name="Príloha č. 5 - časť 9" sheetId="69" r:id="rId13"/>
    <sheet name="Príloha č. 5 - časť 10" sheetId="70" r:id="rId14"/>
    <sheet name="Príloha č. 5 - časť 11" sheetId="71" r:id="rId15"/>
    <sheet name="Príloha č. 5 - časť 12" sheetId="72" r:id="rId16"/>
    <sheet name="Príloha č. 5 - časť 13" sheetId="73" r:id="rId17"/>
    <sheet name="Príloha č. 5 - časť 14" sheetId="74" r:id="rId18"/>
    <sheet name="Príloha č. 5 - časť 15" sheetId="75" r:id="rId19"/>
    <sheet name="Príloha č. 5 - časť 16" sheetId="76" r:id="rId20"/>
    <sheet name="Príloha č. 5 - časť 17" sheetId="77" r:id="rId21"/>
    <sheet name="Príloha č. 5 - časť 18" sheetId="78" r:id="rId22"/>
    <sheet name="Príloha č. 6 - časť 1" sheetId="16" r:id="rId23"/>
    <sheet name="Príloha č. 6 - časť 2" sheetId="32" r:id="rId24"/>
    <sheet name="Príloha č. 6 - časť 3" sheetId="33" r:id="rId25"/>
    <sheet name="Príloha č. 6 - časť 4" sheetId="34" r:id="rId26"/>
    <sheet name="Príloha č. 6 - časť 5" sheetId="79" r:id="rId27"/>
    <sheet name="Príloha č. 6 - časť 6" sheetId="80" r:id="rId28"/>
    <sheet name="Príloha č. 6 - časť 7" sheetId="81" r:id="rId29"/>
    <sheet name="Príloha č. 6 - časť 8" sheetId="82" r:id="rId30"/>
    <sheet name="Príloha č. 6 - časť 9" sheetId="83" r:id="rId31"/>
    <sheet name="Príloha č. 6 - časť 10" sheetId="84" r:id="rId32"/>
    <sheet name="Príloha č. 6 - časť 11" sheetId="85" r:id="rId33"/>
    <sheet name="Príloha č. 6 - časť 12" sheetId="86" r:id="rId34"/>
    <sheet name="Príloha č. 6 - časť 13" sheetId="87" r:id="rId35"/>
    <sheet name="Príloha č. 6 - časť 14" sheetId="88" r:id="rId36"/>
    <sheet name="Príloha č. 6 - časť 15" sheetId="89" r:id="rId37"/>
    <sheet name="Príloha č. 6 - časť 16" sheetId="90" r:id="rId38"/>
    <sheet name="Príloha č. 6 - časť 17" sheetId="91" r:id="rId39"/>
    <sheet name="Príloha č. 6 - časť 18" sheetId="92" r:id="rId40"/>
    <sheet name=" Príloha č. 7 - časť č. 1" sheetId="43" r:id="rId41"/>
    <sheet name=" Príloha č. 7 - časť č. 2" sheetId="44" r:id="rId42"/>
    <sheet name=" Príloha č. 7 - časť č. 3" sheetId="45" r:id="rId43"/>
    <sheet name=" Príloha č. 7 - časť č. 4" sheetId="46" r:id="rId44"/>
    <sheet name=" Príloha č. 7 - časť č. 5" sheetId="93" r:id="rId45"/>
    <sheet name=" Príloha č. 7 - časť č. 6" sheetId="94" r:id="rId46"/>
    <sheet name=" Príloha č. 7 - časť č. 7" sheetId="95" r:id="rId47"/>
    <sheet name=" Príloha č. 7 - časť č. 8" sheetId="96" r:id="rId48"/>
    <sheet name=" Príloha č. 7 - časť č. 9" sheetId="97" r:id="rId49"/>
    <sheet name=" Príloha č. 7 - časť č. 10" sheetId="98" r:id="rId50"/>
    <sheet name=" Príloha č. 7 - časť č. 11" sheetId="99" r:id="rId51"/>
    <sheet name=" Príloha č. 7 - časť č. 12" sheetId="100" r:id="rId52"/>
    <sheet name=" Príloha č. 7 - časť č. 13" sheetId="101" r:id="rId53"/>
    <sheet name=" Príloha č. 7 - časť č. 14" sheetId="102" r:id="rId54"/>
    <sheet name=" Príloha č. 7 - časť č. 15" sheetId="103" r:id="rId55"/>
    <sheet name=" Príloha č. 7 - časť č. 16" sheetId="104" r:id="rId56"/>
    <sheet name=" Príloha č. 7 - časť č. 17" sheetId="105" r:id="rId57"/>
    <sheet name=" Príloha č. 7 - časť č. 18" sheetId="106" r:id="rId58"/>
    <sheet name="Príloha č. 8" sheetId="63" r:id="rId59"/>
    <sheet name="Príloha č.9" sheetId="64" r:id="rId60"/>
  </sheets>
  <definedNames>
    <definedName name="_xlnm.Print_Area" localSheetId="40">' Príloha č. 7 - časť č. 1'!$A$1:$S$29</definedName>
    <definedName name="_xlnm.Print_Area" localSheetId="49">' Príloha č. 7 - časť č. 10'!$A$1:$S$29</definedName>
    <definedName name="_xlnm.Print_Area" localSheetId="50">' Príloha č. 7 - časť č. 11'!$A$1:$S$29</definedName>
    <definedName name="_xlnm.Print_Area" localSheetId="51">' Príloha č. 7 - časť č. 12'!$A$1:$S$29</definedName>
    <definedName name="_xlnm.Print_Area" localSheetId="52">' Príloha č. 7 - časť č. 13'!$A$1:$S$29</definedName>
    <definedName name="_xlnm.Print_Area" localSheetId="53">' Príloha č. 7 - časť č. 14'!$A$1:$S$29</definedName>
    <definedName name="_xlnm.Print_Area" localSheetId="54">' Príloha č. 7 - časť č. 15'!$A$1:$S$29</definedName>
    <definedName name="_xlnm.Print_Area" localSheetId="55">' Príloha č. 7 - časť č. 16'!$A$1:$S$29</definedName>
    <definedName name="_xlnm.Print_Area" localSheetId="56">' Príloha č. 7 - časť č. 17'!$A$1:$S$29</definedName>
    <definedName name="_xlnm.Print_Area" localSheetId="57">' Príloha č. 7 - časť č. 18'!$A$1:$S$29</definedName>
    <definedName name="_xlnm.Print_Area" localSheetId="41">' Príloha č. 7 - časť č. 2'!$A$1:$S$30</definedName>
    <definedName name="_xlnm.Print_Area" localSheetId="42">' Príloha č. 7 - časť č. 3'!$A$1:$S$24</definedName>
    <definedName name="_xlnm.Print_Area" localSheetId="43">' Príloha č. 7 - časť č. 4'!$A$1:$S$29</definedName>
    <definedName name="_xlnm.Print_Area" localSheetId="44">' Príloha č. 7 - časť č. 5'!$A$1:$S$29</definedName>
    <definedName name="_xlnm.Print_Area" localSheetId="45">' Príloha č. 7 - časť č. 6'!$A$1:$S$29</definedName>
    <definedName name="_xlnm.Print_Area" localSheetId="46">' Príloha č. 7 - časť č. 7'!$A$1:$S$29</definedName>
    <definedName name="_xlnm.Print_Area" localSheetId="47">' Príloha č. 7 - časť č. 8'!$A$1:$S$29</definedName>
    <definedName name="_xlnm.Print_Area" localSheetId="48">' Príloha č. 7 - časť č. 9'!$A$1:$S$29</definedName>
    <definedName name="_xlnm.Print_Area" localSheetId="0">'Príloha č. 1'!$A$1:$D$32</definedName>
    <definedName name="_xlnm.Print_Area" localSheetId="1">'Príloha č. 2'!$A$1:$D$25</definedName>
    <definedName name="_xlnm.Print_Area" localSheetId="2">'Príloha č. 3'!$A$1:$D$26</definedName>
    <definedName name="_xlnm.Print_Area" localSheetId="4">'Príloha č. 5 - časť 1'!$A$1:$D$35</definedName>
    <definedName name="_xlnm.Print_Area" localSheetId="13">'Príloha č. 5 - časť 10'!$A$1:$D$35</definedName>
    <definedName name="_xlnm.Print_Area" localSheetId="14">'Príloha č. 5 - časť 11'!$A$1:$D$35</definedName>
    <definedName name="_xlnm.Print_Area" localSheetId="15">'Príloha č. 5 - časť 12'!$A$1:$D$35</definedName>
    <definedName name="_xlnm.Print_Area" localSheetId="16">'Príloha č. 5 - časť 13'!$A$1:$D$35</definedName>
    <definedName name="_xlnm.Print_Area" localSheetId="17">'Príloha č. 5 - časť 14'!$A$1:$D$35</definedName>
    <definedName name="_xlnm.Print_Area" localSheetId="18">'Príloha č. 5 - časť 15'!$A$1:$D$35</definedName>
    <definedName name="_xlnm.Print_Area" localSheetId="19">'Príloha č. 5 - časť 16'!$A$1:$D$35</definedName>
    <definedName name="_xlnm.Print_Area" localSheetId="20">'Príloha č. 5 - časť 17'!$A$1:$D$35</definedName>
    <definedName name="_xlnm.Print_Area" localSheetId="21">'Príloha č. 5 - časť 18'!$A$1:$D$35</definedName>
    <definedName name="_xlnm.Print_Area" localSheetId="5">'Príloha č. 5 - časť 2'!$A$1:$D$35</definedName>
    <definedName name="_xlnm.Print_Area" localSheetId="6">'Príloha č. 5 - časť 3 '!$A$1:$D$35</definedName>
    <definedName name="_xlnm.Print_Area" localSheetId="7">'Príloha č. 5 - časť 4'!$A$1:$D$35</definedName>
    <definedName name="_xlnm.Print_Area" localSheetId="8">'Príloha č. 5 - časť 5'!$A$1:$D$33</definedName>
    <definedName name="_xlnm.Print_Area" localSheetId="9">'Príloha č. 5 - časť 6'!$A$1:$D$35</definedName>
    <definedName name="_xlnm.Print_Area" localSheetId="10">'Príloha č. 5 - časť 7'!$A$1:$D$35</definedName>
    <definedName name="_xlnm.Print_Area" localSheetId="11">'Príloha č. 5 - časť 8'!$A$1:$D$35</definedName>
    <definedName name="_xlnm.Print_Area" localSheetId="12">'Príloha č. 5 - časť 9'!$A$1:$D$35</definedName>
    <definedName name="_xlnm.Print_Area" localSheetId="22">'Príloha č. 6 - časť 1'!$A$1:$N$25</definedName>
    <definedName name="_xlnm.Print_Area" localSheetId="31">'Príloha č. 6 - časť 10'!$A$1:$N$25</definedName>
    <definedName name="_xlnm.Print_Area" localSheetId="32">'Príloha č. 6 - časť 11'!$A$1:$N$25</definedName>
    <definedName name="_xlnm.Print_Area" localSheetId="33">'Príloha č. 6 - časť 12'!$A$1:$N$25</definedName>
    <definedName name="_xlnm.Print_Area" localSheetId="34">'Príloha č. 6 - časť 13'!$A$1:$N$25</definedName>
    <definedName name="_xlnm.Print_Area" localSheetId="35">'Príloha č. 6 - časť 14'!$A$1:$N$25</definedName>
    <definedName name="_xlnm.Print_Area" localSheetId="36">'Príloha č. 6 - časť 15'!$A$1:$N$25</definedName>
    <definedName name="_xlnm.Print_Area" localSheetId="37">'Príloha č. 6 - časť 16'!$A$1:$N$25</definedName>
    <definedName name="_xlnm.Print_Area" localSheetId="38">'Príloha č. 6 - časť 17'!$A$1:$N$25</definedName>
    <definedName name="_xlnm.Print_Area" localSheetId="39">'Príloha č. 6 - časť 18'!$A$1:$N$25</definedName>
    <definedName name="_xlnm.Print_Area" localSheetId="23">'Príloha č. 6 - časť 2'!$A$1:$N$25</definedName>
    <definedName name="_xlnm.Print_Area" localSheetId="24">'Príloha č. 6 - časť 3'!$A$1:$N$19</definedName>
    <definedName name="_xlnm.Print_Area" localSheetId="25">'Príloha č. 6 - časť 4'!$A$1:$N$25</definedName>
    <definedName name="_xlnm.Print_Area" localSheetId="26">'Príloha č. 6 - časť 5'!$A$1:$N$25</definedName>
    <definedName name="_xlnm.Print_Area" localSheetId="27">'Príloha č. 6 - časť 6'!$A$1:$N$25</definedName>
    <definedName name="_xlnm.Print_Area" localSheetId="28">'Príloha č. 6 - časť 7'!$A$1:$N$25</definedName>
    <definedName name="_xlnm.Print_Area" localSheetId="29">'Príloha č. 6 - časť 8'!$A$1:$N$25</definedName>
    <definedName name="_xlnm.Print_Area" localSheetId="30">'Príloha č. 6 - časť 9'!$A$1:$N$25</definedName>
    <definedName name="_xlnm.Print_Area" localSheetId="58">'Príloha č. 8'!$A$1:$F$29</definedName>
    <definedName name="_xlnm.Print_Area" localSheetId="3">'Príloha č.4'!$A$1:$D$23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06" l="1"/>
  <c r="B17" i="106"/>
  <c r="A2" i="106"/>
  <c r="B18" i="105"/>
  <c r="B17" i="105"/>
  <c r="A2" i="105"/>
  <c r="B18" i="104"/>
  <c r="B17" i="104"/>
  <c r="A2" i="104"/>
  <c r="B18" i="103"/>
  <c r="B17" i="103"/>
  <c r="A2" i="103"/>
  <c r="B18" i="102"/>
  <c r="B17" i="102"/>
  <c r="A2" i="102"/>
  <c r="B18" i="101"/>
  <c r="B17" i="101"/>
  <c r="A2" i="101"/>
  <c r="B18" i="100"/>
  <c r="B17" i="100"/>
  <c r="A2" i="100"/>
  <c r="B18" i="99"/>
  <c r="B17" i="99"/>
  <c r="A2" i="99"/>
  <c r="B18" i="98"/>
  <c r="B17" i="98"/>
  <c r="A2" i="98"/>
  <c r="B18" i="97"/>
  <c r="B17" i="97"/>
  <c r="A2" i="97"/>
  <c r="B18" i="96"/>
  <c r="B17" i="96"/>
  <c r="A2" i="96"/>
  <c r="B18" i="95"/>
  <c r="B17" i="95"/>
  <c r="A2" i="95"/>
  <c r="B18" i="94"/>
  <c r="B17" i="94"/>
  <c r="A2" i="94"/>
  <c r="B18" i="93"/>
  <c r="B17" i="93"/>
  <c r="A2" i="93"/>
  <c r="B15" i="92"/>
  <c r="B14" i="92"/>
  <c r="K9" i="92"/>
  <c r="K11" i="92" s="1"/>
  <c r="I9" i="92"/>
  <c r="J9" i="92" s="1"/>
  <c r="A2" i="92"/>
  <c r="B15" i="91"/>
  <c r="B14" i="91"/>
  <c r="K9" i="91"/>
  <c r="K11" i="91" s="1"/>
  <c r="I9" i="91"/>
  <c r="J9" i="91" s="1"/>
  <c r="A2" i="91"/>
  <c r="B15" i="90"/>
  <c r="B14" i="90"/>
  <c r="K9" i="90"/>
  <c r="K11" i="90" s="1"/>
  <c r="I9" i="90"/>
  <c r="J9" i="90" s="1"/>
  <c r="A2" i="90"/>
  <c r="B15" i="89"/>
  <c r="B14" i="89"/>
  <c r="K11" i="89"/>
  <c r="K9" i="89"/>
  <c r="I9" i="89"/>
  <c r="J9" i="89" s="1"/>
  <c r="A2" i="89"/>
  <c r="B15" i="88"/>
  <c r="B14" i="88"/>
  <c r="K9" i="88"/>
  <c r="K11" i="88" s="1"/>
  <c r="I9" i="88"/>
  <c r="J9" i="88" s="1"/>
  <c r="A2" i="88"/>
  <c r="B15" i="87"/>
  <c r="B14" i="87"/>
  <c r="K9" i="87"/>
  <c r="K11" i="87" s="1"/>
  <c r="I9" i="87"/>
  <c r="J9" i="87" s="1"/>
  <c r="A2" i="87"/>
  <c r="B15" i="86"/>
  <c r="B14" i="86"/>
  <c r="K9" i="86"/>
  <c r="K11" i="86" s="1"/>
  <c r="I9" i="86"/>
  <c r="J9" i="86" s="1"/>
  <c r="A2" i="86"/>
  <c r="B15" i="85"/>
  <c r="B14" i="85"/>
  <c r="K9" i="85"/>
  <c r="K11" i="85" s="1"/>
  <c r="I9" i="85"/>
  <c r="J9" i="85" s="1"/>
  <c r="A2" i="85"/>
  <c r="B15" i="84"/>
  <c r="B14" i="84"/>
  <c r="K9" i="84"/>
  <c r="K11" i="84" s="1"/>
  <c r="I9" i="84"/>
  <c r="J9" i="84" s="1"/>
  <c r="A2" i="84"/>
  <c r="B15" i="83"/>
  <c r="B14" i="83"/>
  <c r="K9" i="83"/>
  <c r="K11" i="83" s="1"/>
  <c r="I9" i="83"/>
  <c r="J9" i="83" s="1"/>
  <c r="A2" i="83"/>
  <c r="B15" i="82"/>
  <c r="B14" i="82"/>
  <c r="K9" i="82"/>
  <c r="K11" i="82" s="1"/>
  <c r="I9" i="82"/>
  <c r="J9" i="82" s="1"/>
  <c r="A2" i="82"/>
  <c r="B15" i="81"/>
  <c r="B14" i="81"/>
  <c r="K9" i="81"/>
  <c r="K11" i="81" s="1"/>
  <c r="I9" i="81"/>
  <c r="J9" i="81" s="1"/>
  <c r="A2" i="81"/>
  <c r="B15" i="80"/>
  <c r="B14" i="80"/>
  <c r="K9" i="80"/>
  <c r="K11" i="80" s="1"/>
  <c r="I9" i="80"/>
  <c r="J9" i="80" s="1"/>
  <c r="A2" i="80"/>
  <c r="B15" i="79"/>
  <c r="B14" i="79"/>
  <c r="K9" i="79"/>
  <c r="K11" i="79" s="1"/>
  <c r="I9" i="79"/>
  <c r="J9" i="79" s="1"/>
  <c r="A2" i="79"/>
  <c r="B26" i="78"/>
  <c r="B25" i="78"/>
  <c r="A2" i="78"/>
  <c r="B26" i="77"/>
  <c r="B25" i="77"/>
  <c r="A2" i="77"/>
  <c r="B26" i="76"/>
  <c r="B25" i="76"/>
  <c r="A2" i="76"/>
  <c r="B26" i="75"/>
  <c r="B25" i="75"/>
  <c r="A2" i="75"/>
  <c r="B26" i="74"/>
  <c r="B25" i="74"/>
  <c r="A2" i="74"/>
  <c r="B26" i="73"/>
  <c r="B25" i="73"/>
  <c r="A2" i="73"/>
  <c r="B26" i="72"/>
  <c r="B25" i="72"/>
  <c r="A2" i="72"/>
  <c r="B26" i="71"/>
  <c r="B25" i="71"/>
  <c r="A2" i="71"/>
  <c r="B26" i="70"/>
  <c r="B25" i="70"/>
  <c r="A2" i="70"/>
  <c r="B26" i="69"/>
  <c r="B25" i="69"/>
  <c r="A2" i="69"/>
  <c r="B26" i="68"/>
  <c r="B25" i="68"/>
  <c r="A2" i="68"/>
  <c r="B26" i="67"/>
  <c r="B25" i="67"/>
  <c r="A2" i="67"/>
  <c r="B26" i="66"/>
  <c r="B25" i="66"/>
  <c r="A2" i="66"/>
  <c r="B24" i="65"/>
  <c r="B23" i="65"/>
  <c r="A2" i="65"/>
  <c r="L9" i="92" l="1"/>
  <c r="M9" i="92" s="1"/>
  <c r="M11" i="92" s="1"/>
  <c r="L9" i="91"/>
  <c r="M9" i="91" s="1"/>
  <c r="M11" i="91" s="1"/>
  <c r="L9" i="90"/>
  <c r="M9" i="90" s="1"/>
  <c r="M11" i="90" s="1"/>
  <c r="L9" i="89"/>
  <c r="M9" i="89" s="1"/>
  <c r="M11" i="89" s="1"/>
  <c r="L9" i="88"/>
  <c r="M9" i="88" s="1"/>
  <c r="M11" i="88" s="1"/>
  <c r="L9" i="87"/>
  <c r="M9" i="87" s="1"/>
  <c r="M11" i="87" s="1"/>
  <c r="L9" i="86"/>
  <c r="M9" i="86" s="1"/>
  <c r="M11" i="86" s="1"/>
  <c r="L9" i="85"/>
  <c r="M9" i="85" s="1"/>
  <c r="M11" i="85" s="1"/>
  <c r="L9" i="84"/>
  <c r="M9" i="84" s="1"/>
  <c r="M11" i="84" s="1"/>
  <c r="L9" i="83"/>
  <c r="M9" i="83" s="1"/>
  <c r="M11" i="83" s="1"/>
  <c r="L9" i="82"/>
  <c r="M9" i="82"/>
  <c r="M11" i="82" s="1"/>
  <c r="L9" i="81"/>
  <c r="M9" i="81" s="1"/>
  <c r="M11" i="81" s="1"/>
  <c r="L9" i="80"/>
  <c r="M9" i="80" s="1"/>
  <c r="M11" i="80" s="1"/>
  <c r="L9" i="79"/>
  <c r="M9" i="79" s="1"/>
  <c r="M11" i="79" s="1"/>
  <c r="A2" i="63" l="1"/>
  <c r="A2" i="64"/>
  <c r="B18" i="46" l="1"/>
  <c r="B17" i="46"/>
  <c r="B18" i="45"/>
  <c r="B17" i="45"/>
  <c r="B18" i="44"/>
  <c r="B17" i="44"/>
  <c r="B18" i="43"/>
  <c r="B17" i="43"/>
  <c r="B15" i="34"/>
  <c r="B14" i="34"/>
  <c r="B13" i="33"/>
  <c r="B12" i="33"/>
  <c r="B15" i="32"/>
  <c r="B14" i="32"/>
  <c r="B15" i="16"/>
  <c r="B14" i="16"/>
  <c r="B26" i="58"/>
  <c r="B25" i="58"/>
  <c r="B26" i="57"/>
  <c r="B25" i="57"/>
  <c r="B26" i="56"/>
  <c r="B25" i="56"/>
  <c r="B26" i="27"/>
  <c r="B25" i="27"/>
  <c r="B17" i="62"/>
  <c r="B16" i="62"/>
  <c r="B16" i="61"/>
  <c r="B15" i="61"/>
  <c r="C9" i="62"/>
  <c r="C8" i="62"/>
  <c r="C7" i="62"/>
  <c r="C6" i="62"/>
  <c r="C9" i="61"/>
  <c r="C8" i="61"/>
  <c r="C7" i="61"/>
  <c r="C6" i="61"/>
  <c r="B19" i="60"/>
  <c r="B18" i="60"/>
  <c r="C9" i="60"/>
  <c r="C8" i="60"/>
  <c r="C7" i="60"/>
  <c r="C6" i="60"/>
  <c r="A2" i="62" l="1"/>
  <c r="A2" i="61" l="1"/>
  <c r="A2" i="46"/>
  <c r="A2" i="45"/>
  <c r="A2" i="44"/>
  <c r="A2" i="43"/>
  <c r="A2" i="34"/>
  <c r="A2" i="33"/>
  <c r="A2" i="32"/>
  <c r="A2" i="16"/>
  <c r="A2" i="58"/>
  <c r="A2" i="57"/>
  <c r="A2" i="56"/>
  <c r="A2" i="27"/>
  <c r="A2" i="60"/>
  <c r="D97" i="59"/>
  <c r="K9" i="34" l="1"/>
  <c r="K11" i="34" s="1"/>
  <c r="I9" i="34"/>
  <c r="J9" i="34" s="1"/>
  <c r="K9" i="33"/>
  <c r="K10" i="33" s="1"/>
  <c r="I9" i="33"/>
  <c r="J9" i="33" s="1"/>
  <c r="K9" i="32"/>
  <c r="K10" i="32" s="1"/>
  <c r="I9" i="32"/>
  <c r="J9" i="32" s="1"/>
  <c r="L9" i="34" l="1"/>
  <c r="M9" i="34" s="1"/>
  <c r="M11" i="34" s="1"/>
  <c r="L9" i="33"/>
  <c r="M9" i="33" s="1"/>
  <c r="M10" i="33" s="1"/>
  <c r="L9" i="32"/>
  <c r="M9" i="32" s="1"/>
  <c r="M10" i="32" s="1"/>
  <c r="K9" i="16" l="1"/>
  <c r="L9" i="16" s="1"/>
  <c r="M9" i="16" s="1"/>
  <c r="I9" i="16"/>
  <c r="J9" i="16" s="1"/>
  <c r="K10" i="16" l="1"/>
  <c r="M10" i="16" l="1"/>
</calcChain>
</file>

<file path=xl/sharedStrings.xml><?xml version="1.0" encoding="utf-8"?>
<sst xmlns="http://schemas.openxmlformats.org/spreadsheetml/2006/main" count="2657" uniqueCount="525">
  <si>
    <t>Názov predmetu zákazky:</t>
  </si>
  <si>
    <t>V:</t>
  </si>
  <si>
    <t>Poznámka:</t>
  </si>
  <si>
    <t>- povinné údaje vyplní uchádzač</t>
  </si>
  <si>
    <t>Dňa:</t>
  </si>
  <si>
    <t>1.1</t>
  </si>
  <si>
    <t>1.2</t>
  </si>
  <si>
    <t>1.5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</si>
  <si>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</si>
  <si>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</si>
  <si>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</si>
  <si>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</si>
  <si>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</si>
  <si>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</si>
  <si>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</si>
  <si>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</si>
  <si>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</si>
  <si>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</si>
  <si>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</si>
  <si>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</si>
  <si>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</si>
  <si>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</si>
  <si>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</si>
  <si>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</si>
  <si>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ks</t>
  </si>
  <si>
    <t>pečiatka:</t>
  </si>
  <si>
    <t>Por. č.</t>
  </si>
  <si>
    <t>Názov položky</t>
  </si>
  <si>
    <t>Merná jednotka
(MJ)</t>
  </si>
  <si>
    <t>Veľkosť 
MJ</t>
  </si>
  <si>
    <t>Jednotková cena za MJ v EUR</t>
  </si>
  <si>
    <t>Celková cena za predpokladané množstvo MJ v EUR</t>
  </si>
  <si>
    <t>bez DPH</t>
  </si>
  <si>
    <t>sadzba DPH 
v %</t>
  </si>
  <si>
    <t>výška DPH 
v €</t>
  </si>
  <si>
    <t>vrátane DPH</t>
  </si>
  <si>
    <t>Špecifikácia predmetu zákazky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</si>
  <si>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</si>
  <si>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</si>
  <si>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>požadovaná hodnota</t>
  </si>
  <si>
    <t>ponúkaná hodnota</t>
  </si>
  <si>
    <t xml:space="preserve">Položky predmetu zákazky pre časť č. 1: </t>
  </si>
  <si>
    <t>100 ml</t>
  </si>
  <si>
    <t xml:space="preserve">Položky predmetu zákazky pre časť č. 2: </t>
  </si>
  <si>
    <t xml:space="preserve">Položky predmetu zákazky pre časť č. 3: </t>
  </si>
  <si>
    <t xml:space="preserve">Položky predmetu zákazky pre časť č. 4: </t>
  </si>
  <si>
    <t>500 ml</t>
  </si>
  <si>
    <t>Sortiment ponúkaného tovaru</t>
  </si>
  <si>
    <t>Katalógové číslo</t>
  </si>
  <si>
    <t>ŠUKL</t>
  </si>
  <si>
    <t>ATC skupina číslo</t>
  </si>
  <si>
    <t>Názov ponúkaného produktu</t>
  </si>
  <si>
    <t>Držiteľ rozhodnutia o registrácii</t>
  </si>
  <si>
    <t>Názov účinnej látky</t>
  </si>
  <si>
    <t>Lieková forma</t>
  </si>
  <si>
    <t xml:space="preserve">Cesta podania </t>
  </si>
  <si>
    <t>Množstvo účinnej látky</t>
  </si>
  <si>
    <r>
      <t xml:space="preserve">Počet MJ v MJB
</t>
    </r>
    <r>
      <rPr>
        <sz val="8"/>
        <color theme="1"/>
        <rFont val="Arial"/>
        <family val="2"/>
        <charset val="238"/>
      </rPr>
      <t>(veľkosť balenia)</t>
    </r>
  </si>
  <si>
    <t>Jednotková cena za MJB v EUR</t>
  </si>
  <si>
    <t>sadzba DPH v %</t>
  </si>
  <si>
    <t>s DPH</t>
  </si>
  <si>
    <t>17.</t>
  </si>
  <si>
    <t>18.</t>
  </si>
  <si>
    <t>1.4</t>
  </si>
  <si>
    <t>IDENTIFIKAČNÉ ÚDAJE UCHÁDZAČA</t>
  </si>
  <si>
    <t>Obchodný názov uchádzača:</t>
  </si>
  <si>
    <t>Sídlo uchádzača:</t>
  </si>
  <si>
    <t>IČO:</t>
  </si>
  <si>
    <t>DIČ:</t>
  </si>
  <si>
    <t>Kontaktná osoba uchádzača - počas procesu VO</t>
  </si>
  <si>
    <t>Meno a priezvisko:</t>
  </si>
  <si>
    <t>Telefónne číslo:</t>
  </si>
  <si>
    <t>E-mail: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</si>
  <si>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</si>
  <si>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</si>
  <si>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</si>
  <si>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</si>
  <si>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</si>
  <si>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-</t>
  </si>
  <si>
    <t>súhlasím s podmienkami určenými verejným obstarávateľom v tomto verejnom obstarávaní uvedené v Oznámení o vyhlásení verejného obstarávania a v súťažných podkladoch,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</si>
  <si>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</si>
  <si>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</si>
  <si>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</si>
  <si>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</si>
  <si>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</si>
  <si>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uvedených v časti D. Záväzné zmluvné podmienky SP bez výhrad </t>
    </r>
    <r>
      <rPr>
        <b/>
        <sz val="9"/>
        <color theme="1"/>
        <rFont val="Arial"/>
        <family val="2"/>
        <charset val="238"/>
      </rPr>
      <t>SÚHLASÍ.</t>
    </r>
  </si>
  <si>
    <t xml:space="preserve">VYHLÁSENIE UCHÁDZAČA KU KONFLIKTU ZÁUJMOV 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</si>
  <si>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</si>
  <si>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som neposkytol a neposkytnem  akejkoľvek, čo i len potenciálne zainteresovanej osobe priamo alebo nepriamo akúkoľvek finančnú alebo vecnú výhodu ako motiváciu alebo odmenu súvisiacu s týmto verejným obstarávaním,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</si>
  <si>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</si>
  <si>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KALKULÁCIA CENY A NÁVRH NA PLNENIE KRITÉRIA NA VYHODNOTENIE PONÚK</t>
  </si>
  <si>
    <t>Podpis podľa bodu 10.8 časti 
A - Pokyny pre záujemcov a uchádzačov súťažných podkladov</t>
  </si>
  <si>
    <t>ZOZNAM ZNÁMYCH SUBDODÁVATEĽOV</t>
  </si>
  <si>
    <t xml:space="preserve">I. Na realizácii predmetu zmluvy </t>
  </si>
  <si>
    <t>sa budú podieľať nasledovní subdodávatelia:</t>
  </si>
  <si>
    <t>P.č.</t>
  </si>
  <si>
    <t xml:space="preserve">Údaje o osobe oprávnenej konať za subdodávateľa </t>
  </si>
  <si>
    <t>Predmet subdodávky</t>
  </si>
  <si>
    <t>Podiel plnenia zmluvy v %</t>
  </si>
  <si>
    <t>Podiel plnenia zmluvy v EUR 
bez DPH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</si>
  <si>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</si>
  <si>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</si>
  <si>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</t>
  </si>
  <si>
    <r>
      <rPr>
        <sz val="9"/>
        <color theme="1"/>
        <rFont val="Arial"/>
        <family val="2"/>
        <charset val="238"/>
      </rPr>
      <t xml:space="preserve">Podpis podľa bodu 10.8 časti </t>
    </r>
    <r>
      <rPr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</si>
  <si>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Ako uchádzač v tomto verejnom obstarávaní čestne vyhlasujem, že</t>
  </si>
  <si>
    <t xml:space="preserve">I. </t>
  </si>
  <si>
    <t>nie je mi známa iná osoba podľa § 32 odseku 7 ZVO, ktorá zároveň musí spĺňať podmienky účasti podľa § 32 odseku 1 písm. a) ZVO.</t>
  </si>
  <si>
    <t>II.</t>
  </si>
  <si>
    <t>sú mi známe iné osoby podľa § 32 odseku 7 ZVO, ktoré zároveň musia spĺňať podmienky účasti podľa § 32 odseku 1 písm. a) ZVO:</t>
  </si>
  <si>
    <t>Mená osôb, ktoré podľa § 32 odseku 7 ZVO musia spĺňať podmienky účasti podľa § 32 odseku 1 písm. a) ZVO.</t>
  </si>
  <si>
    <r>
      <t xml:space="preserve">Čestne vyhlasujem, že osoby uvedené vyššie </t>
    </r>
    <r>
      <rPr>
        <b/>
        <u/>
        <sz val="9"/>
        <color rgb="FF000000"/>
        <rFont val="Arial"/>
        <family val="2"/>
        <charset val="238"/>
      </rPr>
      <t>spĺňajú</t>
    </r>
    <r>
      <rPr>
        <sz val="9"/>
        <color indexed="8"/>
        <rFont val="Arial"/>
        <family val="2"/>
        <charset val="238"/>
      </rPr>
      <t xml:space="preserve"> podmienky účasti podľa § 32 odseku 1 písm. a) ZVO.</t>
    </r>
  </si>
  <si>
    <r>
      <t xml:space="preserve">Čestne vyhlasujem, že osoby uvedené vyššie </t>
    </r>
    <r>
      <rPr>
        <b/>
        <u/>
        <sz val="9"/>
        <color rgb="FF000000"/>
        <rFont val="Arial"/>
        <family val="2"/>
        <charset val="238"/>
      </rPr>
      <t>nespĺňajú</t>
    </r>
    <r>
      <rPr>
        <sz val="9"/>
        <color indexed="8"/>
        <rFont val="Arial"/>
        <family val="2"/>
        <charset val="238"/>
      </rPr>
      <t xml:space="preserve"> podmienky účasti podľa § 32 odseku 1 písm. a) ZVO.</t>
    </r>
  </si>
  <si>
    <r>
      <t>Subdodávateľ-</t>
    </r>
    <r>
      <rPr>
        <sz val="10"/>
        <color theme="1"/>
        <rFont val="Arial"/>
        <family val="2"/>
        <charset val="238"/>
      </rPr>
      <t xml:space="preserve">práv.osoba
(obchodné meno, sídlo / miesto podnikania, IČO)
</t>
    </r>
    <r>
      <rPr>
        <b/>
        <sz val="10"/>
        <color theme="1"/>
        <rFont val="Arial"/>
        <family val="2"/>
        <charset val="238"/>
      </rPr>
      <t xml:space="preserve">
Subdodávateľ-</t>
    </r>
    <r>
      <rPr>
        <sz val="10"/>
        <color theme="1"/>
        <rFont val="Arial"/>
        <family val="2"/>
        <charset val="238"/>
      </rPr>
      <t>fyz.osoba
(meno a priezvisko, adresa pobytu, dátum narodenia)</t>
    </r>
  </si>
  <si>
    <t xml:space="preserve">ČESTNÉ VYHLÁSENIE UCHÁDZAČA PODĽA § 32 ODS. 7 a § 32 ODS. 8 ZVO  </t>
  </si>
  <si>
    <t>19.</t>
  </si>
  <si>
    <t xml:space="preserve"> </t>
  </si>
  <si>
    <t>INFÚZNE ROZTOKY</t>
  </si>
  <si>
    <t>ATC skupina:</t>
  </si>
  <si>
    <t>1.6</t>
  </si>
  <si>
    <t>1.7</t>
  </si>
  <si>
    <t>1.8</t>
  </si>
  <si>
    <t>1.9</t>
  </si>
  <si>
    <t>1.10</t>
  </si>
  <si>
    <t>1.11</t>
  </si>
  <si>
    <t>názov ATC skupiny:</t>
  </si>
  <si>
    <t xml:space="preserve">názov účinnej látky: </t>
  </si>
  <si>
    <t>merná jednotka:</t>
  </si>
  <si>
    <t>veľkosť mernej jednotky:</t>
  </si>
  <si>
    <t>množstvo účinnej látky v mernej jednotke:</t>
  </si>
  <si>
    <t>množstvo účinnej látky v 1 000 ml:</t>
  </si>
  <si>
    <t>lieková forma:</t>
  </si>
  <si>
    <t>obal:</t>
  </si>
  <si>
    <t>cesta podania:</t>
  </si>
  <si>
    <t>vonkajší obal ponúkaných produktov musí obsahovať údaje podľa § 61 ods. 1 zákona č. 362/2011 Z.z. o liekoch a zdravotníckych pomôckach a o zmene a doplnení niektorých zákonov v znení neskorších predpisov</t>
  </si>
  <si>
    <t>B05BB01</t>
  </si>
  <si>
    <t>elektrolyty</t>
  </si>
  <si>
    <t>chlorid sodný</t>
  </si>
  <si>
    <t>1 ks</t>
  </si>
  <si>
    <t>0,9 g</t>
  </si>
  <si>
    <t>9,0 g</t>
  </si>
  <si>
    <t>infúzny roztok</t>
  </si>
  <si>
    <t>polyetylénová fľaša/polyolefínový vak</t>
  </si>
  <si>
    <t>intravenózne použitie</t>
  </si>
  <si>
    <t>áno</t>
  </si>
  <si>
    <t>Položka č. 1 - Infúzny roztok 0,9% chloridu sodného 100 ml</t>
  </si>
  <si>
    <t>Infúzny roztok 0,9% chloridu sodného 100 ml</t>
  </si>
  <si>
    <t>250 ml</t>
  </si>
  <si>
    <t>2,25 g</t>
  </si>
  <si>
    <t>Položka č. 1 - Infúzny roztok 0,9% chloridu sodného 250 ml</t>
  </si>
  <si>
    <t>2.1</t>
  </si>
  <si>
    <t>2.2</t>
  </si>
  <si>
    <t>2.4</t>
  </si>
  <si>
    <t>2.5</t>
  </si>
  <si>
    <t>2.6</t>
  </si>
  <si>
    <t>2.7</t>
  </si>
  <si>
    <t>2.8</t>
  </si>
  <si>
    <t>2.9</t>
  </si>
  <si>
    <t>2.10</t>
  </si>
  <si>
    <t>2.11</t>
  </si>
  <si>
    <t>Infúzny roztok 0,9% chloridu sodného 250 ml</t>
  </si>
  <si>
    <t>Časť č. 2 -   Infúzne roztoky skupiny č. 2</t>
  </si>
  <si>
    <t>Časť č. 1 -   Infúzne roztoky skupiny č. 1</t>
  </si>
  <si>
    <t>Časť č. 3 -   Infúzne roztoky skupiny č. 3</t>
  </si>
  <si>
    <t>Infúzny roztok 0,9% chloridu sodného 500 ml</t>
  </si>
  <si>
    <t>Položka č. 1 - Infúzny roztok 0,9% chloridu sodného 500 ml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</si>
  <si>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</si>
  <si>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</si>
  <si>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</si>
  <si>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</si>
  <si>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</si>
  <si>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</si>
  <si>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</si>
  <si>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</si>
  <si>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</si>
  <si>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</si>
  <si>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</si>
  <si>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4,5 g</t>
  </si>
  <si>
    <t>polyetylénová fľaša/plastový vak</t>
  </si>
  <si>
    <t xml:space="preserve"> Časť 4 - Infúzne roztoky skupiny č. 4</t>
  </si>
  <si>
    <t>Položka č. 1 - Infúzny roztok 0,9% chloridu sodného 1 000 ml</t>
  </si>
  <si>
    <t xml:space="preserve"> Infúzny roztok 0,9% chloridu sodného 1 000 ml</t>
  </si>
  <si>
    <t>4.1</t>
  </si>
  <si>
    <t>4.2</t>
  </si>
  <si>
    <t>4.3</t>
  </si>
  <si>
    <t>4.4</t>
  </si>
  <si>
    <t>4.5</t>
  </si>
  <si>
    <t>4.6</t>
  </si>
  <si>
    <t>4.7</t>
  </si>
  <si>
    <t>4.8</t>
  </si>
  <si>
    <t>4.10</t>
  </si>
  <si>
    <t>4.11</t>
  </si>
  <si>
    <t>B05XX</t>
  </si>
  <si>
    <t>iné aditíva do intravenóznych roztokov</t>
  </si>
  <si>
    <t>1 000 ml</t>
  </si>
  <si>
    <t>vak POF/PA (polyolefín/polyamid)</t>
  </si>
  <si>
    <t xml:space="preserve">Položky predmetu zákazky pre časť č. 5: </t>
  </si>
  <si>
    <t>Položka č. 1 - Voda na injekcie 500 ml</t>
  </si>
  <si>
    <t>Voda na injekcie 500 ml</t>
  </si>
  <si>
    <t>V07AB</t>
  </si>
  <si>
    <t>rozpúšťadlá a riedidlá, vrátane irigačných roztokov</t>
  </si>
  <si>
    <t>voda na injekcie</t>
  </si>
  <si>
    <t>rozpúšťadlo na parenterálne použitie</t>
  </si>
  <si>
    <t>plastová fľaša</t>
  </si>
  <si>
    <t>parenterálne použitie</t>
  </si>
  <si>
    <t xml:space="preserve">Položky predmetu zákazky pre časť č. 6: </t>
  </si>
  <si>
    <t xml:space="preserve"> Časť 5 - Infúzne roztoky skupiny č. 5</t>
  </si>
  <si>
    <t xml:space="preserve"> Časť 6 - Infúzne roztoky skupiny č. 6</t>
  </si>
  <si>
    <t>6.1</t>
  </si>
  <si>
    <t>6.2</t>
  </si>
  <si>
    <t>6.3</t>
  </si>
  <si>
    <t>6.4</t>
  </si>
  <si>
    <t>6.5</t>
  </si>
  <si>
    <t>6.6</t>
  </si>
  <si>
    <t>6.7</t>
  </si>
  <si>
    <t>6.8</t>
  </si>
  <si>
    <t>B05BC01</t>
  </si>
  <si>
    <t>manitol</t>
  </si>
  <si>
    <t>50,0 g</t>
  </si>
  <si>
    <t>200,0 g</t>
  </si>
  <si>
    <t>sklenená fľaša</t>
  </si>
  <si>
    <t>Položka č. 1 -  Infúzny roztok 20% mannitolu 250 ml</t>
  </si>
  <si>
    <t xml:space="preserve"> Infúzny roztok 20% mannitolu 250 ml</t>
  </si>
  <si>
    <t>5.1</t>
  </si>
  <si>
    <t>5.2</t>
  </si>
  <si>
    <t>5.3</t>
  </si>
  <si>
    <t>5.4</t>
  </si>
  <si>
    <t>5.5</t>
  </si>
  <si>
    <t>5.6</t>
  </si>
  <si>
    <t>5.7</t>
  </si>
  <si>
    <t>5.8</t>
  </si>
  <si>
    <t xml:space="preserve">Položky predmetu zákazky pre časť č. 7: </t>
  </si>
  <si>
    <t xml:space="preserve"> Časť 7 - Infúzne roztoky skupiny č. 7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</si>
  <si>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</si>
  <si>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</si>
  <si>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</si>
  <si>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</si>
  <si>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</si>
  <si>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</si>
  <si>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</si>
  <si>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</si>
  <si>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</si>
  <si>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</si>
  <si>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</si>
  <si>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B05BA03</t>
  </si>
  <si>
    <t>sacharidy</t>
  </si>
  <si>
    <t>glukóza</t>
  </si>
  <si>
    <t>25,0 g</t>
  </si>
  <si>
    <t>PVC vak/ polyetylénová fľaša/ freeflex vak</t>
  </si>
  <si>
    <t>Položka č. 1 -  Infúzny roztok 5% glukózy 500 ml</t>
  </si>
  <si>
    <t>Infúzny roztok 5% glukózy 500 ml</t>
  </si>
  <si>
    <t xml:space="preserve">Položky predmetu zákazky pre časť č. 8: </t>
  </si>
  <si>
    <t xml:space="preserve"> Časť 8 - Infúzne roztoky skupiny č. 8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</si>
  <si>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</si>
  <si>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</si>
  <si>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</si>
  <si>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</si>
  <si>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</si>
  <si>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</si>
  <si>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</si>
  <si>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</si>
  <si>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</si>
  <si>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</si>
  <si>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</si>
  <si>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12,5 g</t>
  </si>
  <si>
    <t>polyetylénová fľaša/ polyolefínová fľaša</t>
  </si>
  <si>
    <t>Položka č. 1 -  Infúzny roztok 5% glukózy 250 ml</t>
  </si>
  <si>
    <t>Infúzny roztok 5% glukózy 250 ml</t>
  </si>
  <si>
    <t xml:space="preserve">Položky predmetu zákazky pre časť č. 9: </t>
  </si>
  <si>
    <t xml:space="preserve"> Časť 9 - Infúzne roztoky skupiny č. 9</t>
  </si>
  <si>
    <t xml:space="preserve"> Infúzny roztok 10% glukózy 500 ml</t>
  </si>
  <si>
    <t>Položka č. 1 -  Infúzny roztok 10% glukózy 500 ml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</si>
  <si>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</si>
  <si>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</si>
  <si>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</si>
  <si>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</si>
  <si>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</si>
  <si>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</si>
  <si>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</si>
  <si>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</si>
  <si>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</si>
  <si>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</si>
  <si>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</si>
  <si>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100,0 g</t>
  </si>
  <si>
    <t>PVC vak/ polyetylénová fľaša/ polyolefínový vak</t>
  </si>
  <si>
    <t xml:space="preserve">Položky predmetu zákazky pre časť č. 10: </t>
  </si>
  <si>
    <t xml:space="preserve"> Časť 10 - Infúzne roztoky skupiny č. 10</t>
  </si>
  <si>
    <t>Položka č. 1 -  Hartmannov infúzny roztok 500 ml</t>
  </si>
  <si>
    <t>Hartmannov infúzny roztok 500 ml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</si>
  <si>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</si>
  <si>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</si>
  <si>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</si>
  <si>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</si>
  <si>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</si>
  <si>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</si>
  <si>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</si>
  <si>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</si>
  <si>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</si>
  <si>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</si>
  <si>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</si>
  <si>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viaczložkový roztok elektrolytov</t>
  </si>
  <si>
    <t>plastový vak / polyolefínový vak / polyetylénová fľaša</t>
  </si>
  <si>
    <t xml:space="preserve"> Časť 11 - Infúzne roztoky skupiny č. 11</t>
  </si>
  <si>
    <t xml:space="preserve">Položky predmetu zákazky pre časť č. 11: </t>
  </si>
  <si>
    <t>Položka č. 1 - Ringerov infúzny roztok 500 ml</t>
  </si>
  <si>
    <t>Ringerov infúzny roztok 500 ml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</si>
  <si>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</si>
  <si>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</si>
  <si>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</si>
  <si>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</si>
  <si>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</si>
  <si>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</si>
  <si>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</si>
  <si>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</si>
  <si>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</si>
  <si>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</si>
  <si>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</si>
  <si>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polyetylénový obal</t>
  </si>
  <si>
    <t xml:space="preserve">Položky predmetu zákazky pre časť č. 12: </t>
  </si>
  <si>
    <t xml:space="preserve"> Časť 12 - Infúzne roztoky skupiny č. 12</t>
  </si>
  <si>
    <t>B05XA01</t>
  </si>
  <si>
    <t>chlorid draselný</t>
  </si>
  <si>
    <t>kalii chloridum</t>
  </si>
  <si>
    <t>7,45 g</t>
  </si>
  <si>
    <t>74,5 g</t>
  </si>
  <si>
    <t>infúzny koncentrát</t>
  </si>
  <si>
    <t>sklenená injekčná liekovka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</si>
  <si>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</si>
  <si>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</si>
  <si>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</si>
  <si>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</si>
  <si>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</si>
  <si>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</si>
  <si>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</si>
  <si>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</si>
  <si>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</si>
  <si>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12.10</t>
  </si>
  <si>
    <t>12.11</t>
  </si>
  <si>
    <t>Položka č. 1 - Infúzny roztok 7,45% chloridu draselného 100 ml</t>
  </si>
  <si>
    <t>Infúzny roztok 7,45% chloridu draselného 100 ml</t>
  </si>
  <si>
    <t xml:space="preserve">Položky predmetu zákazky pre časť č. 13: </t>
  </si>
  <si>
    <t xml:space="preserve"> Časť 13 - Infúzne roztoky skupiny č. 13</t>
  </si>
  <si>
    <t>Položka č. 1 - Hydrogénuhličitan sodný parent. 4,2% 250 ml</t>
  </si>
  <si>
    <t>Hydrogénuhličitan sodný parent. 4,2% 250 ml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</si>
  <si>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</si>
  <si>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</si>
  <si>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</si>
  <si>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</si>
  <si>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</si>
  <si>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</si>
  <si>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</si>
  <si>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</si>
  <si>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</si>
  <si>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</si>
  <si>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13.11</t>
  </si>
  <si>
    <t>hydrogenuhličitan sodný</t>
  </si>
  <si>
    <t>10,5 g</t>
  </si>
  <si>
    <t>42,0 g</t>
  </si>
  <si>
    <t xml:space="preserve">Položky predmetu zákazky pre časť č. 14: </t>
  </si>
  <si>
    <t xml:space="preserve"> Časť 14 - Infúzne roztoky skupiny č. 14</t>
  </si>
  <si>
    <t>Položka č. 1 - Modifikovaná tekutá želatína 4% 500 ml</t>
  </si>
  <si>
    <t>Modifikovaná tekutá želatína 4% 500 ml</t>
  </si>
  <si>
    <t>14.1</t>
  </si>
  <si>
    <t>14.2</t>
  </si>
  <si>
    <t>14.3</t>
  </si>
  <si>
    <t>14.4</t>
  </si>
  <si>
    <t>14.5</t>
  </si>
  <si>
    <t>14.6</t>
  </si>
  <si>
    <t>14.7</t>
  </si>
  <si>
    <t>14.8</t>
  </si>
  <si>
    <t>14.9</t>
  </si>
  <si>
    <t>14.10</t>
  </si>
  <si>
    <t>14.11</t>
  </si>
  <si>
    <t>B05AA06</t>
  </si>
  <si>
    <t>želatínové látky</t>
  </si>
  <si>
    <t>sukcinylovaná želatína</t>
  </si>
  <si>
    <t>20,0 g</t>
  </si>
  <si>
    <t>40,0 g</t>
  </si>
  <si>
    <t>plastová fľaša/ plastový vak</t>
  </si>
  <si>
    <t xml:space="preserve"> Časť 15 - Infúzne roztoky skupiny č. 15</t>
  </si>
  <si>
    <t>15.1</t>
  </si>
  <si>
    <t>15.2</t>
  </si>
  <si>
    <t>15.3</t>
  </si>
  <si>
    <t>15.4</t>
  </si>
  <si>
    <t>15.5</t>
  </si>
  <si>
    <t>15.6</t>
  </si>
  <si>
    <t>15.7</t>
  </si>
  <si>
    <t>15.8</t>
  </si>
  <si>
    <t>15.9</t>
  </si>
  <si>
    <t>15.10</t>
  </si>
  <si>
    <t>15.11</t>
  </si>
  <si>
    <t>Položka č. 1 -  Infúzny roztok - Balancovaný kryštaloid s obsahom glukonátu 500 ml</t>
  </si>
  <si>
    <t xml:space="preserve"> Infúzny roztok - Balancovaný kryštaloid s obsahom glukonátu 500 ml</t>
  </si>
  <si>
    <t>polyolefín/polyamidový vak</t>
  </si>
  <si>
    <t xml:space="preserve">Položky predmetu zákazky pre časť č. 15: </t>
  </si>
  <si>
    <t xml:space="preserve"> Časť 16 - Infúzne roztoky skupiny č. 16</t>
  </si>
  <si>
    <t>Infúzny roztok - Balancovaný kryštaloid s obsahom glukonátu 1 000 ml</t>
  </si>
  <si>
    <t>Položka č. 1 -  Infúzny roztok - Balancovaný kryštaloid s obsahom glukonátu 1 000 ml</t>
  </si>
  <si>
    <t>16.1</t>
  </si>
  <si>
    <t>16.2</t>
  </si>
  <si>
    <t>16.3</t>
  </si>
  <si>
    <t>16.4</t>
  </si>
  <si>
    <t>16.5</t>
  </si>
  <si>
    <t>16.6</t>
  </si>
  <si>
    <t>16.7</t>
  </si>
  <si>
    <t>16.8</t>
  </si>
  <si>
    <t>16.9</t>
  </si>
  <si>
    <t>16.10</t>
  </si>
  <si>
    <t>16.11</t>
  </si>
  <si>
    <t xml:space="preserve">Položky predmetu zákazky pre časť č. 16: </t>
  </si>
  <si>
    <t xml:space="preserve"> Časť 17 - Infúzne roztoky skupiny č. 17</t>
  </si>
  <si>
    <t xml:space="preserve">Položky predmetu zákazky pre časť č. 17: </t>
  </si>
  <si>
    <t>17.1</t>
  </si>
  <si>
    <t>17.2</t>
  </si>
  <si>
    <t>17.3</t>
  </si>
  <si>
    <t>17.4</t>
  </si>
  <si>
    <t>17.5</t>
  </si>
  <si>
    <t>17.6</t>
  </si>
  <si>
    <t>17.7</t>
  </si>
  <si>
    <t>17.8</t>
  </si>
  <si>
    <t>17.9</t>
  </si>
  <si>
    <t>17.10</t>
  </si>
  <si>
    <t>17.11</t>
  </si>
  <si>
    <t>plastová fľaša / polyetylénová fľaša</t>
  </si>
  <si>
    <t>Položka č. 1 -  Infúzny roztok – Elektrolytový balancovaný roztok s obsahom acetátu 1 000 ml</t>
  </si>
  <si>
    <t>Infúzny roztok – Elektrolytový balancovaný roztok s obsahom acetátu 1 000 ml</t>
  </si>
  <si>
    <t xml:space="preserve">Položky predmetu zákazky pre časť č. 18: </t>
  </si>
  <si>
    <t xml:space="preserve"> Časť 18 - Infúzne roztoky skupiny č. 18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</si>
  <si>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</si>
  <si>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</si>
  <si>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</si>
  <si>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</si>
  <si>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</si>
  <si>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</si>
  <si>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</si>
  <si>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</si>
  <si>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</si>
  <si>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18.10</t>
  </si>
  <si>
    <t>18.11</t>
  </si>
  <si>
    <t>Položka č. 1 -  Roztok na parenterálnu výživu</t>
  </si>
  <si>
    <t>Roztok na parenterálnu výživu</t>
  </si>
  <si>
    <t>B05A10</t>
  </si>
  <si>
    <t>kombinácie</t>
  </si>
  <si>
    <t>viaczložkový roztok aminokyselín, elektrolytov, glukózy a lipidovej emulzie</t>
  </si>
  <si>
    <t>493 ml</t>
  </si>
  <si>
    <t>infúzna emulzia</t>
  </si>
  <si>
    <t>trojkomorový vak</t>
  </si>
  <si>
    <t>Časť č. 1 - Infúzne roztoky skupiny č. 1</t>
  </si>
  <si>
    <t xml:space="preserve"> Infúzny roztok 0,9% chloridu sodného 100 ml</t>
  </si>
  <si>
    <t>Predpokladané množstvo MJ počas trvania zmluvy
(36 mesiacov)</t>
  </si>
  <si>
    <t>Celková cena v EUR za časť č. 1:</t>
  </si>
  <si>
    <t>Celková cena v EUR za časť č. 2:</t>
  </si>
  <si>
    <t>Časť č. 2 -  Infúzne roztoky skupiny č. 2</t>
  </si>
  <si>
    <t>Časť č. 3 - Infúzne roztoky skupiny č. 3</t>
  </si>
  <si>
    <r>
      <t>Celková cena v EUR za časť  č. 3</t>
    </r>
    <r>
      <rPr>
        <sz val="9"/>
        <color theme="1"/>
        <rFont val="Arial"/>
        <family val="2"/>
        <charset val="238"/>
      </rPr>
      <t>:</t>
    </r>
  </si>
  <si>
    <t>Časť č. 4 - Infúzne roztoky skupiny č. 4</t>
  </si>
  <si>
    <t>Infúzny roztok 0,9% chloridu sodného 1 000 ml</t>
  </si>
  <si>
    <t>Časť č. 5 - Infúzne roztoky skupiny č. 5</t>
  </si>
  <si>
    <t>Časť č. 6 - Infúzne roztoky skupiny č. 6</t>
  </si>
  <si>
    <t>Infúzny roztok 20% mannitolu 250 ml</t>
  </si>
  <si>
    <t>Časť č. 7 - Infúzne roztoky skupiny č. 7</t>
  </si>
  <si>
    <t>Časť č. 8 - Infúzne roztoky skupiny č. 8</t>
  </si>
  <si>
    <t xml:space="preserve"> Infúzny roztok 5% glukózy 250 ml</t>
  </si>
  <si>
    <t>Časť č. 9 - Infúzne roztoky skupiny č. 9</t>
  </si>
  <si>
    <t>Infúzny roztok 10% glukózy 500 ml</t>
  </si>
  <si>
    <t>Časť č. 10 - Infúzne roztoky skupiny č. 10</t>
  </si>
  <si>
    <t xml:space="preserve"> Hartmannov infúzny roztok 500 ml</t>
  </si>
  <si>
    <t>Časť č. 11 - Infúzne roztoky skupiny č. 11</t>
  </si>
  <si>
    <t>Časť č. 12 - Infúzne roztoky skupiny č. 12</t>
  </si>
  <si>
    <t xml:space="preserve"> Infúzny roztok 7,45% chloridu draselného 100 ml</t>
  </si>
  <si>
    <t>Časť č. 13 - Infúzne roztoky skupiny č. 13</t>
  </si>
  <si>
    <t>Časť č. 14 - Infúzne roztoky skupiny č. 14</t>
  </si>
  <si>
    <t>Časť č. 15 - Infúzne roztoky skupiny č. 15</t>
  </si>
  <si>
    <t>Infúzny roztok - Balancovaný kryštaloid s obsahom glukonátu 500 ml</t>
  </si>
  <si>
    <r>
      <t>Celková cena v EUR za č. 16. časť</t>
    </r>
    <r>
      <rPr>
        <sz val="9"/>
        <color theme="1"/>
        <rFont val="Arial"/>
        <family val="2"/>
        <charset val="238"/>
      </rPr>
      <t>:</t>
    </r>
  </si>
  <si>
    <t>Časť č. 16 - Infúzne roztoky skupiny č. 16</t>
  </si>
  <si>
    <t>Celková cena v EUR  za 15. časť:</t>
  </si>
  <si>
    <r>
      <t>Celková cena v EUR za 14. časť</t>
    </r>
    <r>
      <rPr>
        <sz val="9"/>
        <color theme="1"/>
        <rFont val="Arial"/>
        <family val="2"/>
        <charset val="238"/>
      </rPr>
      <t>:</t>
    </r>
  </si>
  <si>
    <t>Celková cena v EUR za 13. časť :</t>
  </si>
  <si>
    <r>
      <t>Celková cena v EUR za 12. časť</t>
    </r>
    <r>
      <rPr>
        <sz val="9"/>
        <color theme="1"/>
        <rFont val="Arial"/>
        <family val="2"/>
        <charset val="238"/>
      </rPr>
      <t>:</t>
    </r>
  </si>
  <si>
    <r>
      <t xml:space="preserve">Celková cena v EUR za 11. časť </t>
    </r>
    <r>
      <rPr>
        <sz val="9"/>
        <color theme="1"/>
        <rFont val="Arial"/>
        <family val="2"/>
        <charset val="238"/>
      </rPr>
      <t>:</t>
    </r>
  </si>
  <si>
    <r>
      <t>Celková cena v EUR za 10. časť</t>
    </r>
    <r>
      <rPr>
        <sz val="9"/>
        <color theme="1"/>
        <rFont val="Arial"/>
        <family val="2"/>
        <charset val="238"/>
      </rPr>
      <t>:</t>
    </r>
  </si>
  <si>
    <t>Celková cena v EUR za 9. časť :</t>
  </si>
  <si>
    <t>Celková cena v EUR za 8. časť :</t>
  </si>
  <si>
    <t>Celková cena v EUR za 6. časť :</t>
  </si>
  <si>
    <t>Celková cena v EUR za časť č.4 :</t>
  </si>
  <si>
    <t>Celková cena v EUR za časť č.5. :</t>
  </si>
  <si>
    <t>Časť č. 17 - Infúzne roztoky skupiny č. 17</t>
  </si>
  <si>
    <r>
      <t>Celková cena v EUR za časť č. 17</t>
    </r>
    <r>
      <rPr>
        <sz val="9"/>
        <color theme="1"/>
        <rFont val="Arial"/>
        <family val="2"/>
        <charset val="238"/>
      </rPr>
      <t>:</t>
    </r>
  </si>
  <si>
    <r>
      <t>Celková cena v EUR za časť č. 18</t>
    </r>
    <r>
      <rPr>
        <sz val="9"/>
        <color theme="1"/>
        <rFont val="Arial"/>
        <family val="2"/>
        <charset val="238"/>
      </rPr>
      <t>:</t>
    </r>
  </si>
  <si>
    <t>Časť č. 18 - Infúzne roztoky skupiny č. 18</t>
  </si>
  <si>
    <t>Roztok na parenterálnu výživu 493 ml</t>
  </si>
  <si>
    <t>Položka č. 1 - Infúzny roztok 0,9% chloridu sodného 100 ml:</t>
  </si>
  <si>
    <t>Predpokladané množstvo MJ počas trvania zmluvy 
(36 mesiacov)</t>
  </si>
  <si>
    <t>96 000</t>
  </si>
  <si>
    <t>Položka č. 1 - Infúzny roztok 0,9% chloridu sodného 250 ml:</t>
  </si>
  <si>
    <t>Časť č. 2 - Infúzne roztoky skupiny č. 2</t>
  </si>
  <si>
    <t>Položka č. 1 -  Infúzny roztok 0,9% chloridu sodného 500 ml:</t>
  </si>
  <si>
    <t>57 000</t>
  </si>
  <si>
    <t>51 000</t>
  </si>
  <si>
    <t>Položka č. 1 - Infúzny roztok 0,9% chloridu sodného 1 000 ml:</t>
  </si>
  <si>
    <t>4 200</t>
  </si>
  <si>
    <t>Položka č. 1 - Voda na injekcie 500 ml:</t>
  </si>
  <si>
    <t>18 000</t>
  </si>
  <si>
    <t>Položka č. 1 -  Infúzny roztok 20% mannitolu 250 ml:</t>
  </si>
  <si>
    <t>Položka č. 1 -  Infúzny roztok 5% glukózy 500 ml:</t>
  </si>
  <si>
    <t>6 300</t>
  </si>
  <si>
    <t>Položka č. 1 -  Infúzny roztok 5% glukózy 250 ml:</t>
  </si>
  <si>
    <t>Položka č. 1 -  Infúzny roztok 10% glukózy 500 ml:</t>
  </si>
  <si>
    <t>570</t>
  </si>
  <si>
    <t>21 000</t>
  </si>
  <si>
    <t>Položka č. 1 -  Hartmannov infúzny roztok 500 ml:</t>
  </si>
  <si>
    <t>3 900</t>
  </si>
  <si>
    <t>Položka č. 1 -  Ringerov infúzny roztok 500 ml:</t>
  </si>
  <si>
    <t>Položka č. 1 -  Infúzny roztok 7,45% chloridu draselného 100 ml:</t>
  </si>
  <si>
    <t>Položka č. 1 -  Hydrogénuhličitan sodný parent. 4,2% 250 ml:</t>
  </si>
  <si>
    <t>4 500</t>
  </si>
  <si>
    <t>Položka č. 1 -   Modifikovaná tekutá želatína 4% 500 ml:</t>
  </si>
  <si>
    <t>Položka č. 1 -   Infúzny roztok - Balancovaný kryštaloid s obsahom glukonátu 500 ml:</t>
  </si>
  <si>
    <t>4 620</t>
  </si>
  <si>
    <t>960</t>
  </si>
  <si>
    <t>Položka č. 1 -  Infúzny roztok - Balancovaný kryštaloid s obsahom glukonátu 1 000 ml:</t>
  </si>
  <si>
    <t>Položka č. 1 -  Infúzny roztok – Elektrolytový balancovaný roztok s obsahom acetátu 1 000 ml:</t>
  </si>
  <si>
    <t>15 600</t>
  </si>
  <si>
    <t>150</t>
  </si>
  <si>
    <t>Položka č. 1 - Roztok na parenterálnu výživu 493 ml: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</si>
</sst>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\ &quot;€&quot;"/>
    <numFmt numFmtId="165" formatCode="#,##0.00\ &quot;€&quot;"/>
    <numFmt numFmtId="166" formatCode="#,##0.0000\ _€"/>
  </numFmts>
  <fonts count="33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rgb="FFC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rgb="FF000000"/>
      <name val="Arial"/>
      <family val="2"/>
      <charset val="238"/>
    </font>
    <font>
      <sz val="11"/>
      <color indexed="8"/>
      <name val="Calibri"/>
    </font>
    <font>
      <b/>
      <sz val="11"/>
      <color theme="1"/>
      <name val="Arial"/>
      <family val="2"/>
      <charset val="238"/>
    </font>
    <font>
      <i/>
      <sz val="10"/>
      <color theme="1"/>
      <name val="Times New Roman"/>
      <family val="1"/>
      <charset val="238"/>
    </font>
    <font>
      <i/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u/>
      <sz val="9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6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rgb="FFC00000"/>
      </bottom>
      <diagonal/>
    </border>
    <border>
      <left/>
      <right style="dotted">
        <color auto="1"/>
      </right>
      <top/>
      <bottom style="thin">
        <color rgb="FFC00000"/>
      </bottom>
      <diagonal/>
    </border>
    <border>
      <left style="dotted">
        <color auto="1"/>
      </left>
      <right style="dotted">
        <color auto="1"/>
      </right>
      <top/>
      <bottom style="thin">
        <color rgb="FFC00000"/>
      </bottom>
      <diagonal/>
    </border>
    <border>
      <left style="dotted">
        <color auto="1"/>
      </left>
      <right/>
      <top/>
      <bottom style="thin">
        <color rgb="FFC00000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rgb="FFC00000"/>
      </top>
      <bottom style="thin">
        <color rgb="FFC00000"/>
      </bottom>
      <diagonal/>
    </border>
    <border>
      <left/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indexed="64"/>
      </right>
      <top style="thin">
        <color rgb="FFC00000"/>
      </top>
      <bottom style="dotted">
        <color auto="1"/>
      </bottom>
      <diagonal/>
    </border>
    <border>
      <left style="thin">
        <color indexed="64"/>
      </left>
      <right/>
      <top style="thin">
        <color rgb="FFC00000"/>
      </top>
      <bottom style="dotted">
        <color auto="1"/>
      </bottom>
      <diagonal/>
    </border>
    <border>
      <left/>
      <right style="dotted">
        <color auto="1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/>
      <top style="thin">
        <color rgb="FFC00000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thin">
        <color rgb="FFC00000"/>
      </top>
      <bottom style="dotted">
        <color indexed="64"/>
      </bottom>
      <diagonal/>
    </border>
    <border>
      <left/>
      <right style="thin">
        <color indexed="64"/>
      </right>
      <top style="thin">
        <color rgb="FFC00000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FF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rgb="FFFF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/>
      <right style="thin">
        <color rgb="FFFF0000"/>
      </right>
      <top style="thin">
        <color rgb="FFC00000"/>
      </top>
      <bottom style="thin">
        <color rgb="FFC00000"/>
      </bottom>
      <diagonal/>
    </border>
    <border>
      <left/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indexed="64"/>
      </right>
      <top style="thin">
        <color rgb="FFC00000"/>
      </top>
      <bottom style="medium">
        <color indexed="64"/>
      </bottom>
      <diagonal/>
    </border>
    <border>
      <left style="thin">
        <color indexed="64"/>
      </left>
      <right/>
      <top style="thin">
        <color rgb="FFC00000"/>
      </top>
      <bottom style="medium">
        <color indexed="64"/>
      </bottom>
      <diagonal/>
    </border>
    <border>
      <left/>
      <right style="dotted">
        <color auto="1"/>
      </right>
      <top style="thin">
        <color rgb="FFC00000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medium">
        <color indexed="64"/>
      </bottom>
      <diagonal/>
    </border>
    <border>
      <left style="dotted">
        <color auto="1"/>
      </left>
      <right/>
      <top style="thin">
        <color rgb="FFC00000"/>
      </top>
      <bottom style="medium">
        <color indexed="64"/>
      </bottom>
      <diagonal/>
    </border>
    <border>
      <left style="thin">
        <color indexed="64"/>
      </left>
      <right style="dotted">
        <color auto="1"/>
      </right>
      <top style="thin">
        <color rgb="FFC00000"/>
      </top>
      <bottom style="medium">
        <color indexed="64"/>
      </bottom>
      <diagonal/>
    </border>
    <border>
      <left/>
      <right style="thin">
        <color indexed="64"/>
      </right>
      <top style="thin">
        <color rgb="FFC00000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rgb="FFC00000"/>
      </bottom>
      <diagonal/>
    </border>
    <border>
      <left/>
      <right/>
      <top style="medium">
        <color auto="1"/>
      </top>
      <bottom style="thin">
        <color rgb="FFC00000"/>
      </bottom>
      <diagonal/>
    </border>
    <border>
      <left/>
      <right style="medium">
        <color auto="1"/>
      </right>
      <top style="medium">
        <color auto="1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 style="thin">
        <color auto="1"/>
      </left>
      <right/>
      <top style="thin">
        <color rgb="FFC00000"/>
      </top>
      <bottom style="thin">
        <color auto="1"/>
      </bottom>
      <diagonal/>
    </border>
    <border>
      <left/>
      <right/>
      <top style="thin">
        <color rgb="FFC00000"/>
      </top>
      <bottom style="thin">
        <color auto="1"/>
      </bottom>
      <diagonal/>
    </border>
    <border>
      <left/>
      <right style="medium">
        <color indexed="64"/>
      </right>
      <top style="thin">
        <color rgb="FFC00000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rgb="FFC00000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indexed="64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indexed="64"/>
      </bottom>
      <diagonal/>
    </border>
    <border>
      <left style="dotted">
        <color indexed="64"/>
      </left>
      <right/>
      <top style="medium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dotted">
        <color auto="1"/>
      </top>
      <bottom/>
      <diagonal/>
    </border>
  </borders>
  <cellStyleXfs count="14">
    <xf numFmtId="0" fontId="0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6" fillId="0" borderId="0"/>
    <xf numFmtId="0" fontId="16" fillId="0" borderId="0" applyNumberFormat="0" applyFill="0" applyBorder="0" applyAlignment="0" applyProtection="0"/>
    <xf numFmtId="0" fontId="10" fillId="0" borderId="0"/>
    <xf numFmtId="0" fontId="10" fillId="0" borderId="0"/>
    <xf numFmtId="0" fontId="23" fillId="0" borderId="0" applyNumberFormat="0" applyFill="0" applyBorder="0" applyProtection="0"/>
  </cellStyleXfs>
  <cellXfs count="470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Fill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49" fontId="11" fillId="2" borderId="27" xfId="0" applyNumberFormat="1" applyFont="1" applyFill="1" applyBorder="1" applyAlignment="1">
      <alignment wrapText="1"/>
    </xf>
    <xf numFmtId="0" fontId="1" fillId="0" borderId="0" xfId="7" applyFont="1" applyAlignment="1" applyProtection="1">
      <alignment wrapText="1"/>
      <protection locked="0"/>
    </xf>
    <xf numFmtId="0" fontId="2" fillId="0" borderId="0" xfId="7" applyNumberFormat="1" applyFont="1" applyAlignment="1" applyProtection="1">
      <alignment vertical="top" wrapText="1"/>
      <protection locked="0"/>
    </xf>
    <xf numFmtId="0" fontId="2" fillId="0" borderId="0" xfId="8" applyNumberFormat="1" applyFont="1" applyAlignment="1" applyProtection="1">
      <alignment horizontal="left" vertical="top" wrapText="1"/>
      <protection locked="0"/>
    </xf>
    <xf numFmtId="0" fontId="2" fillId="0" borderId="0" xfId="7" applyFont="1" applyAlignment="1" applyProtection="1">
      <alignment vertical="center" wrapText="1"/>
      <protection locked="0"/>
    </xf>
    <xf numFmtId="0" fontId="1" fillId="0" borderId="0" xfId="7" applyFont="1" applyAlignment="1" applyProtection="1">
      <alignment vertical="center" wrapText="1"/>
      <protection locked="0"/>
    </xf>
    <xf numFmtId="0" fontId="2" fillId="0" borderId="33" xfId="7" applyFont="1" applyBorder="1" applyAlignment="1" applyProtection="1">
      <alignment horizontal="center" vertical="top" wrapText="1"/>
      <protection locked="0"/>
    </xf>
    <xf numFmtId="0" fontId="1" fillId="0" borderId="0" xfId="7" applyFont="1" applyAlignment="1" applyProtection="1">
      <alignment vertical="top" wrapText="1"/>
      <protection locked="0"/>
    </xf>
    <xf numFmtId="0" fontId="2" fillId="0" borderId="39" xfId="7" applyFont="1" applyBorder="1" applyAlignment="1" applyProtection="1">
      <alignment horizontal="center" vertical="top" wrapText="1"/>
      <protection locked="0"/>
    </xf>
    <xf numFmtId="0" fontId="1" fillId="0" borderId="7" xfId="7" applyFont="1" applyBorder="1" applyAlignment="1" applyProtection="1">
      <alignment horizontal="center" vertical="center" wrapText="1"/>
      <protection locked="0"/>
    </xf>
    <xf numFmtId="0" fontId="1" fillId="0" borderId="8" xfId="7" applyFont="1" applyBorder="1" applyAlignment="1" applyProtection="1">
      <alignment horizontal="center" vertical="center" wrapText="1"/>
      <protection locked="0"/>
    </xf>
    <xf numFmtId="0" fontId="1" fillId="0" borderId="25" xfId="7" applyFont="1" applyBorder="1" applyAlignment="1" applyProtection="1">
      <alignment horizontal="center" vertical="center" wrapText="1"/>
      <protection locked="0"/>
    </xf>
    <xf numFmtId="0" fontId="1" fillId="0" borderId="3" xfId="7" applyFont="1" applyBorder="1" applyAlignment="1" applyProtection="1">
      <alignment horizontal="center" vertical="center" wrapText="1"/>
      <protection locked="0"/>
    </xf>
    <xf numFmtId="0" fontId="1" fillId="0" borderId="5" xfId="7" applyFont="1" applyBorder="1" applyAlignment="1" applyProtection="1">
      <alignment horizontal="center" vertical="center" wrapText="1"/>
      <protection locked="0"/>
    </xf>
    <xf numFmtId="0" fontId="1" fillId="0" borderId="41" xfId="7" applyFont="1" applyBorder="1" applyAlignment="1" applyProtection="1">
      <alignment horizontal="center" vertical="center" wrapText="1"/>
      <protection locked="0"/>
    </xf>
    <xf numFmtId="0" fontId="1" fillId="2" borderId="42" xfId="7" applyFont="1" applyFill="1" applyBorder="1" applyAlignment="1" applyProtection="1">
      <alignment horizontal="center" vertical="center" wrapText="1"/>
      <protection locked="0"/>
    </xf>
    <xf numFmtId="0" fontId="1" fillId="2" borderId="45" xfId="7" applyFont="1" applyFill="1" applyBorder="1" applyAlignment="1" applyProtection="1">
      <alignment horizontal="center" vertical="center" wrapText="1"/>
      <protection locked="0"/>
    </xf>
    <xf numFmtId="0" fontId="1" fillId="2" borderId="46" xfId="7" applyFont="1" applyFill="1" applyBorder="1" applyAlignment="1" applyProtection="1">
      <alignment horizontal="center" vertical="center" wrapText="1"/>
      <protection locked="0"/>
    </xf>
    <xf numFmtId="0" fontId="1" fillId="2" borderId="47" xfId="7" applyFont="1" applyFill="1" applyBorder="1" applyAlignment="1" applyProtection="1">
      <alignment horizontal="center" vertical="center" wrapText="1"/>
      <protection locked="0"/>
    </xf>
    <xf numFmtId="0" fontId="1" fillId="2" borderId="48" xfId="7" applyFont="1" applyFill="1" applyBorder="1" applyAlignment="1" applyProtection="1">
      <alignment horizontal="center" vertical="center" wrapText="1"/>
      <protection locked="0"/>
    </xf>
    <xf numFmtId="0" fontId="1" fillId="2" borderId="49" xfId="7" applyFont="1" applyFill="1" applyBorder="1" applyAlignment="1" applyProtection="1">
      <alignment horizontal="center" vertical="center" wrapText="1"/>
      <protection locked="0"/>
    </xf>
    <xf numFmtId="0" fontId="1" fillId="0" borderId="0" xfId="7" applyFont="1" applyAlignment="1" applyProtection="1">
      <alignment horizontal="center" vertical="center" wrapText="1"/>
      <protection locked="0"/>
    </xf>
    <xf numFmtId="0" fontId="1" fillId="0" borderId="50" xfId="7" applyFont="1" applyFill="1" applyBorder="1" applyAlignment="1" applyProtection="1">
      <alignment horizontal="center" vertical="center" wrapText="1"/>
      <protection locked="0"/>
    </xf>
    <xf numFmtId="0" fontId="1" fillId="0" borderId="53" xfId="7" applyFont="1" applyFill="1" applyBorder="1" applyAlignment="1" applyProtection="1">
      <alignment horizontal="center" vertical="center" wrapText="1"/>
      <protection locked="0"/>
    </xf>
    <xf numFmtId="164" fontId="1" fillId="0" borderId="55" xfId="7" applyNumberFormat="1" applyFont="1" applyFill="1" applyBorder="1" applyAlignment="1" applyProtection="1">
      <alignment horizontal="right" vertical="center" wrapText="1"/>
      <protection locked="0"/>
    </xf>
    <xf numFmtId="9" fontId="1" fillId="0" borderId="53" xfId="7" applyNumberFormat="1" applyFont="1" applyFill="1" applyBorder="1" applyAlignment="1" applyProtection="1">
      <alignment horizontal="center" vertical="center" wrapText="1"/>
      <protection locked="0"/>
    </xf>
    <xf numFmtId="164" fontId="1" fillId="0" borderId="53" xfId="7" applyNumberFormat="1" applyFont="1" applyFill="1" applyBorder="1" applyAlignment="1" applyProtection="1">
      <alignment horizontal="right" vertical="center" wrapText="1"/>
      <protection locked="0"/>
    </xf>
    <xf numFmtId="164" fontId="1" fillId="0" borderId="56" xfId="7" applyNumberFormat="1" applyFont="1" applyFill="1" applyBorder="1" applyAlignment="1" applyProtection="1">
      <alignment horizontal="right" vertical="center" wrapText="1"/>
      <protection locked="0"/>
    </xf>
    <xf numFmtId="164" fontId="1" fillId="0" borderId="3" xfId="7" applyNumberFormat="1" applyFont="1" applyFill="1" applyBorder="1" applyAlignment="1" applyProtection="1">
      <alignment vertical="center" wrapText="1"/>
      <protection locked="0"/>
    </xf>
    <xf numFmtId="166" fontId="1" fillId="0" borderId="5" xfId="7" applyNumberFormat="1" applyFont="1" applyFill="1" applyBorder="1" applyAlignment="1" applyProtection="1">
      <alignment horizontal="right" vertical="center" wrapText="1"/>
      <protection locked="0"/>
    </xf>
    <xf numFmtId="166" fontId="1" fillId="0" borderId="41" xfId="7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7" applyFont="1" applyFill="1" applyAlignment="1" applyProtection="1">
      <alignment horizontal="center" vertical="center" wrapText="1"/>
      <protection locked="0"/>
    </xf>
    <xf numFmtId="165" fontId="2" fillId="4" borderId="12" xfId="7" applyNumberFormat="1" applyFont="1" applyFill="1" applyBorder="1" applyAlignment="1" applyProtection="1">
      <alignment horizontal="right" vertical="center"/>
      <protection locked="0"/>
    </xf>
    <xf numFmtId="0" fontId="2" fillId="0" borderId="0" xfId="7" applyFont="1" applyAlignment="1" applyProtection="1">
      <alignment vertical="center"/>
      <protection locked="0"/>
    </xf>
    <xf numFmtId="0" fontId="2" fillId="0" borderId="0" xfId="7" applyFont="1" applyBorder="1" applyAlignment="1" applyProtection="1">
      <alignment horizontal="right" vertical="center"/>
      <protection locked="0"/>
    </xf>
    <xf numFmtId="165" fontId="2" fillId="3" borderId="0" xfId="7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5" fillId="0" borderId="0" xfId="0" applyNumberFormat="1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4" fillId="5" borderId="57" xfId="0" applyNumberFormat="1" applyFont="1" applyFill="1" applyBorder="1" applyAlignment="1">
      <alignment horizontal="center" vertical="center" wrapText="1"/>
    </xf>
    <xf numFmtId="49" fontId="4" fillId="5" borderId="68" xfId="0" applyNumberFormat="1" applyFont="1" applyFill="1" applyBorder="1" applyAlignment="1">
      <alignment horizontal="center" vertical="center" wrapText="1"/>
    </xf>
    <xf numFmtId="49" fontId="6" fillId="0" borderId="69" xfId="0" applyNumberFormat="1" applyFont="1" applyBorder="1" applyAlignment="1">
      <alignment horizontal="left" vertical="center" wrapText="1"/>
    </xf>
    <xf numFmtId="49" fontId="6" fillId="0" borderId="7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top"/>
    </xf>
    <xf numFmtId="49" fontId="6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1" fillId="0" borderId="41" xfId="0" applyNumberFormat="1" applyFont="1" applyBorder="1" applyAlignment="1">
      <alignment horizontal="center" wrapText="1"/>
    </xf>
    <xf numFmtId="0" fontId="1" fillId="0" borderId="68" xfId="0" applyNumberFormat="1" applyFont="1" applyBorder="1" applyAlignment="1">
      <alignment horizontal="center" wrapText="1"/>
    </xf>
    <xf numFmtId="16" fontId="4" fillId="0" borderId="69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9" xfId="7" applyFont="1" applyBorder="1" applyAlignment="1" applyProtection="1">
      <alignment horizontal="right" vertical="center"/>
      <protection locked="0"/>
    </xf>
    <xf numFmtId="0" fontId="2" fillId="0" borderId="0" xfId="8" applyNumberFormat="1" applyFont="1" applyAlignment="1" applyProtection="1">
      <alignment horizontal="left" vertical="top" wrapText="1"/>
      <protection locked="0"/>
    </xf>
    <xf numFmtId="0" fontId="2" fillId="0" borderId="33" xfId="7" applyFont="1" applyBorder="1" applyAlignment="1" applyProtection="1">
      <alignment horizontal="center" vertical="top" wrapText="1"/>
      <protection locked="0"/>
    </xf>
    <xf numFmtId="0" fontId="2" fillId="0" borderId="39" xfId="7" applyFont="1" applyBorder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horizontal="center" vertical="top" wrapText="1"/>
      <protection locked="0"/>
    </xf>
    <xf numFmtId="49" fontId="7" fillId="0" borderId="0" xfId="1" applyNumberFormat="1" applyFont="1" applyBorder="1" applyAlignment="1">
      <alignment horizontal="left" wrapText="1"/>
    </xf>
    <xf numFmtId="49" fontId="6" fillId="0" borderId="0" xfId="1" applyNumberFormat="1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80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8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4" fillId="0" borderId="60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vertical="center" wrapText="1"/>
      <protection locked="0"/>
    </xf>
    <xf numFmtId="49" fontId="4" fillId="0" borderId="82" xfId="0" applyNumberFormat="1" applyFont="1" applyBorder="1" applyAlignment="1" applyProtection="1">
      <alignment vertical="center" wrapText="1"/>
      <protection locked="0"/>
    </xf>
    <xf numFmtId="49" fontId="4" fillId="0" borderId="61" xfId="0" applyNumberFormat="1" applyFont="1" applyBorder="1" applyAlignment="1" applyProtection="1">
      <alignment horizontal="center" vertical="center" wrapText="1"/>
      <protection locked="0"/>
    </xf>
    <xf numFmtId="49" fontId="4" fillId="0" borderId="29" xfId="0" applyNumberFormat="1" applyFont="1" applyBorder="1" applyAlignment="1" applyProtection="1">
      <alignment horizontal="center" vertical="center" wrapText="1"/>
      <protection locked="0"/>
    </xf>
    <xf numFmtId="49" fontId="4" fillId="0" borderId="83" xfId="0" applyNumberFormat="1" applyFont="1" applyBorder="1" applyAlignment="1" applyProtection="1">
      <alignment horizontal="center" vertical="center" wrapText="1"/>
      <protection locked="0"/>
    </xf>
    <xf numFmtId="49" fontId="4" fillId="0" borderId="84" xfId="0" applyNumberFormat="1" applyFont="1" applyBorder="1" applyAlignment="1" applyProtection="1">
      <alignment horizontal="center" vertical="center" wrapText="1"/>
      <protection locked="0"/>
    </xf>
    <xf numFmtId="49" fontId="4" fillId="0" borderId="64" xfId="0" applyNumberFormat="1" applyFont="1" applyBorder="1" applyAlignment="1" applyProtection="1">
      <alignment horizontal="center" vertical="center" wrapText="1"/>
      <protection locked="0"/>
    </xf>
    <xf numFmtId="49" fontId="4" fillId="0" borderId="82" xfId="0" applyNumberFormat="1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9" fontId="4" fillId="0" borderId="13" xfId="0" applyNumberFormat="1" applyFont="1" applyBorder="1" applyAlignment="1" applyProtection="1">
      <alignment horizontal="center" vertical="center" wrapText="1"/>
      <protection locked="0"/>
    </xf>
    <xf numFmtId="4" fontId="4" fillId="0" borderId="72" xfId="0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9" fontId="4" fillId="0" borderId="20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vertical="center" wrapText="1"/>
      <protection locked="0"/>
    </xf>
    <xf numFmtId="49" fontId="4" fillId="0" borderId="6" xfId="0" applyNumberFormat="1" applyFont="1" applyBorder="1" applyAlignment="1" applyProtection="1">
      <alignment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85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" fontId="4" fillId="0" borderId="19" xfId="0" applyNumberFormat="1" applyFont="1" applyBorder="1" applyAlignment="1" applyProtection="1">
      <alignment horizontal="right" vertical="center" wrapText="1"/>
      <protection locked="0"/>
    </xf>
    <xf numFmtId="9" fontId="4" fillId="0" borderId="4" xfId="0" applyNumberFormat="1" applyFont="1" applyBorder="1" applyAlignment="1" applyProtection="1">
      <alignment horizontal="center" vertical="center" wrapText="1"/>
      <protection locked="0"/>
    </xf>
    <xf numFmtId="4" fontId="4" fillId="0" borderId="41" xfId="0" applyNumberFormat="1" applyFont="1" applyBorder="1" applyAlignment="1" applyProtection="1">
      <alignment horizontal="right" vertical="center" wrapText="1"/>
      <protection locked="0"/>
    </xf>
    <xf numFmtId="49" fontId="4" fillId="0" borderId="86" xfId="0" applyNumberFormat="1" applyFont="1" applyBorder="1" applyAlignment="1" applyProtection="1">
      <alignment horizontal="center" vertical="center" wrapText="1"/>
      <protection locked="0"/>
    </xf>
    <xf numFmtId="49" fontId="4" fillId="0" borderId="87" xfId="0" applyNumberFormat="1" applyFont="1" applyBorder="1" applyAlignment="1" applyProtection="1">
      <alignment vertical="center" wrapText="1"/>
      <protection locked="0"/>
    </xf>
    <xf numFmtId="49" fontId="4" fillId="0" borderId="88" xfId="0" applyNumberFormat="1" applyFont="1" applyBorder="1" applyAlignment="1" applyProtection="1">
      <alignment vertical="center" wrapText="1"/>
      <protection locked="0"/>
    </xf>
    <xf numFmtId="49" fontId="4" fillId="0" borderId="71" xfId="0" applyNumberFormat="1" applyFont="1" applyBorder="1" applyAlignment="1" applyProtection="1">
      <alignment horizontal="center" vertical="center" wrapText="1"/>
      <protection locked="0"/>
    </xf>
    <xf numFmtId="49" fontId="4" fillId="0" borderId="89" xfId="0" applyNumberFormat="1" applyFont="1" applyBorder="1" applyAlignment="1" applyProtection="1">
      <alignment horizontal="center" vertical="center" wrapText="1"/>
      <protection locked="0"/>
    </xf>
    <xf numFmtId="49" fontId="4" fillId="0" borderId="57" xfId="0" applyNumberFormat="1" applyFont="1" applyBorder="1" applyAlignment="1" applyProtection="1">
      <alignment horizontal="center" vertical="center" wrapText="1"/>
      <protection locked="0"/>
    </xf>
    <xf numFmtId="49" fontId="4" fillId="0" borderId="90" xfId="0" applyNumberFormat="1" applyFont="1" applyBorder="1" applyAlignment="1" applyProtection="1">
      <alignment horizontal="center" vertical="center" wrapText="1"/>
      <protection locked="0"/>
    </xf>
    <xf numFmtId="49" fontId="4" fillId="0" borderId="59" xfId="0" applyNumberFormat="1" applyFont="1" applyBorder="1" applyAlignment="1" applyProtection="1">
      <alignment horizontal="center" vertical="center" wrapText="1"/>
      <protection locked="0"/>
    </xf>
    <xf numFmtId="49" fontId="4" fillId="0" borderId="88" xfId="0" applyNumberFormat="1" applyFont="1" applyBorder="1" applyAlignment="1" applyProtection="1">
      <alignment horizontal="center" vertical="center" wrapText="1"/>
      <protection locked="0"/>
    </xf>
    <xf numFmtId="4" fontId="4" fillId="0" borderId="87" xfId="0" applyNumberFormat="1" applyFont="1" applyBorder="1" applyAlignment="1" applyProtection="1">
      <alignment horizontal="right" vertical="center" wrapText="1"/>
      <protection locked="0"/>
    </xf>
    <xf numFmtId="9" fontId="4" fillId="0" borderId="58" xfId="0" applyNumberFormat="1" applyFont="1" applyBorder="1" applyAlignment="1" applyProtection="1">
      <alignment horizontal="center" vertical="center" wrapText="1"/>
      <protection locked="0"/>
    </xf>
    <xf numFmtId="4" fontId="4" fillId="0" borderId="68" xfId="0" applyNumberFormat="1" applyFont="1" applyBorder="1" applyAlignment="1" applyProtection="1">
      <alignment horizontal="right" vertical="center" wrapText="1"/>
      <protection locked="0"/>
    </xf>
    <xf numFmtId="49" fontId="6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0" fontId="1" fillId="2" borderId="46" xfId="7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164" fontId="2" fillId="0" borderId="12" xfId="7" applyNumberFormat="1" applyFont="1" applyFill="1" applyBorder="1" applyAlignment="1" applyProtection="1">
      <alignment vertical="center"/>
      <protection locked="0"/>
    </xf>
    <xf numFmtId="0" fontId="2" fillId="0" borderId="9" xfId="7" applyFont="1" applyFill="1" applyBorder="1" applyAlignment="1" applyProtection="1">
      <alignment horizontal="right" vertical="center"/>
      <protection locked="0"/>
    </xf>
    <xf numFmtId="0" fontId="2" fillId="0" borderId="0" xfId="7" applyFont="1" applyFill="1" applyAlignment="1" applyProtection="1">
      <alignment vertical="center"/>
      <protection locked="0"/>
    </xf>
    <xf numFmtId="0" fontId="1" fillId="0" borderId="0" xfId="8" applyFont="1"/>
    <xf numFmtId="0" fontId="2" fillId="0" borderId="0" xfId="8" applyFont="1" applyAlignment="1"/>
    <xf numFmtId="0" fontId="1" fillId="0" borderId="0" xfId="8" applyFont="1" applyAlignment="1">
      <alignment vertical="center"/>
    </xf>
    <xf numFmtId="49" fontId="1" fillId="0" borderId="0" xfId="8" applyNumberFormat="1" applyFont="1" applyAlignment="1">
      <alignment vertical="center"/>
    </xf>
    <xf numFmtId="0" fontId="1" fillId="0" borderId="0" xfId="8" applyFont="1" applyAlignment="1">
      <alignment wrapText="1"/>
    </xf>
    <xf numFmtId="0" fontId="1" fillId="0" borderId="0" xfId="8" applyFont="1" applyAlignment="1"/>
    <xf numFmtId="0" fontId="1" fillId="0" borderId="0" xfId="8" applyNumberFormat="1" applyFont="1" applyBorder="1" applyAlignment="1">
      <alignment horizontal="left" vertical="center" wrapText="1"/>
    </xf>
    <xf numFmtId="0" fontId="1" fillId="0" borderId="0" xfId="8" applyNumberFormat="1" applyFont="1" applyBorder="1" applyAlignment="1">
      <alignment vertical="center" wrapText="1"/>
    </xf>
    <xf numFmtId="14" fontId="1" fillId="0" borderId="0" xfId="8" applyNumberFormat="1" applyFont="1" applyBorder="1" applyAlignment="1">
      <alignment horizontal="left" vertical="center" wrapText="1"/>
    </xf>
    <xf numFmtId="0" fontId="1" fillId="0" borderId="1" xfId="8" applyFont="1" applyBorder="1" applyAlignment="1">
      <alignment horizontal="left"/>
    </xf>
    <xf numFmtId="49" fontId="2" fillId="0" borderId="0" xfId="8" applyNumberFormat="1" applyFont="1" applyBorder="1" applyAlignment="1">
      <alignment wrapText="1"/>
    </xf>
    <xf numFmtId="0" fontId="1" fillId="0" borderId="0" xfId="8" applyFont="1" applyAlignment="1">
      <alignment horizontal="center"/>
    </xf>
    <xf numFmtId="3" fontId="1" fillId="0" borderId="0" xfId="8" applyNumberFormat="1" applyFont="1" applyAlignment="1">
      <alignment horizontal="center"/>
    </xf>
    <xf numFmtId="0" fontId="1" fillId="0" borderId="0" xfId="8" applyFont="1" applyAlignment="1">
      <alignment vertical="top" wrapText="1"/>
    </xf>
    <xf numFmtId="0" fontId="2" fillId="0" borderId="0" xfId="8" applyFont="1" applyAlignment="1">
      <alignment wrapText="1"/>
    </xf>
    <xf numFmtId="0" fontId="1" fillId="0" borderId="0" xfId="8" applyNumberFormat="1" applyFont="1" applyAlignment="1">
      <alignment vertical="top" wrapText="1"/>
    </xf>
    <xf numFmtId="0" fontId="1" fillId="0" borderId="0" xfId="8" applyFont="1" applyAlignment="1">
      <alignment horizontal="left" wrapText="1"/>
    </xf>
    <xf numFmtId="0" fontId="1" fillId="0" borderId="0" xfId="8" applyFont="1" applyAlignment="1">
      <alignment vertical="center" wrapText="1"/>
    </xf>
    <xf numFmtId="0" fontId="4" fillId="0" borderId="0" xfId="8" applyFont="1" applyAlignment="1">
      <alignment wrapText="1"/>
    </xf>
    <xf numFmtId="0" fontId="15" fillId="0" borderId="0" xfId="8" applyFont="1" applyAlignment="1">
      <alignment wrapText="1"/>
    </xf>
    <xf numFmtId="0" fontId="12" fillId="0" borderId="0" xfId="8" applyFont="1" applyAlignment="1">
      <alignment vertical="center" wrapText="1"/>
    </xf>
    <xf numFmtId="0" fontId="18" fillId="0" borderId="0" xfId="8" applyFont="1" applyAlignment="1">
      <alignment vertical="center" wrapText="1"/>
    </xf>
    <xf numFmtId="0" fontId="4" fillId="0" borderId="0" xfId="8" applyFont="1" applyAlignment="1">
      <alignment vertical="center" wrapText="1"/>
    </xf>
    <xf numFmtId="0" fontId="3" fillId="0" borderId="0" xfId="8" applyFont="1"/>
    <xf numFmtId="3" fontId="3" fillId="0" borderId="0" xfId="8" applyNumberFormat="1" applyFont="1" applyAlignment="1">
      <alignment horizontal="center"/>
    </xf>
    <xf numFmtId="0" fontId="3" fillId="0" borderId="0" xfId="8" applyFont="1" applyAlignment="1"/>
    <xf numFmtId="0" fontId="1" fillId="0" borderId="0" xfId="8" applyFont="1" applyAlignment="1">
      <alignment horizontal="center"/>
    </xf>
    <xf numFmtId="0" fontId="1" fillId="0" borderId="0" xfId="8" applyNumberFormat="1" applyFont="1" applyBorder="1" applyAlignment="1">
      <alignment horizontal="left" vertical="center" wrapText="1"/>
    </xf>
    <xf numFmtId="0" fontId="1" fillId="0" borderId="0" xfId="8" applyFont="1" applyAlignment="1">
      <alignment horizontal="left" wrapText="1"/>
    </xf>
    <xf numFmtId="0" fontId="4" fillId="0" borderId="0" xfId="0" applyFont="1" applyAlignment="1" applyProtection="1">
      <alignment horizontal="center" wrapText="1"/>
      <protection locked="0"/>
    </xf>
    <xf numFmtId="0" fontId="3" fillId="0" borderId="0" xfId="8" applyFont="1" applyAlignment="1">
      <alignment horizontal="center" vertical="top" wrapText="1"/>
    </xf>
    <xf numFmtId="0" fontId="2" fillId="0" borderId="9" xfId="7" applyFont="1" applyBorder="1" applyAlignment="1" applyProtection="1">
      <alignment horizontal="right" vertical="center"/>
      <protection locked="0"/>
    </xf>
    <xf numFmtId="0" fontId="3" fillId="2" borderId="94" xfId="0" applyFont="1" applyFill="1" applyBorder="1" applyAlignment="1" applyProtection="1">
      <alignment horizontal="center" vertical="top" wrapText="1"/>
      <protection locked="0"/>
    </xf>
    <xf numFmtId="0" fontId="3" fillId="2" borderId="95" xfId="0" applyFont="1" applyFill="1" applyBorder="1" applyAlignment="1" applyProtection="1">
      <alignment horizontal="center" vertical="top" wrapText="1"/>
      <protection locked="0"/>
    </xf>
    <xf numFmtId="0" fontId="3" fillId="2" borderId="96" xfId="0" applyFont="1" applyFill="1" applyBorder="1" applyAlignment="1" applyProtection="1">
      <alignment horizontal="center" vertical="top" wrapText="1"/>
      <protection locked="0"/>
    </xf>
    <xf numFmtId="0" fontId="3" fillId="2" borderId="44" xfId="0" applyFont="1" applyFill="1" applyBorder="1" applyAlignment="1" applyProtection="1">
      <alignment horizontal="center" vertical="top" wrapText="1"/>
      <protection locked="0"/>
    </xf>
    <xf numFmtId="0" fontId="3" fillId="2" borderId="46" xfId="0" applyFont="1" applyFill="1" applyBorder="1" applyAlignment="1" applyProtection="1">
      <alignment horizontal="center" vertical="top" wrapText="1"/>
      <protection locked="0"/>
    </xf>
    <xf numFmtId="0" fontId="3" fillId="2" borderId="47" xfId="0" applyFont="1" applyFill="1" applyBorder="1" applyAlignment="1" applyProtection="1">
      <alignment horizontal="center" vertical="top" wrapText="1"/>
      <protection locked="0"/>
    </xf>
    <xf numFmtId="0" fontId="3" fillId="2" borderId="48" xfId="0" applyFont="1" applyFill="1" applyBorder="1" applyAlignment="1" applyProtection="1">
      <alignment horizontal="center" vertical="top" wrapText="1"/>
      <protection locked="0"/>
    </xf>
    <xf numFmtId="0" fontId="3" fillId="2" borderId="97" xfId="0" applyFont="1" applyFill="1" applyBorder="1" applyAlignment="1" applyProtection="1">
      <alignment horizontal="center" vertical="center" wrapText="1"/>
      <protection locked="0"/>
    </xf>
    <xf numFmtId="0" fontId="3" fillId="2" borderId="98" xfId="0" applyFont="1" applyFill="1" applyBorder="1" applyAlignment="1" applyProtection="1">
      <alignment horizontal="center" vertical="center" wrapText="1"/>
      <protection locked="0"/>
    </xf>
    <xf numFmtId="0" fontId="3" fillId="2" borderId="96" xfId="0" applyFont="1" applyFill="1" applyBorder="1" applyAlignment="1" applyProtection="1">
      <alignment horizontal="center" vertical="center" wrapText="1"/>
      <protection locked="0"/>
    </xf>
    <xf numFmtId="0" fontId="3" fillId="2" borderId="99" xfId="0" applyFont="1" applyFill="1" applyBorder="1" applyAlignment="1" applyProtection="1">
      <alignment horizontal="center" vertical="center" wrapText="1"/>
      <protection locked="0"/>
    </xf>
    <xf numFmtId="0" fontId="3" fillId="2" borderId="100" xfId="0" applyFont="1" applyFill="1" applyBorder="1" applyAlignment="1" applyProtection="1">
      <alignment horizontal="center" vertical="center" wrapText="1"/>
      <protection locked="0"/>
    </xf>
    <xf numFmtId="0" fontId="3" fillId="2" borderId="101" xfId="0" applyFont="1" applyFill="1" applyBorder="1" applyAlignment="1" applyProtection="1">
      <alignment horizontal="center" vertical="center" wrapText="1"/>
      <protection locked="0"/>
    </xf>
    <xf numFmtId="0" fontId="4" fillId="0" borderId="0" xfId="8" applyNumberFormat="1" applyFont="1" applyBorder="1" applyAlignment="1">
      <alignment horizontal="left" vertical="center" wrapText="1"/>
    </xf>
    <xf numFmtId="14" fontId="4" fillId="0" borderId="0" xfId="8" applyNumberFormat="1" applyFont="1" applyBorder="1" applyAlignment="1">
      <alignment horizontal="left" vertical="center" wrapText="1"/>
    </xf>
    <xf numFmtId="0" fontId="2" fillId="0" borderId="0" xfId="7" applyFont="1" applyFill="1" applyAlignment="1" applyProtection="1">
      <alignment vertical="center" wrapText="1"/>
      <protection locked="0"/>
    </xf>
    <xf numFmtId="0" fontId="1" fillId="0" borderId="0" xfId="7" applyFont="1" applyFill="1" applyAlignment="1" applyProtection="1">
      <alignment vertical="center" wrapText="1"/>
      <protection locked="0"/>
    </xf>
    <xf numFmtId="3" fontId="1" fillId="0" borderId="54" xfId="7" applyNumberFormat="1" applyFont="1" applyFill="1" applyBorder="1" applyAlignment="1" applyProtection="1">
      <alignment horizontal="center" vertical="center" wrapText="1"/>
      <protection locked="0"/>
    </xf>
    <xf numFmtId="0" fontId="1" fillId="0" borderId="102" xfId="7" applyFont="1" applyFill="1" applyBorder="1" applyAlignment="1" applyProtection="1">
      <alignment horizontal="center" vertical="center" wrapText="1"/>
      <protection locked="0"/>
    </xf>
    <xf numFmtId="0" fontId="1" fillId="0" borderId="105" xfId="7" applyFont="1" applyFill="1" applyBorder="1" applyAlignment="1" applyProtection="1">
      <alignment horizontal="center" vertical="center" wrapText="1"/>
      <protection locked="0"/>
    </xf>
    <xf numFmtId="3" fontId="1" fillId="0" borderId="106" xfId="7" applyNumberFormat="1" applyFont="1" applyFill="1" applyBorder="1" applyAlignment="1" applyProtection="1">
      <alignment horizontal="center" vertical="center" wrapText="1"/>
      <protection locked="0"/>
    </xf>
    <xf numFmtId="164" fontId="1" fillId="0" borderId="107" xfId="7" applyNumberFormat="1" applyFont="1" applyFill="1" applyBorder="1" applyAlignment="1" applyProtection="1">
      <alignment horizontal="right" vertical="center" wrapText="1"/>
      <protection locked="0"/>
    </xf>
    <xf numFmtId="9" fontId="1" fillId="0" borderId="105" xfId="7" applyNumberFormat="1" applyFont="1" applyFill="1" applyBorder="1" applyAlignment="1" applyProtection="1">
      <alignment horizontal="center" vertical="center" wrapText="1"/>
      <protection locked="0"/>
    </xf>
    <xf numFmtId="164" fontId="1" fillId="0" borderId="105" xfId="7" applyNumberFormat="1" applyFont="1" applyFill="1" applyBorder="1" applyAlignment="1" applyProtection="1">
      <alignment horizontal="right" vertical="center" wrapText="1"/>
      <protection locked="0"/>
    </xf>
    <xf numFmtId="164" fontId="1" fillId="0" borderId="108" xfId="7" applyNumberFormat="1" applyFont="1" applyFill="1" applyBorder="1" applyAlignment="1" applyProtection="1">
      <alignment horizontal="right" vertical="center" wrapText="1"/>
      <protection locked="0"/>
    </xf>
    <xf numFmtId="164" fontId="1" fillId="0" borderId="107" xfId="7" applyNumberFormat="1" applyFont="1" applyFill="1" applyBorder="1" applyAlignment="1" applyProtection="1">
      <alignment vertical="center" wrapText="1"/>
      <protection locked="0"/>
    </xf>
    <xf numFmtId="166" fontId="1" fillId="0" borderId="106" xfId="7" applyNumberFormat="1" applyFont="1" applyFill="1" applyBorder="1" applyAlignment="1" applyProtection="1">
      <alignment horizontal="right" vertical="center" wrapText="1"/>
      <protection locked="0"/>
    </xf>
    <xf numFmtId="164" fontId="1" fillId="0" borderId="0" xfId="7" applyNumberFormat="1" applyFont="1" applyFill="1" applyAlignment="1" applyProtection="1">
      <alignment horizontal="center" vertical="center" wrapText="1"/>
      <protection locked="0"/>
    </xf>
    <xf numFmtId="0" fontId="1" fillId="0" borderId="0" xfId="8" applyFont="1" applyAlignment="1">
      <alignment horizontal="center" vertical="top" wrapText="1"/>
    </xf>
    <xf numFmtId="166" fontId="1" fillId="4" borderId="109" xfId="7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11" applyFont="1" applyAlignment="1">
      <alignment wrapText="1"/>
    </xf>
    <xf numFmtId="0" fontId="20" fillId="0" borderId="0" xfId="11" applyFont="1" applyAlignment="1">
      <alignment horizontal="left" vertical="center" wrapText="1"/>
    </xf>
    <xf numFmtId="0" fontId="1" fillId="0" borderId="0" xfId="11" applyFont="1" applyAlignment="1">
      <alignment vertical="center" wrapText="1"/>
    </xf>
    <xf numFmtId="0" fontId="1" fillId="0" borderId="0" xfId="11" applyFont="1" applyAlignment="1">
      <alignment vertical="top" wrapText="1"/>
    </xf>
    <xf numFmtId="0" fontId="22" fillId="0" borderId="0" xfId="11" applyFont="1" applyAlignment="1">
      <alignment vertical="top" wrapText="1"/>
    </xf>
    <xf numFmtId="0" fontId="1" fillId="0" borderId="0" xfId="11" applyFont="1"/>
    <xf numFmtId="3" fontId="1" fillId="0" borderId="0" xfId="11" applyNumberFormat="1" applyFont="1" applyAlignment="1">
      <alignment horizontal="center"/>
    </xf>
    <xf numFmtId="0" fontId="1" fillId="0" borderId="0" xfId="11" applyFont="1" applyAlignment="1"/>
    <xf numFmtId="49" fontId="2" fillId="2" borderId="27" xfId="11" applyNumberFormat="1" applyFont="1" applyFill="1" applyBorder="1" applyAlignment="1">
      <alignment wrapText="1"/>
    </xf>
    <xf numFmtId="0" fontId="1" fillId="0" borderId="0" xfId="12" applyFont="1" applyAlignment="1">
      <alignment wrapText="1"/>
    </xf>
    <xf numFmtId="0" fontId="15" fillId="0" borderId="0" xfId="12" applyFont="1" applyAlignment="1">
      <alignment wrapText="1"/>
    </xf>
    <xf numFmtId="0" fontId="18" fillId="0" borderId="0" xfId="12" applyFont="1" applyAlignment="1">
      <alignment vertical="center" wrapText="1"/>
    </xf>
    <xf numFmtId="0" fontId="24" fillId="0" borderId="0" xfId="12" applyFont="1" applyAlignment="1">
      <alignment horizontal="center" vertical="center" wrapText="1"/>
    </xf>
    <xf numFmtId="0" fontId="23" fillId="0" borderId="0" xfId="13"/>
    <xf numFmtId="0" fontId="23" fillId="0" borderId="0" xfId="13" applyAlignment="1">
      <alignment vertical="center"/>
    </xf>
    <xf numFmtId="0" fontId="2" fillId="0" borderId="30" xfId="8" applyFont="1" applyBorder="1" applyAlignment="1">
      <alignment horizontal="center" vertical="center" wrapText="1"/>
    </xf>
    <xf numFmtId="0" fontId="26" fillId="2" borderId="27" xfId="8" applyFont="1" applyFill="1" applyBorder="1" applyAlignment="1">
      <alignment horizontal="center" vertical="center" wrapText="1"/>
    </xf>
    <xf numFmtId="49" fontId="1" fillId="0" borderId="126" xfId="8" applyNumberFormat="1" applyFont="1" applyBorder="1" applyAlignment="1">
      <alignment horizontal="center" vertical="center" wrapText="1"/>
    </xf>
    <xf numFmtId="49" fontId="1" fillId="0" borderId="113" xfId="8" applyNumberFormat="1" applyFont="1" applyBorder="1" applyAlignment="1">
      <alignment horizontal="center" vertical="center" wrapText="1"/>
    </xf>
    <xf numFmtId="49" fontId="1" fillId="0" borderId="131" xfId="8" applyNumberFormat="1" applyFont="1" applyBorder="1" applyAlignment="1">
      <alignment horizontal="center" vertical="center" wrapText="1"/>
    </xf>
    <xf numFmtId="0" fontId="21" fillId="0" borderId="0" xfId="11" applyFont="1" applyAlignment="1">
      <alignment horizontal="left" vertical="center" wrapText="1"/>
    </xf>
    <xf numFmtId="0" fontId="2" fillId="0" borderId="0" xfId="8" applyFont="1" applyAlignment="1">
      <alignment horizontal="left" vertical="center" wrapText="1"/>
    </xf>
    <xf numFmtId="49" fontId="2" fillId="2" borderId="27" xfId="8" applyNumberFormat="1" applyFont="1" applyFill="1" applyBorder="1" applyAlignment="1">
      <alignment wrapText="1"/>
    </xf>
    <xf numFmtId="0" fontId="23" fillId="0" borderId="0" xfId="13" applyAlignment="1"/>
    <xf numFmtId="0" fontId="5" fillId="0" borderId="30" xfId="11" applyFont="1" applyBorder="1" applyAlignment="1">
      <alignment horizontal="center" vertical="top" wrapText="1"/>
    </xf>
    <xf numFmtId="0" fontId="5" fillId="0" borderId="74" xfId="11" applyFont="1" applyBorder="1" applyAlignment="1">
      <alignment horizontal="center" vertical="top" wrapText="1"/>
    </xf>
    <xf numFmtId="0" fontId="5" fillId="0" borderId="31" xfId="11" applyFont="1" applyBorder="1" applyAlignment="1">
      <alignment horizontal="center" vertical="top" wrapText="1"/>
    </xf>
    <xf numFmtId="0" fontId="5" fillId="0" borderId="110" xfId="11" applyFont="1" applyFill="1" applyBorder="1" applyAlignment="1">
      <alignment horizontal="center" vertical="top" wrapText="1"/>
    </xf>
    <xf numFmtId="49" fontId="15" fillId="0" borderId="113" xfId="11" applyNumberFormat="1" applyFont="1" applyBorder="1" applyAlignment="1">
      <alignment horizontal="center" vertical="center" wrapText="1"/>
    </xf>
    <xf numFmtId="49" fontId="15" fillId="0" borderId="114" xfId="11" applyNumberFormat="1" applyFont="1" applyBorder="1" applyAlignment="1">
      <alignment horizontal="center" vertical="center" wrapText="1"/>
    </xf>
    <xf numFmtId="9" fontId="15" fillId="0" borderId="114" xfId="11" applyNumberFormat="1" applyFont="1" applyBorder="1" applyAlignment="1">
      <alignment horizontal="center" vertical="center" wrapText="1"/>
    </xf>
    <xf numFmtId="49" fontId="15" fillId="0" borderId="114" xfId="11" applyNumberFormat="1" applyFont="1" applyBorder="1" applyAlignment="1">
      <alignment horizontal="left" vertical="center" wrapText="1"/>
    </xf>
    <xf numFmtId="49" fontId="15" fillId="0" borderId="115" xfId="11" applyNumberFormat="1" applyFont="1" applyBorder="1" applyAlignment="1">
      <alignment horizontal="left" vertical="center" wrapText="1"/>
    </xf>
    <xf numFmtId="9" fontId="15" fillId="0" borderId="116" xfId="11" applyNumberFormat="1" applyFont="1" applyBorder="1" applyAlignment="1">
      <alignment horizontal="center" vertical="center" wrapText="1"/>
    </xf>
    <xf numFmtId="49" fontId="15" fillId="0" borderId="117" xfId="11" applyNumberFormat="1" applyFont="1" applyBorder="1" applyAlignment="1">
      <alignment horizontal="center" vertical="center" wrapText="1"/>
    </xf>
    <xf numFmtId="49" fontId="15" fillId="0" borderId="118" xfId="11" applyNumberFormat="1" applyFont="1" applyBorder="1" applyAlignment="1">
      <alignment horizontal="center" vertical="center" wrapText="1"/>
    </xf>
    <xf numFmtId="9" fontId="15" fillId="0" borderId="118" xfId="11" applyNumberFormat="1" applyFont="1" applyBorder="1" applyAlignment="1">
      <alignment horizontal="center" vertical="center" wrapText="1"/>
    </xf>
    <xf numFmtId="49" fontId="15" fillId="0" borderId="118" xfId="11" applyNumberFormat="1" applyFont="1" applyBorder="1" applyAlignment="1">
      <alignment horizontal="left" vertical="center" wrapText="1"/>
    </xf>
    <xf numFmtId="49" fontId="15" fillId="0" borderId="119" xfId="11" applyNumberFormat="1" applyFont="1" applyBorder="1" applyAlignment="1">
      <alignment horizontal="left" vertical="center" wrapText="1"/>
    </xf>
    <xf numFmtId="9" fontId="15" fillId="0" borderId="120" xfId="11" applyNumberFormat="1" applyFont="1" applyBorder="1" applyAlignment="1">
      <alignment horizontal="center" vertical="center" wrapText="1"/>
    </xf>
    <xf numFmtId="0" fontId="15" fillId="0" borderId="0" xfId="11" applyFont="1" applyAlignment="1">
      <alignment vertical="top" wrapText="1"/>
    </xf>
    <xf numFmtId="0" fontId="29" fillId="0" borderId="0" xfId="11" applyFont="1" applyAlignment="1">
      <alignment horizontal="left" vertical="top" wrapText="1"/>
    </xf>
    <xf numFmtId="0" fontId="15" fillId="0" borderId="0" xfId="11" applyFont="1" applyAlignment="1" applyProtection="1">
      <alignment wrapText="1"/>
      <protection locked="0"/>
    </xf>
    <xf numFmtId="0" fontId="15" fillId="0" borderId="0" xfId="11" applyFont="1" applyAlignment="1">
      <alignment wrapText="1"/>
    </xf>
    <xf numFmtId="0" fontId="15" fillId="0" borderId="0" xfId="11" applyFont="1" applyBorder="1" applyAlignment="1" applyProtection="1">
      <alignment wrapText="1"/>
      <protection locked="0"/>
    </xf>
    <xf numFmtId="0" fontId="15" fillId="0" borderId="0" xfId="11" applyFont="1" applyAlignment="1" applyProtection="1">
      <alignment vertical="top" wrapText="1"/>
      <protection locked="0"/>
    </xf>
    <xf numFmtId="0" fontId="4" fillId="0" borderId="0" xfId="11" applyFont="1" applyAlignment="1">
      <alignment wrapText="1"/>
    </xf>
    <xf numFmtId="0" fontId="5" fillId="0" borderId="0" xfId="11" applyFont="1" applyAlignment="1">
      <alignment horizontal="left" vertical="center" wrapText="1"/>
    </xf>
    <xf numFmtId="0" fontId="31" fillId="0" borderId="0" xfId="11" applyFont="1" applyAlignment="1">
      <alignment vertical="center" wrapText="1"/>
    </xf>
    <xf numFmtId="0" fontId="4" fillId="0" borderId="0" xfId="11" applyFont="1" applyAlignment="1">
      <alignment vertical="top" wrapText="1"/>
    </xf>
    <xf numFmtId="0" fontId="31" fillId="0" borderId="0" xfId="11" applyFont="1" applyAlignment="1">
      <alignment vertical="top" wrapText="1"/>
    </xf>
    <xf numFmtId="0" fontId="4" fillId="0" borderId="0" xfId="11" applyFont="1" applyAlignment="1" applyProtection="1">
      <alignment wrapText="1"/>
      <protection locked="0"/>
    </xf>
    <xf numFmtId="0" fontId="4" fillId="6" borderId="111" xfId="11" applyFont="1" applyFill="1" applyBorder="1" applyAlignment="1">
      <alignment horizontal="center" vertical="center" wrapText="1"/>
    </xf>
    <xf numFmtId="0" fontId="4" fillId="6" borderId="27" xfId="11" applyFont="1" applyFill="1" applyBorder="1" applyAlignment="1">
      <alignment horizontal="center" vertical="center" wrapText="1"/>
    </xf>
    <xf numFmtId="0" fontId="4" fillId="6" borderId="112" xfId="11" applyFont="1" applyFill="1" applyBorder="1" applyAlignment="1">
      <alignment horizontal="center" vertical="center" wrapText="1"/>
    </xf>
    <xf numFmtId="0" fontId="3" fillId="2" borderId="135" xfId="0" applyFont="1" applyFill="1" applyBorder="1" applyAlignment="1" applyProtection="1">
      <alignment horizontal="center" vertical="top" wrapText="1"/>
      <protection locked="0"/>
    </xf>
    <xf numFmtId="49" fontId="4" fillId="0" borderId="0" xfId="0" applyNumberFormat="1" applyFont="1" applyBorder="1" applyAlignment="1" applyProtection="1">
      <alignment vertical="center" wrapText="1"/>
      <protection locked="0"/>
    </xf>
    <xf numFmtId="0" fontId="2" fillId="0" borderId="136" xfId="7" applyFont="1" applyBorder="1" applyAlignment="1" applyProtection="1">
      <alignment horizontal="center" vertical="top" wrapText="1"/>
      <protection locked="0"/>
    </xf>
    <xf numFmtId="0" fontId="1" fillId="0" borderId="136" xfId="7" applyFont="1" applyFill="1" applyBorder="1" applyAlignment="1" applyProtection="1">
      <alignment horizontal="center" vertical="center" wrapText="1"/>
      <protection locked="0"/>
    </xf>
    <xf numFmtId="0" fontId="2" fillId="0" borderId="136" xfId="7" applyFont="1" applyFill="1" applyBorder="1" applyAlignment="1" applyProtection="1">
      <alignment horizontal="center" vertical="top" wrapText="1"/>
      <protection locked="0"/>
    </xf>
    <xf numFmtId="0" fontId="1" fillId="0" borderId="0" xfId="7" applyFont="1" applyFill="1" applyBorder="1" applyAlignment="1" applyProtection="1">
      <alignment vertical="top" wrapText="1"/>
      <protection locked="0"/>
    </xf>
    <xf numFmtId="0" fontId="1" fillId="0" borderId="0" xfId="7" applyFont="1" applyFill="1" applyBorder="1" applyAlignment="1" applyProtection="1">
      <alignment horizontal="center" vertical="center" wrapText="1"/>
      <protection locked="0"/>
    </xf>
    <xf numFmtId="0" fontId="2" fillId="0" borderId="0" xfId="7" applyFont="1" applyFill="1" applyBorder="1" applyAlignment="1" applyProtection="1">
      <alignment vertical="center"/>
      <protection locked="0"/>
    </xf>
    <xf numFmtId="0" fontId="1" fillId="0" borderId="0" xfId="8" applyNumberFormat="1" applyFont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0" fontId="2" fillId="0" borderId="0" xfId="8" applyNumberFormat="1" applyFont="1" applyAlignment="1" applyProtection="1">
      <alignment horizontal="left" vertical="top" wrapText="1"/>
      <protection locked="0"/>
    </xf>
    <xf numFmtId="0" fontId="2" fillId="0" borderId="33" xfId="7" applyFont="1" applyBorder="1" applyAlignment="1" applyProtection="1">
      <alignment horizontal="center" vertical="top" wrapText="1"/>
      <protection locked="0"/>
    </xf>
    <xf numFmtId="0" fontId="2" fillId="0" borderId="39" xfId="7" applyFont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left" vertical="center" wrapText="1"/>
    </xf>
    <xf numFmtId="0" fontId="2" fillId="0" borderId="9" xfId="7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vertical="top" wrapText="1"/>
      <protection locked="0"/>
    </xf>
    <xf numFmtId="49" fontId="7" fillId="0" borderId="0" xfId="1" applyNumberFormat="1" applyFont="1" applyBorder="1" applyAlignment="1">
      <alignment horizontal="left" wrapText="1"/>
    </xf>
    <xf numFmtId="49" fontId="6" fillId="0" borderId="0" xfId="1" applyNumberFormat="1" applyFont="1" applyAlignment="1" applyProtection="1">
      <alignment horizontal="left" wrapText="1"/>
      <protection locked="0"/>
    </xf>
    <xf numFmtId="49" fontId="6" fillId="0" borderId="140" xfId="0" applyNumberFormat="1" applyFont="1" applyBorder="1" applyAlignment="1">
      <alignment horizontal="left" vertical="center" wrapText="1"/>
    </xf>
    <xf numFmtId="49" fontId="32" fillId="0" borderId="141" xfId="0" applyNumberFormat="1" applyFont="1" applyBorder="1" applyAlignment="1">
      <alignment horizontal="left" vertical="center" wrapText="1"/>
    </xf>
    <xf numFmtId="49" fontId="32" fillId="0" borderId="6" xfId="0" applyNumberFormat="1" applyFont="1" applyBorder="1" applyAlignment="1">
      <alignment horizontal="left" vertical="center" wrapText="1"/>
    </xf>
    <xf numFmtId="0" fontId="1" fillId="0" borderId="6" xfId="0" applyFont="1" applyFill="1" applyBorder="1" applyAlignment="1">
      <alignment vertical="center"/>
    </xf>
    <xf numFmtId="49" fontId="32" fillId="0" borderId="6" xfId="0" applyNumberFormat="1" applyFont="1" applyFill="1" applyBorder="1" applyAlignment="1">
      <alignment horizontal="left" vertical="center" wrapText="1"/>
    </xf>
    <xf numFmtId="49" fontId="32" fillId="0" borderId="88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89" xfId="0" applyNumberFormat="1" applyFont="1" applyFill="1" applyBorder="1" applyAlignment="1">
      <alignment horizontal="center" vertical="center" wrapText="1"/>
    </xf>
    <xf numFmtId="49" fontId="1" fillId="0" borderId="143" xfId="0" applyNumberFormat="1" applyFont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horizontal="center" vertical="center" wrapText="1"/>
    </xf>
    <xf numFmtId="49" fontId="1" fillId="0" borderId="87" xfId="0" applyNumberFormat="1" applyFont="1" applyFill="1" applyBorder="1" applyAlignment="1">
      <alignment horizontal="center" vertical="center" wrapText="1"/>
    </xf>
    <xf numFmtId="49" fontId="4" fillId="0" borderId="36" xfId="0" applyNumberFormat="1" applyFont="1" applyBorder="1" applyAlignment="1">
      <alignment horizontal="left" vertical="center"/>
    </xf>
    <xf numFmtId="49" fontId="4" fillId="0" borderId="20" xfId="0" applyNumberFormat="1" applyFont="1" applyBorder="1" applyAlignment="1">
      <alignment horizontal="left" vertical="center"/>
    </xf>
    <xf numFmtId="49" fontId="4" fillId="0" borderId="131" xfId="0" applyNumberFormat="1" applyFont="1" applyBorder="1" applyAlignment="1">
      <alignment horizontal="left" vertical="center"/>
    </xf>
    <xf numFmtId="49" fontId="1" fillId="0" borderId="144" xfId="0" applyNumberFormat="1" applyFont="1" applyBorder="1" applyAlignment="1">
      <alignment horizontal="center" vertical="center" wrapText="1"/>
    </xf>
    <xf numFmtId="49" fontId="1" fillId="0" borderId="145" xfId="0" applyNumberFormat="1" applyFont="1" applyFill="1" applyBorder="1" applyAlignment="1">
      <alignment horizontal="center" vertical="center" wrapText="1"/>
    </xf>
    <xf numFmtId="49" fontId="1" fillId="0" borderId="146" xfId="0" applyNumberFormat="1" applyFont="1" applyFill="1" applyBorder="1" applyAlignment="1">
      <alignment horizontal="center" vertical="center" wrapText="1"/>
    </xf>
    <xf numFmtId="49" fontId="1" fillId="0" borderId="147" xfId="0" applyNumberFormat="1" applyFont="1" applyBorder="1" applyAlignment="1">
      <alignment horizontal="center" vertical="center" wrapText="1"/>
    </xf>
    <xf numFmtId="49" fontId="1" fillId="0" borderId="148" xfId="0" applyNumberFormat="1" applyFont="1" applyBorder="1" applyAlignment="1">
      <alignment horizontal="center" vertical="center" wrapText="1"/>
    </xf>
    <xf numFmtId="49" fontId="1" fillId="0" borderId="148" xfId="0" applyNumberFormat="1" applyFont="1" applyFill="1" applyBorder="1" applyAlignment="1">
      <alignment horizontal="center" vertical="center" wrapText="1"/>
    </xf>
    <xf numFmtId="49" fontId="1" fillId="0" borderId="149" xfId="0" applyNumberFormat="1" applyFont="1" applyFill="1" applyBorder="1" applyAlignment="1">
      <alignment horizontal="center" vertical="center" wrapText="1"/>
    </xf>
    <xf numFmtId="49" fontId="6" fillId="0" borderId="150" xfId="0" applyNumberFormat="1" applyFont="1" applyBorder="1" applyAlignment="1">
      <alignment horizontal="left" vertical="center" wrapText="1"/>
    </xf>
    <xf numFmtId="49" fontId="32" fillId="0" borderId="151" xfId="0" applyNumberFormat="1" applyFont="1" applyBorder="1" applyAlignment="1">
      <alignment horizontal="left" vertical="center" wrapText="1"/>
    </xf>
    <xf numFmtId="49" fontId="1" fillId="0" borderId="152" xfId="0" applyNumberFormat="1" applyFont="1" applyBorder="1" applyAlignment="1">
      <alignment horizontal="center" vertical="center" wrapText="1"/>
    </xf>
    <xf numFmtId="49" fontId="32" fillId="0" borderId="153" xfId="0" applyNumberFormat="1" applyFont="1" applyBorder="1" applyAlignment="1">
      <alignment horizontal="left" vertical="center" wrapText="1"/>
    </xf>
    <xf numFmtId="49" fontId="32" fillId="0" borderId="154" xfId="0" applyNumberFormat="1" applyFont="1" applyBorder="1" applyAlignment="1">
      <alignment horizontal="left" vertical="center" wrapText="1"/>
    </xf>
    <xf numFmtId="0" fontId="1" fillId="0" borderId="154" xfId="0" applyFont="1" applyFill="1" applyBorder="1" applyAlignment="1">
      <alignment vertical="center"/>
    </xf>
    <xf numFmtId="49" fontId="32" fillId="0" borderId="154" xfId="0" applyNumberFormat="1" applyFont="1" applyFill="1" applyBorder="1" applyAlignment="1">
      <alignment horizontal="left" vertical="center" wrapText="1"/>
    </xf>
    <xf numFmtId="49" fontId="32" fillId="0" borderId="155" xfId="0" applyNumberFormat="1" applyFont="1" applyFill="1" applyBorder="1" applyAlignment="1">
      <alignment horizontal="left" vertical="center" wrapText="1"/>
    </xf>
    <xf numFmtId="0" fontId="1" fillId="0" borderId="156" xfId="0" applyNumberFormat="1" applyFont="1" applyBorder="1" applyAlignment="1">
      <alignment horizontal="center" wrapText="1"/>
    </xf>
    <xf numFmtId="0" fontId="1" fillId="0" borderId="157" xfId="0" applyNumberFormat="1" applyFont="1" applyBorder="1" applyAlignment="1">
      <alignment horizontal="center" wrapText="1"/>
    </xf>
    <xf numFmtId="0" fontId="1" fillId="0" borderId="158" xfId="0" applyNumberFormat="1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88" xfId="0" applyNumberFormat="1" applyFont="1" applyFill="1" applyBorder="1" applyAlignment="1">
      <alignment horizontal="center" vertical="center" wrapText="1"/>
    </xf>
    <xf numFmtId="49" fontId="6" fillId="0" borderId="159" xfId="0" applyNumberFormat="1" applyFont="1" applyBorder="1" applyAlignment="1">
      <alignment horizontal="left" vertical="center" wrapText="1"/>
    </xf>
    <xf numFmtId="49" fontId="32" fillId="0" borderId="160" xfId="0" applyNumberFormat="1" applyFont="1" applyBorder="1" applyAlignment="1">
      <alignment horizontal="left" vertical="center" wrapText="1"/>
    </xf>
    <xf numFmtId="49" fontId="1" fillId="0" borderId="82" xfId="0" applyNumberFormat="1" applyFont="1" applyBorder="1" applyAlignment="1">
      <alignment horizontal="center" vertical="center" wrapText="1"/>
    </xf>
    <xf numFmtId="0" fontId="1" fillId="0" borderId="161" xfId="0" applyNumberFormat="1" applyFont="1" applyBorder="1" applyAlignment="1">
      <alignment horizontal="center" wrapText="1"/>
    </xf>
    <xf numFmtId="0" fontId="1" fillId="0" borderId="72" xfId="0" applyNumberFormat="1" applyFont="1" applyBorder="1" applyAlignment="1">
      <alignment horizontal="center" wrapText="1"/>
    </xf>
    <xf numFmtId="0" fontId="22" fillId="0" borderId="162" xfId="0" applyFont="1" applyFill="1" applyBorder="1" applyAlignment="1">
      <alignment horizontal="center" vertical="center" wrapText="1"/>
    </xf>
    <xf numFmtId="49" fontId="4" fillId="0" borderId="148" xfId="0" applyNumberFormat="1" applyFont="1" applyFill="1" applyBorder="1" applyAlignment="1">
      <alignment horizontal="center" vertical="center" wrapText="1"/>
    </xf>
    <xf numFmtId="49" fontId="1" fillId="0" borderId="163" xfId="0" applyNumberFormat="1" applyFont="1" applyFill="1" applyBorder="1" applyAlignment="1">
      <alignment horizontal="center" vertical="center" wrapText="1"/>
    </xf>
    <xf numFmtId="16" fontId="4" fillId="0" borderId="70" xfId="0" applyNumberFormat="1" applyFont="1" applyBorder="1" applyAlignment="1">
      <alignment horizontal="left" vertical="center"/>
    </xf>
    <xf numFmtId="0" fontId="22" fillId="0" borderId="138" xfId="0" applyFont="1" applyBorder="1" applyAlignment="1">
      <alignment horizontal="center" vertical="center" wrapText="1"/>
    </xf>
    <xf numFmtId="0" fontId="22" fillId="0" borderId="162" xfId="0" applyFont="1" applyBorder="1" applyAlignment="1">
      <alignment horizontal="center" vertical="center" wrapText="1"/>
    </xf>
    <xf numFmtId="0" fontId="22" fillId="0" borderId="162" xfId="0" applyFont="1" applyBorder="1" applyAlignment="1">
      <alignment horizontal="center" vertical="center"/>
    </xf>
    <xf numFmtId="49" fontId="6" fillId="0" borderId="164" xfId="0" applyNumberFormat="1" applyFont="1" applyBorder="1" applyAlignment="1">
      <alignment horizontal="left" vertical="center" wrapText="1"/>
    </xf>
    <xf numFmtId="49" fontId="6" fillId="0" borderId="20" xfId="0" applyNumberFormat="1" applyFont="1" applyBorder="1" applyAlignment="1">
      <alignment horizontal="left" vertical="center" wrapText="1"/>
    </xf>
    <xf numFmtId="16" fontId="4" fillId="0" borderId="165" xfId="0" applyNumberFormat="1" applyFont="1" applyBorder="1" applyAlignment="1">
      <alignment horizontal="left" vertical="center"/>
    </xf>
    <xf numFmtId="16" fontId="4" fillId="0" borderId="20" xfId="0" applyNumberFormat="1" applyFont="1" applyBorder="1" applyAlignment="1">
      <alignment horizontal="left" vertical="center"/>
    </xf>
    <xf numFmtId="16" fontId="4" fillId="0" borderId="86" xfId="0" applyNumberFormat="1" applyFont="1" applyBorder="1" applyAlignment="1">
      <alignment horizontal="left" vertical="center"/>
    </xf>
    <xf numFmtId="0" fontId="22" fillId="0" borderId="145" xfId="0" applyFont="1" applyBorder="1" applyAlignment="1">
      <alignment horizontal="center" vertical="center" wrapText="1"/>
    </xf>
    <xf numFmtId="49" fontId="32" fillId="0" borderId="142" xfId="0" applyNumberFormat="1" applyFont="1" applyBorder="1" applyAlignment="1">
      <alignment horizontal="left" vertical="center" wrapText="1"/>
    </xf>
    <xf numFmtId="49" fontId="32" fillId="0" borderId="5" xfId="0" applyNumberFormat="1" applyFont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/>
    </xf>
    <xf numFmtId="49" fontId="32" fillId="0" borderId="4" xfId="0" applyNumberFormat="1" applyFont="1" applyFill="1" applyBorder="1" applyAlignment="1">
      <alignment horizontal="left" vertical="center" wrapText="1"/>
    </xf>
    <xf numFmtId="49" fontId="32" fillId="0" borderId="58" xfId="0" applyNumberFormat="1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9" fontId="1" fillId="0" borderId="144" xfId="0" applyNumberFormat="1" applyFont="1" applyFill="1" applyBorder="1" applyAlignment="1">
      <alignment horizontal="center" vertical="center" wrapText="1"/>
    </xf>
    <xf numFmtId="0" fontId="32" fillId="0" borderId="162" xfId="0" applyFont="1" applyBorder="1" applyAlignment="1">
      <alignment horizontal="center" vertical="center" wrapText="1"/>
    </xf>
    <xf numFmtId="49" fontId="32" fillId="0" borderId="148" xfId="0" applyNumberFormat="1" applyFont="1" applyFill="1" applyBorder="1" applyAlignment="1">
      <alignment horizontal="center" vertical="center" wrapText="1"/>
    </xf>
    <xf numFmtId="0" fontId="1" fillId="0" borderId="0" xfId="8" applyFont="1" applyAlignment="1">
      <alignment horizontal="left"/>
    </xf>
    <xf numFmtId="0" fontId="2" fillId="0" borderId="0" xfId="8" applyNumberFormat="1" applyFont="1" applyAlignment="1">
      <alignment horizontal="left" vertical="top" wrapText="1"/>
    </xf>
    <xf numFmtId="0" fontId="1" fillId="0" borderId="0" xfId="8" applyFont="1" applyAlignment="1">
      <alignment horizontal="center"/>
    </xf>
    <xf numFmtId="0" fontId="15" fillId="0" borderId="0" xfId="8" applyFont="1" applyAlignment="1">
      <alignment horizontal="center"/>
    </xf>
    <xf numFmtId="0" fontId="1" fillId="0" borderId="0" xfId="8" applyFont="1" applyAlignment="1">
      <alignment horizontal="left" vertical="center" wrapText="1"/>
    </xf>
    <xf numFmtId="0" fontId="2" fillId="0" borderId="0" xfId="8" applyNumberFormat="1" applyFont="1" applyBorder="1" applyAlignment="1">
      <alignment horizontal="left" vertical="center" wrapText="1"/>
    </xf>
    <xf numFmtId="0" fontId="1" fillId="0" borderId="0" xfId="8" applyNumberFormat="1" applyFont="1" applyBorder="1" applyAlignment="1">
      <alignment horizontal="left" vertical="center" wrapText="1"/>
    </xf>
    <xf numFmtId="0" fontId="2" fillId="0" borderId="0" xfId="8" applyFont="1" applyAlignment="1">
      <alignment horizontal="left" wrapText="1"/>
    </xf>
    <xf numFmtId="49" fontId="1" fillId="0" borderId="0" xfId="8" applyNumberFormat="1" applyFont="1" applyBorder="1" applyAlignment="1">
      <alignment horizontal="left" vertical="center" wrapText="1"/>
    </xf>
    <xf numFmtId="49" fontId="2" fillId="0" borderId="0" xfId="8" applyNumberFormat="1" applyFont="1" applyBorder="1" applyAlignment="1">
      <alignment horizontal="left" vertical="center" wrapText="1"/>
    </xf>
    <xf numFmtId="49" fontId="17" fillId="0" borderId="0" xfId="10" applyNumberFormat="1" applyFont="1" applyBorder="1" applyAlignment="1">
      <alignment horizontal="left" vertical="center" wrapText="1"/>
    </xf>
    <xf numFmtId="0" fontId="1" fillId="0" borderId="0" xfId="8" applyFont="1" applyAlignment="1">
      <alignment horizontal="left" wrapText="1"/>
    </xf>
    <xf numFmtId="0" fontId="1" fillId="0" borderId="0" xfId="8" applyFont="1" applyAlignment="1">
      <alignment horizontal="center" wrapText="1"/>
    </xf>
    <xf numFmtId="0" fontId="15" fillId="0" borderId="0" xfId="8" applyFont="1" applyAlignment="1">
      <alignment horizontal="center" wrapText="1"/>
    </xf>
    <xf numFmtId="0" fontId="1" fillId="0" borderId="0" xfId="8" applyFont="1" applyAlignment="1">
      <alignment horizontal="left" vertical="top" wrapText="1"/>
    </xf>
    <xf numFmtId="0" fontId="2" fillId="0" borderId="0" xfId="8" applyNumberFormat="1" applyFont="1" applyBorder="1" applyAlignment="1">
      <alignment horizontal="left" vertical="top" wrapText="1"/>
    </xf>
    <xf numFmtId="0" fontId="1" fillId="0" borderId="0" xfId="8" applyNumberFormat="1" applyFont="1" applyBorder="1" applyAlignment="1">
      <alignment horizontal="left" vertical="top" wrapText="1"/>
    </xf>
    <xf numFmtId="0" fontId="15" fillId="0" borderId="0" xfId="8" applyFont="1" applyAlignment="1">
      <alignment horizontal="center" vertical="center" wrapText="1"/>
    </xf>
    <xf numFmtId="49" fontId="5" fillId="0" borderId="62" xfId="0" applyNumberFormat="1" applyFont="1" applyFill="1" applyBorder="1" applyAlignment="1">
      <alignment horizontal="left" vertical="center" wrapText="1"/>
    </xf>
    <xf numFmtId="49" fontId="5" fillId="0" borderId="9" xfId="0" applyNumberFormat="1" applyFont="1" applyFill="1" applyBorder="1" applyAlignment="1">
      <alignment horizontal="left" vertical="center" wrapText="1"/>
    </xf>
    <xf numFmtId="49" fontId="5" fillId="0" borderId="65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49" fontId="7" fillId="2" borderId="28" xfId="0" applyNumberFormat="1" applyFont="1" applyFill="1" applyBorder="1" applyAlignment="1">
      <alignment horizontal="left" vertical="center" wrapText="1"/>
    </xf>
    <xf numFmtId="49" fontId="7" fillId="2" borderId="15" xfId="0" applyNumberFormat="1" applyFont="1" applyFill="1" applyBorder="1" applyAlignment="1">
      <alignment horizontal="left" vertical="center" wrapText="1"/>
    </xf>
    <xf numFmtId="49" fontId="7" fillId="2" borderId="11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left" wrapText="1"/>
      <protection locked="0"/>
    </xf>
    <xf numFmtId="0" fontId="5" fillId="0" borderId="0" xfId="0" applyNumberFormat="1" applyFont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vertical="center" wrapText="1"/>
      <protection locked="0"/>
    </xf>
    <xf numFmtId="49" fontId="5" fillId="5" borderId="62" xfId="0" applyNumberFormat="1" applyFont="1" applyFill="1" applyBorder="1" applyAlignment="1">
      <alignment horizontal="left" vertical="top" wrapText="1"/>
    </xf>
    <xf numFmtId="49" fontId="5" fillId="5" borderId="63" xfId="0" applyNumberFormat="1" applyFont="1" applyFill="1" applyBorder="1" applyAlignment="1">
      <alignment horizontal="left" vertical="top" wrapText="1"/>
    </xf>
    <xf numFmtId="49" fontId="5" fillId="5" borderId="66" xfId="0" applyNumberFormat="1" applyFont="1" applyFill="1" applyBorder="1" applyAlignment="1">
      <alignment horizontal="left" vertical="top" wrapText="1"/>
    </xf>
    <xf numFmtId="49" fontId="5" fillId="5" borderId="67" xfId="0" applyNumberFormat="1" applyFont="1" applyFill="1" applyBorder="1" applyAlignment="1">
      <alignment horizontal="left" vertical="top" wrapText="1"/>
    </xf>
    <xf numFmtId="0" fontId="5" fillId="5" borderId="31" xfId="0" applyFont="1" applyFill="1" applyBorder="1" applyAlignment="1">
      <alignment horizontal="center" vertical="top" wrapText="1"/>
    </xf>
    <xf numFmtId="0" fontId="5" fillId="5" borderId="65" xfId="0" applyFont="1" applyFill="1" applyBorder="1" applyAlignment="1">
      <alignment horizontal="center" vertical="top" wrapText="1"/>
    </xf>
    <xf numFmtId="49" fontId="5" fillId="0" borderId="91" xfId="0" applyNumberFormat="1" applyFont="1" applyFill="1" applyBorder="1" applyAlignment="1">
      <alignment horizontal="left" vertical="center" wrapText="1"/>
    </xf>
    <xf numFmtId="49" fontId="5" fillId="0" borderId="92" xfId="0" applyNumberFormat="1" applyFont="1" applyFill="1" applyBorder="1" applyAlignment="1">
      <alignment horizontal="left" vertical="center" wrapText="1"/>
    </xf>
    <xf numFmtId="49" fontId="5" fillId="0" borderId="93" xfId="0" applyNumberFormat="1" applyFont="1" applyFill="1" applyBorder="1" applyAlignment="1">
      <alignment horizontal="left" vertical="center" wrapText="1"/>
    </xf>
    <xf numFmtId="0" fontId="1" fillId="0" borderId="0" xfId="7" applyFont="1" applyAlignment="1" applyProtection="1">
      <alignment horizontal="left" wrapText="1"/>
      <protection locked="0"/>
    </xf>
    <xf numFmtId="0" fontId="2" fillId="0" borderId="0" xfId="8" applyNumberFormat="1" applyFont="1" applyAlignment="1" applyProtection="1">
      <alignment horizontal="left" vertical="top" wrapText="1"/>
      <protection locked="0"/>
    </xf>
    <xf numFmtId="0" fontId="2" fillId="0" borderId="10" xfId="7" applyFont="1" applyFill="1" applyBorder="1" applyAlignment="1" applyProtection="1">
      <alignment horizontal="left" vertical="center" wrapText="1"/>
      <protection locked="0"/>
    </xf>
    <xf numFmtId="0" fontId="2" fillId="0" borderId="30" xfId="7" applyFont="1" applyBorder="1" applyAlignment="1" applyProtection="1">
      <alignment horizontal="center" vertical="top" wrapText="1"/>
      <protection locked="0"/>
    </xf>
    <xf numFmtId="0" fontId="2" fillId="0" borderId="36" xfId="7" applyFont="1" applyBorder="1" applyAlignment="1" applyProtection="1">
      <alignment horizontal="center" vertical="top" wrapText="1"/>
      <protection locked="0"/>
    </xf>
    <xf numFmtId="0" fontId="2" fillId="0" borderId="31" xfId="7" applyFont="1" applyBorder="1" applyAlignment="1" applyProtection="1">
      <alignment horizontal="left" vertical="top" wrapText="1"/>
      <protection locked="0"/>
    </xf>
    <xf numFmtId="0" fontId="2" fillId="0" borderId="32" xfId="7" applyFont="1" applyBorder="1" applyAlignment="1" applyProtection="1">
      <alignment horizontal="left" vertical="top" wrapText="1"/>
      <protection locked="0"/>
    </xf>
    <xf numFmtId="0" fontId="2" fillId="0" borderId="37" xfId="7" applyFont="1" applyBorder="1" applyAlignment="1" applyProtection="1">
      <alignment horizontal="left" vertical="top" wrapText="1"/>
      <protection locked="0"/>
    </xf>
    <xf numFmtId="0" fontId="2" fillId="0" borderId="38" xfId="7" applyFont="1" applyBorder="1" applyAlignment="1" applyProtection="1">
      <alignment horizontal="left" vertical="top" wrapText="1"/>
      <protection locked="0"/>
    </xf>
    <xf numFmtId="0" fontId="2" fillId="0" borderId="33" xfId="7" applyFont="1" applyBorder="1" applyAlignment="1" applyProtection="1">
      <alignment horizontal="center" vertical="top" wrapText="1"/>
      <protection locked="0"/>
    </xf>
    <xf numFmtId="0" fontId="2" fillId="0" borderId="39" xfId="7" applyFont="1" applyBorder="1" applyAlignment="1" applyProtection="1">
      <alignment horizontal="center" vertical="top" wrapText="1"/>
      <protection locked="0"/>
    </xf>
    <xf numFmtId="0" fontId="2" fillId="0" borderId="34" xfId="7" applyFont="1" applyBorder="1" applyAlignment="1" applyProtection="1">
      <alignment horizontal="center" vertical="top" wrapText="1"/>
      <protection locked="0"/>
    </xf>
    <xf numFmtId="0" fontId="2" fillId="0" borderId="40" xfId="7" applyFont="1" applyBorder="1" applyAlignment="1" applyProtection="1">
      <alignment horizontal="center" vertical="top" wrapText="1"/>
      <protection locked="0"/>
    </xf>
    <xf numFmtId="3" fontId="2" fillId="0" borderId="17" xfId="7" applyNumberFormat="1" applyFont="1" applyBorder="1" applyAlignment="1" applyProtection="1">
      <alignment horizontal="center" vertical="center" wrapText="1"/>
      <protection locked="0"/>
    </xf>
    <xf numFmtId="3" fontId="2" fillId="0" borderId="16" xfId="7" applyNumberFormat="1" applyFont="1" applyBorder="1" applyAlignment="1" applyProtection="1">
      <alignment horizontal="center" vertical="center" wrapText="1"/>
      <protection locked="0"/>
    </xf>
    <xf numFmtId="3" fontId="2" fillId="0" borderId="35" xfId="7" applyNumberFormat="1" applyFont="1" applyBorder="1" applyAlignment="1" applyProtection="1">
      <alignment horizontal="center" vertical="center" wrapText="1"/>
      <protection locked="0"/>
    </xf>
    <xf numFmtId="0" fontId="5" fillId="0" borderId="0" xfId="7" applyFont="1" applyAlignment="1" applyProtection="1">
      <alignment horizontal="center" vertical="center" wrapText="1"/>
      <protection locked="0"/>
    </xf>
    <xf numFmtId="49" fontId="19" fillId="0" borderId="0" xfId="7" applyNumberFormat="1" applyFont="1" applyAlignment="1" applyProtection="1">
      <alignment horizontal="left" wrapText="1"/>
      <protection locked="0"/>
    </xf>
    <xf numFmtId="0" fontId="2" fillId="0" borderId="9" xfId="7" applyFont="1" applyFill="1" applyBorder="1" applyAlignment="1" applyProtection="1">
      <alignment horizontal="right" vertical="center"/>
      <protection locked="0"/>
    </xf>
    <xf numFmtId="0" fontId="2" fillId="0" borderId="17" xfId="7" applyFont="1" applyBorder="1" applyAlignment="1" applyProtection="1">
      <alignment horizontal="center" vertical="center" wrapText="1"/>
      <protection locked="0"/>
    </xf>
    <xf numFmtId="0" fontId="2" fillId="0" borderId="16" xfId="7" applyFont="1" applyBorder="1" applyAlignment="1" applyProtection="1">
      <alignment horizontal="center" vertical="center" wrapText="1"/>
      <protection locked="0"/>
    </xf>
    <xf numFmtId="0" fontId="2" fillId="0" borderId="18" xfId="7" applyFont="1" applyBorder="1" applyAlignment="1" applyProtection="1">
      <alignment horizontal="center" vertical="center" wrapText="1"/>
      <protection locked="0"/>
    </xf>
    <xf numFmtId="0" fontId="1" fillId="2" borderId="43" xfId="7" applyFont="1" applyFill="1" applyBorder="1" applyAlignment="1" applyProtection="1">
      <alignment horizontal="center" vertical="center" wrapText="1"/>
      <protection locked="0"/>
    </xf>
    <xf numFmtId="0" fontId="1" fillId="2" borderId="44" xfId="7" applyFont="1" applyFill="1" applyBorder="1" applyAlignment="1" applyProtection="1">
      <alignment horizontal="center" vertical="center" wrapText="1"/>
      <protection locked="0"/>
    </xf>
    <xf numFmtId="0" fontId="1" fillId="0" borderId="51" xfId="7" applyFont="1" applyFill="1" applyBorder="1" applyAlignment="1" applyProtection="1">
      <alignment horizontal="left" vertical="center" wrapText="1"/>
      <protection locked="0"/>
    </xf>
    <xf numFmtId="0" fontId="1" fillId="0" borderId="52" xfId="7" applyFont="1" applyFill="1" applyBorder="1" applyAlignment="1" applyProtection="1">
      <alignment horizontal="left" vertical="center" wrapText="1"/>
      <protection locked="0"/>
    </xf>
    <xf numFmtId="0" fontId="3" fillId="0" borderId="7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8" applyFont="1" applyAlignment="1">
      <alignment horizontal="center" vertical="top" wrapText="1"/>
    </xf>
    <xf numFmtId="0" fontId="1" fillId="0" borderId="1" xfId="8" applyFont="1" applyBorder="1" applyAlignment="1">
      <alignment horizontal="center"/>
    </xf>
    <xf numFmtId="0" fontId="1" fillId="0" borderId="103" xfId="7" applyFont="1" applyFill="1" applyBorder="1" applyAlignment="1" applyProtection="1">
      <alignment horizontal="left" vertical="center" wrapText="1"/>
      <protection locked="0"/>
    </xf>
    <xf numFmtId="0" fontId="1" fillId="0" borderId="104" xfId="7" applyFont="1" applyFill="1" applyBorder="1" applyAlignment="1" applyProtection="1">
      <alignment horizontal="left" vertical="center" wrapText="1"/>
      <protection locked="0"/>
    </xf>
    <xf numFmtId="0" fontId="2" fillId="0" borderId="91" xfId="7" applyFont="1" applyFill="1" applyBorder="1" applyAlignment="1" applyProtection="1">
      <alignment horizontal="right" vertical="center"/>
      <protection locked="0"/>
    </xf>
    <xf numFmtId="0" fontId="2" fillId="0" borderId="92" xfId="7" applyFont="1" applyFill="1" applyBorder="1" applyAlignment="1" applyProtection="1">
      <alignment horizontal="right" vertical="center"/>
      <protection locked="0"/>
    </xf>
    <xf numFmtId="0" fontId="2" fillId="0" borderId="93" xfId="7" applyFont="1" applyFill="1" applyBorder="1" applyAlignment="1" applyProtection="1">
      <alignment horizontal="right" vertical="center"/>
      <protection locked="0"/>
    </xf>
    <xf numFmtId="0" fontId="4" fillId="0" borderId="1" xfId="8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vertical="top" wrapText="1"/>
      <protection locked="0"/>
    </xf>
    <xf numFmtId="49" fontId="7" fillId="0" borderId="0" xfId="1" applyNumberFormat="1" applyFont="1" applyBorder="1" applyAlignment="1">
      <alignment horizontal="left" vertical="center" wrapText="1"/>
    </xf>
    <xf numFmtId="49" fontId="6" fillId="0" borderId="0" xfId="1" applyNumberFormat="1" applyFont="1" applyAlignment="1" applyProtection="1">
      <alignment horizontal="left" wrapText="1"/>
      <protection locked="0"/>
    </xf>
    <xf numFmtId="3" fontId="14" fillId="0" borderId="16" xfId="0" applyNumberFormat="1" applyFont="1" applyBorder="1" applyAlignment="1" applyProtection="1">
      <alignment horizontal="center" vertical="top" wrapText="1"/>
      <protection locked="0"/>
    </xf>
    <xf numFmtId="3" fontId="14" fillId="0" borderId="18" xfId="0" applyNumberFormat="1" applyFont="1" applyBorder="1" applyAlignment="1" applyProtection="1">
      <alignment horizontal="center" vertical="top" wrapText="1"/>
      <protection locked="0"/>
    </xf>
    <xf numFmtId="0" fontId="14" fillId="0" borderId="30" xfId="0" applyFont="1" applyBorder="1" applyAlignment="1" applyProtection="1">
      <alignment horizontal="center" vertical="top" wrapText="1"/>
      <protection locked="0"/>
    </xf>
    <xf numFmtId="0" fontId="14" fillId="0" borderId="36" xfId="0" applyFont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 applyProtection="1">
      <alignment horizontal="center" vertical="top" wrapText="1"/>
      <protection locked="0"/>
    </xf>
    <xf numFmtId="0" fontId="14" fillId="0" borderId="0" xfId="0" applyFont="1" applyBorder="1" applyAlignment="1" applyProtection="1">
      <alignment horizontal="center" vertical="top" wrapText="1"/>
      <protection locked="0"/>
    </xf>
    <xf numFmtId="0" fontId="14" fillId="0" borderId="74" xfId="0" applyFont="1" applyBorder="1" applyAlignment="1" applyProtection="1">
      <alignment horizontal="center" vertical="top" wrapText="1"/>
      <protection locked="0"/>
    </xf>
    <xf numFmtId="0" fontId="14" fillId="0" borderId="77" xfId="0" applyFont="1" applyBorder="1" applyAlignment="1" applyProtection="1">
      <alignment horizontal="center" vertical="top" wrapText="1"/>
      <protection locked="0"/>
    </xf>
    <xf numFmtId="0" fontId="14" fillId="0" borderId="32" xfId="0" applyFont="1" applyBorder="1" applyAlignment="1" applyProtection="1">
      <alignment horizontal="center" vertical="top" wrapText="1"/>
      <protection locked="0"/>
    </xf>
    <xf numFmtId="0" fontId="14" fillId="0" borderId="22" xfId="0" applyFont="1" applyBorder="1" applyAlignment="1" applyProtection="1">
      <alignment horizontal="center" vertical="top" wrapText="1"/>
      <protection locked="0"/>
    </xf>
    <xf numFmtId="0" fontId="14" fillId="0" borderId="65" xfId="0" applyFont="1" applyBorder="1" applyAlignment="1" applyProtection="1">
      <alignment horizontal="center" vertical="top" wrapText="1"/>
      <protection locked="0"/>
    </xf>
    <xf numFmtId="0" fontId="14" fillId="0" borderId="134" xfId="0" applyFont="1" applyBorder="1" applyAlignment="1" applyProtection="1">
      <alignment horizontal="center" vertical="top" wrapText="1"/>
      <protection locked="0"/>
    </xf>
    <xf numFmtId="49" fontId="4" fillId="0" borderId="137" xfId="0" applyNumberFormat="1" applyFont="1" applyBorder="1" applyAlignment="1" applyProtection="1">
      <alignment horizontal="center" vertical="center" wrapText="1"/>
      <protection locked="0"/>
    </xf>
    <xf numFmtId="49" fontId="4" fillId="0" borderId="138" xfId="0" applyNumberFormat="1" applyFont="1" applyBorder="1" applyAlignment="1" applyProtection="1">
      <alignment horizontal="center" vertical="center" wrapText="1"/>
      <protection locked="0"/>
    </xf>
    <xf numFmtId="49" fontId="4" fillId="0" borderId="139" xfId="0" applyNumberFormat="1" applyFont="1" applyBorder="1" applyAlignment="1" applyProtection="1">
      <alignment horizontal="center" vertical="center" wrapText="1"/>
      <protection locked="0"/>
    </xf>
    <xf numFmtId="0" fontId="14" fillId="0" borderId="34" xfId="0" applyFont="1" applyBorder="1" applyAlignment="1" applyProtection="1">
      <alignment horizontal="center" vertical="top" wrapText="1"/>
      <protection locked="0"/>
    </xf>
    <xf numFmtId="0" fontId="14" fillId="0" borderId="21" xfId="0" applyFont="1" applyBorder="1" applyAlignment="1" applyProtection="1">
      <alignment horizontal="center" vertical="top" wrapText="1"/>
      <protection locked="0"/>
    </xf>
    <xf numFmtId="0" fontId="14" fillId="0" borderId="75" xfId="0" applyFont="1" applyBorder="1" applyAlignment="1" applyProtection="1">
      <alignment horizontal="center" vertical="top" wrapText="1"/>
      <protection locked="0"/>
    </xf>
    <xf numFmtId="0" fontId="14" fillId="0" borderId="26" xfId="0" applyFont="1" applyBorder="1" applyAlignment="1" applyProtection="1">
      <alignment horizontal="center" vertical="top" wrapText="1"/>
      <protection locked="0"/>
    </xf>
    <xf numFmtId="0" fontId="14" fillId="0" borderId="76" xfId="0" applyFont="1" applyBorder="1" applyAlignment="1" applyProtection="1">
      <alignment horizontal="center" vertical="top" wrapText="1"/>
      <protection locked="0"/>
    </xf>
    <xf numFmtId="0" fontId="14" fillId="0" borderId="78" xfId="0" applyFont="1" applyBorder="1" applyAlignment="1" applyProtection="1">
      <alignment horizontal="center" vertical="top" wrapText="1"/>
      <protection locked="0"/>
    </xf>
    <xf numFmtId="0" fontId="14" fillId="0" borderId="63" xfId="0" applyFont="1" applyBorder="1" applyAlignment="1" applyProtection="1">
      <alignment horizontal="center" vertical="top" wrapText="1"/>
      <protection locked="0"/>
    </xf>
    <xf numFmtId="0" fontId="14" fillId="0" borderId="23" xfId="0" applyFont="1" applyBorder="1" applyAlignment="1" applyProtection="1">
      <alignment horizontal="center" vertical="top" wrapText="1"/>
      <protection locked="0"/>
    </xf>
    <xf numFmtId="0" fontId="14" fillId="0" borderId="79" xfId="0" applyFont="1" applyBorder="1" applyAlignment="1" applyProtection="1">
      <alignment horizontal="center" vertical="top" wrapText="1"/>
      <protection locked="0"/>
    </xf>
    <xf numFmtId="49" fontId="7" fillId="0" borderId="0" xfId="1" applyNumberFormat="1" applyFont="1" applyBorder="1" applyAlignment="1">
      <alignment horizontal="left" wrapText="1"/>
    </xf>
    <xf numFmtId="0" fontId="2" fillId="0" borderId="0" xfId="8" applyFont="1" applyAlignment="1">
      <alignment horizontal="left" vertical="top" wrapText="1"/>
    </xf>
    <xf numFmtId="49" fontId="1" fillId="0" borderId="0" xfId="11" applyNumberFormat="1" applyFont="1" applyBorder="1" applyAlignment="1">
      <alignment horizontal="left" vertical="center" wrapText="1"/>
    </xf>
    <xf numFmtId="49" fontId="1" fillId="0" borderId="0" xfId="11" applyNumberFormat="1" applyFont="1" applyAlignment="1">
      <alignment horizontal="left" vertical="center" wrapText="1"/>
    </xf>
    <xf numFmtId="0" fontId="15" fillId="0" borderId="0" xfId="11" applyFont="1" applyAlignment="1">
      <alignment horizontal="left" vertical="center" wrapText="1"/>
    </xf>
    <xf numFmtId="0" fontId="31" fillId="0" borderId="0" xfId="11" applyFont="1" applyAlignment="1">
      <alignment horizontal="left" vertical="top" wrapText="1"/>
    </xf>
    <xf numFmtId="0" fontId="5" fillId="0" borderId="0" xfId="11" applyFont="1" applyAlignment="1">
      <alignment horizontal="left" vertical="center" wrapText="1"/>
    </xf>
    <xf numFmtId="0" fontId="30" fillId="0" borderId="0" xfId="11" applyFont="1" applyAlignment="1">
      <alignment horizontal="left" vertical="center" wrapText="1"/>
    </xf>
    <xf numFmtId="0" fontId="15" fillId="0" borderId="0" xfId="11" applyNumberFormat="1" applyFont="1" applyBorder="1" applyAlignment="1" applyProtection="1">
      <alignment horizontal="left" wrapText="1"/>
      <protection locked="0"/>
    </xf>
    <xf numFmtId="0" fontId="1" fillId="0" borderId="0" xfId="12" applyFont="1" applyAlignment="1">
      <alignment horizontal="center" wrapText="1"/>
    </xf>
    <xf numFmtId="14" fontId="15" fillId="0" borderId="0" xfId="11" applyNumberFormat="1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1" fillId="0" borderId="0" xfId="11" applyFont="1" applyAlignment="1">
      <alignment horizontal="left"/>
    </xf>
    <xf numFmtId="0" fontId="24" fillId="0" borderId="0" xfId="12" applyFont="1" applyAlignment="1">
      <alignment horizontal="center" vertical="center" wrapText="1"/>
    </xf>
    <xf numFmtId="0" fontId="27" fillId="0" borderId="0" xfId="13" applyFont="1" applyAlignment="1">
      <alignment horizontal="left" vertical="center" wrapText="1"/>
    </xf>
    <xf numFmtId="0" fontId="1" fillId="0" borderId="0" xfId="8" applyFont="1" applyAlignment="1" applyProtection="1">
      <alignment horizontal="left" vertical="top" wrapText="1"/>
      <protection locked="0"/>
    </xf>
    <xf numFmtId="0" fontId="5" fillId="0" borderId="0" xfId="12" applyFont="1" applyAlignment="1">
      <alignment horizontal="left" vertical="center" wrapText="1"/>
    </xf>
    <xf numFmtId="0" fontId="25" fillId="0" borderId="0" xfId="11" applyFont="1" applyAlignment="1">
      <alignment horizontal="left" vertical="center" wrapText="1"/>
    </xf>
    <xf numFmtId="0" fontId="2" fillId="0" borderId="121" xfId="8" applyFont="1" applyBorder="1" applyAlignment="1">
      <alignment horizontal="left" vertical="center" wrapText="1"/>
    </xf>
    <xf numFmtId="0" fontId="2" fillId="0" borderId="122" xfId="8" applyFont="1" applyBorder="1" applyAlignment="1">
      <alignment horizontal="left" vertical="center" wrapText="1"/>
    </xf>
    <xf numFmtId="0" fontId="2" fillId="0" borderId="123" xfId="8" applyFont="1" applyBorder="1" applyAlignment="1">
      <alignment horizontal="left" vertical="center" wrapText="1"/>
    </xf>
    <xf numFmtId="0" fontId="26" fillId="2" borderId="124" xfId="8" applyFont="1" applyFill="1" applyBorder="1" applyAlignment="1">
      <alignment horizontal="center" vertical="center" wrapText="1"/>
    </xf>
    <xf numFmtId="0" fontId="26" fillId="2" borderId="95" xfId="8" applyFont="1" applyFill="1" applyBorder="1" applyAlignment="1">
      <alignment horizontal="center" vertical="center" wrapText="1"/>
    </xf>
    <xf numFmtId="0" fontId="26" fillId="2" borderId="125" xfId="8" applyFont="1" applyFill="1" applyBorder="1" applyAlignment="1">
      <alignment horizontal="center" vertical="center" wrapText="1"/>
    </xf>
    <xf numFmtId="49" fontId="1" fillId="0" borderId="127" xfId="8" applyNumberFormat="1" applyFont="1" applyBorder="1" applyAlignment="1">
      <alignment horizontal="left" vertical="center" wrapText="1"/>
    </xf>
    <xf numFmtId="49" fontId="1" fillId="0" borderId="128" xfId="8" applyNumberFormat="1" applyFont="1" applyBorder="1" applyAlignment="1">
      <alignment horizontal="left" vertical="center" wrapText="1"/>
    </xf>
    <xf numFmtId="49" fontId="1" fillId="0" borderId="129" xfId="8" applyNumberFormat="1" applyFont="1" applyBorder="1" applyAlignment="1">
      <alignment horizontal="left" vertical="center" wrapText="1"/>
    </xf>
    <xf numFmtId="49" fontId="1" fillId="0" borderId="28" xfId="8" applyNumberFormat="1" applyFont="1" applyBorder="1" applyAlignment="1">
      <alignment horizontal="left" vertical="center" wrapText="1"/>
    </xf>
    <xf numFmtId="49" fontId="1" fillId="0" borderId="15" xfId="8" applyNumberFormat="1" applyFont="1" applyBorder="1" applyAlignment="1">
      <alignment horizontal="left" vertical="center" wrapText="1"/>
    </xf>
    <xf numFmtId="49" fontId="1" fillId="0" borderId="130" xfId="8" applyNumberFormat="1" applyFont="1" applyBorder="1" applyAlignment="1">
      <alignment horizontal="left" vertical="center" wrapText="1"/>
    </xf>
    <xf numFmtId="49" fontId="1" fillId="0" borderId="119" xfId="8" applyNumberFormat="1" applyFont="1" applyBorder="1" applyAlignment="1">
      <alignment horizontal="left" vertical="center" wrapText="1"/>
    </xf>
    <xf numFmtId="49" fontId="1" fillId="0" borderId="132" xfId="8" applyNumberFormat="1" applyFont="1" applyBorder="1" applyAlignment="1">
      <alignment horizontal="left" vertical="center" wrapText="1"/>
    </xf>
    <xf numFmtId="49" fontId="1" fillId="0" borderId="133" xfId="8" applyNumberFormat="1" applyFont="1" applyBorder="1" applyAlignment="1">
      <alignment horizontal="left" vertical="center" wrapText="1"/>
    </xf>
  </cellXfs>
  <cellStyles count="14">
    <cellStyle name="Hypertextové prepojenie" xfId="10" builtinId="8"/>
    <cellStyle name="Normálna" xfId="0" builtinId="0"/>
    <cellStyle name="Normálna 2" xfId="8" xr:uid="{00000000-0005-0000-0000-000002000000}"/>
    <cellStyle name="Normálna 2 2" xfId="9" xr:uid="{00000000-0005-0000-0000-000003000000}"/>
    <cellStyle name="Normálna 2 3" xfId="12" xr:uid="{2FEC2ECA-775F-4D09-81F4-0D373BE85CA9}"/>
    <cellStyle name="Normálna 2 6" xfId="11" xr:uid="{D5CB3DB2-E43B-43E7-ABAC-BF45178BA58B}"/>
    <cellStyle name="Normálna 3" xfId="13" xr:uid="{60A681B9-7D54-4ECB-951C-7A35335E181E}"/>
    <cellStyle name="Normálna 4" xfId="7" xr:uid="{00000000-0005-0000-0000-000004000000}"/>
    <cellStyle name="Normálne 2" xfId="4" xr:uid="{00000000-0005-0000-0000-000005000000}"/>
    <cellStyle name="normálne 2 2" xfId="1" xr:uid="{00000000-0005-0000-0000-000006000000}"/>
    <cellStyle name="normálne 2 2 2" xfId="6" xr:uid="{00000000-0005-0000-0000-000007000000}"/>
    <cellStyle name="normálne 4" xfId="2" xr:uid="{00000000-0005-0000-0000-000008000000}"/>
    <cellStyle name="Normálne 4 2" xfId="5" xr:uid="{00000000-0005-0000-0000-000009000000}"/>
    <cellStyle name="normální_List1" xfId="3" xr:uid="{00000000-0005-0000-0000-00000A000000}"/>
  </cellStyles>
  <dxfs count="14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6</xdr:row>
          <xdr:rowOff>142875</xdr:rowOff>
        </xdr:from>
        <xdr:to>
          <xdr:col>0</xdr:col>
          <xdr:colOff>285750</xdr:colOff>
          <xdr:row>8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3A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18</xdr:row>
          <xdr:rowOff>171450</xdr:rowOff>
        </xdr:from>
        <xdr:to>
          <xdr:col>0</xdr:col>
          <xdr:colOff>285750</xdr:colOff>
          <xdr:row>20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3A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7</xdr:row>
          <xdr:rowOff>85725</xdr:rowOff>
        </xdr:from>
        <xdr:to>
          <xdr:col>1</xdr:col>
          <xdr:colOff>47625</xdr:colOff>
          <xdr:row>9</xdr:row>
          <xdr:rowOff>85725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3B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16</xdr:row>
          <xdr:rowOff>19050</xdr:rowOff>
        </xdr:from>
        <xdr:to>
          <xdr:col>1</xdr:col>
          <xdr:colOff>371475</xdr:colOff>
          <xdr:row>16</xdr:row>
          <xdr:rowOff>400050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3B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6</xdr:row>
          <xdr:rowOff>9525</xdr:rowOff>
        </xdr:from>
        <xdr:to>
          <xdr:col>1</xdr:col>
          <xdr:colOff>47625</xdr:colOff>
          <xdr:row>7</xdr:row>
          <xdr:rowOff>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3B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17</xdr:row>
          <xdr:rowOff>9525</xdr:rowOff>
        </xdr:from>
        <xdr:to>
          <xdr:col>1</xdr:col>
          <xdr:colOff>361950</xdr:colOff>
          <xdr:row>17</xdr:row>
          <xdr:rowOff>390525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3B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9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0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J97"/>
  <sheetViews>
    <sheetView showGridLines="0" tabSelected="1" zoomScaleNormal="100" workbookViewId="0">
      <selection activeCell="I20" sqref="I20"/>
    </sheetView>
  </sheetViews>
  <sheetFormatPr defaultRowHeight="12" x14ac:dyDescent="0.2"/>
  <cols>
    <col min="1" max="1" width="5.140625" style="131" bestFit="1" customWidth="1"/>
    <col min="2" max="2" width="22.42578125" style="131" customWidth="1"/>
    <col min="3" max="4" width="29.7109375" style="131" customWidth="1"/>
    <col min="5" max="256" width="9.140625" style="131"/>
    <col min="257" max="257" width="5.140625" style="131" bestFit="1" customWidth="1"/>
    <col min="258" max="258" width="22.42578125" style="131" customWidth="1"/>
    <col min="259" max="260" width="29.7109375" style="131" customWidth="1"/>
    <col min="261" max="512" width="9.140625" style="131"/>
    <col min="513" max="513" width="5.140625" style="131" bestFit="1" customWidth="1"/>
    <col min="514" max="514" width="22.42578125" style="131" customWidth="1"/>
    <col min="515" max="516" width="29.7109375" style="131" customWidth="1"/>
    <col min="517" max="768" width="9.140625" style="131"/>
    <col min="769" max="769" width="5.140625" style="131" bestFit="1" customWidth="1"/>
    <col min="770" max="770" width="22.42578125" style="131" customWidth="1"/>
    <col min="771" max="772" width="29.7109375" style="131" customWidth="1"/>
    <col min="773" max="1024" width="9.140625" style="131"/>
    <col min="1025" max="1025" width="5.140625" style="131" bestFit="1" customWidth="1"/>
    <col min="1026" max="1026" width="22.42578125" style="131" customWidth="1"/>
    <col min="1027" max="1028" width="29.7109375" style="131" customWidth="1"/>
    <col min="1029" max="1280" width="9.140625" style="131"/>
    <col min="1281" max="1281" width="5.140625" style="131" bestFit="1" customWidth="1"/>
    <col min="1282" max="1282" width="22.42578125" style="131" customWidth="1"/>
    <col min="1283" max="1284" width="29.7109375" style="131" customWidth="1"/>
    <col min="1285" max="1536" width="9.140625" style="131"/>
    <col min="1537" max="1537" width="5.140625" style="131" bestFit="1" customWidth="1"/>
    <col min="1538" max="1538" width="22.42578125" style="131" customWidth="1"/>
    <col min="1539" max="1540" width="29.7109375" style="131" customWidth="1"/>
    <col min="1541" max="1792" width="9.140625" style="131"/>
    <col min="1793" max="1793" width="5.140625" style="131" bestFit="1" customWidth="1"/>
    <col min="1794" max="1794" width="22.42578125" style="131" customWidth="1"/>
    <col min="1795" max="1796" width="29.7109375" style="131" customWidth="1"/>
    <col min="1797" max="2048" width="9.140625" style="131"/>
    <col min="2049" max="2049" width="5.140625" style="131" bestFit="1" customWidth="1"/>
    <col min="2050" max="2050" width="22.42578125" style="131" customWidth="1"/>
    <col min="2051" max="2052" width="29.7109375" style="131" customWidth="1"/>
    <col min="2053" max="2304" width="9.140625" style="131"/>
    <col min="2305" max="2305" width="5.140625" style="131" bestFit="1" customWidth="1"/>
    <col min="2306" max="2306" width="22.42578125" style="131" customWidth="1"/>
    <col min="2307" max="2308" width="29.7109375" style="131" customWidth="1"/>
    <col min="2309" max="2560" width="9.140625" style="131"/>
    <col min="2561" max="2561" width="5.140625" style="131" bestFit="1" customWidth="1"/>
    <col min="2562" max="2562" width="22.42578125" style="131" customWidth="1"/>
    <col min="2563" max="2564" width="29.7109375" style="131" customWidth="1"/>
    <col min="2565" max="2816" width="9.140625" style="131"/>
    <col min="2817" max="2817" width="5.140625" style="131" bestFit="1" customWidth="1"/>
    <col min="2818" max="2818" width="22.42578125" style="131" customWidth="1"/>
    <col min="2819" max="2820" width="29.7109375" style="131" customWidth="1"/>
    <col min="2821" max="3072" width="9.140625" style="131"/>
    <col min="3073" max="3073" width="5.140625" style="131" bestFit="1" customWidth="1"/>
    <col min="3074" max="3074" width="22.42578125" style="131" customWidth="1"/>
    <col min="3075" max="3076" width="29.7109375" style="131" customWidth="1"/>
    <col min="3077" max="3328" width="9.140625" style="131"/>
    <col min="3329" max="3329" width="5.140625" style="131" bestFit="1" customWidth="1"/>
    <col min="3330" max="3330" width="22.42578125" style="131" customWidth="1"/>
    <col min="3331" max="3332" width="29.7109375" style="131" customWidth="1"/>
    <col min="3333" max="3584" width="9.140625" style="131"/>
    <col min="3585" max="3585" width="5.140625" style="131" bestFit="1" customWidth="1"/>
    <col min="3586" max="3586" width="22.42578125" style="131" customWidth="1"/>
    <col min="3587" max="3588" width="29.7109375" style="131" customWidth="1"/>
    <col min="3589" max="3840" width="9.140625" style="131"/>
    <col min="3841" max="3841" width="5.140625" style="131" bestFit="1" customWidth="1"/>
    <col min="3842" max="3842" width="22.42578125" style="131" customWidth="1"/>
    <col min="3843" max="3844" width="29.7109375" style="131" customWidth="1"/>
    <col min="3845" max="4096" width="9.140625" style="131"/>
    <col min="4097" max="4097" width="5.140625" style="131" bestFit="1" customWidth="1"/>
    <col min="4098" max="4098" width="22.42578125" style="131" customWidth="1"/>
    <col min="4099" max="4100" width="29.7109375" style="131" customWidth="1"/>
    <col min="4101" max="4352" width="9.140625" style="131"/>
    <col min="4353" max="4353" width="5.140625" style="131" bestFit="1" customWidth="1"/>
    <col min="4354" max="4354" width="22.42578125" style="131" customWidth="1"/>
    <col min="4355" max="4356" width="29.7109375" style="131" customWidth="1"/>
    <col min="4357" max="4608" width="9.140625" style="131"/>
    <col min="4609" max="4609" width="5.140625" style="131" bestFit="1" customWidth="1"/>
    <col min="4610" max="4610" width="22.42578125" style="131" customWidth="1"/>
    <col min="4611" max="4612" width="29.7109375" style="131" customWidth="1"/>
    <col min="4613" max="4864" width="9.140625" style="131"/>
    <col min="4865" max="4865" width="5.140625" style="131" bestFit="1" customWidth="1"/>
    <col min="4866" max="4866" width="22.42578125" style="131" customWidth="1"/>
    <col min="4867" max="4868" width="29.7109375" style="131" customWidth="1"/>
    <col min="4869" max="5120" width="9.140625" style="131"/>
    <col min="5121" max="5121" width="5.140625" style="131" bestFit="1" customWidth="1"/>
    <col min="5122" max="5122" width="22.42578125" style="131" customWidth="1"/>
    <col min="5123" max="5124" width="29.7109375" style="131" customWidth="1"/>
    <col min="5125" max="5376" width="9.140625" style="131"/>
    <col min="5377" max="5377" width="5.140625" style="131" bestFit="1" customWidth="1"/>
    <col min="5378" max="5378" width="22.42578125" style="131" customWidth="1"/>
    <col min="5379" max="5380" width="29.7109375" style="131" customWidth="1"/>
    <col min="5381" max="5632" width="9.140625" style="131"/>
    <col min="5633" max="5633" width="5.140625" style="131" bestFit="1" customWidth="1"/>
    <col min="5634" max="5634" width="22.42578125" style="131" customWidth="1"/>
    <col min="5635" max="5636" width="29.7109375" style="131" customWidth="1"/>
    <col min="5637" max="5888" width="9.140625" style="131"/>
    <col min="5889" max="5889" width="5.140625" style="131" bestFit="1" customWidth="1"/>
    <col min="5890" max="5890" width="22.42578125" style="131" customWidth="1"/>
    <col min="5891" max="5892" width="29.7109375" style="131" customWidth="1"/>
    <col min="5893" max="6144" width="9.140625" style="131"/>
    <col min="6145" max="6145" width="5.140625" style="131" bestFit="1" customWidth="1"/>
    <col min="6146" max="6146" width="22.42578125" style="131" customWidth="1"/>
    <col min="6147" max="6148" width="29.7109375" style="131" customWidth="1"/>
    <col min="6149" max="6400" width="9.140625" style="131"/>
    <col min="6401" max="6401" width="5.140625" style="131" bestFit="1" customWidth="1"/>
    <col min="6402" max="6402" width="22.42578125" style="131" customWidth="1"/>
    <col min="6403" max="6404" width="29.7109375" style="131" customWidth="1"/>
    <col min="6405" max="6656" width="9.140625" style="131"/>
    <col min="6657" max="6657" width="5.140625" style="131" bestFit="1" customWidth="1"/>
    <col min="6658" max="6658" width="22.42578125" style="131" customWidth="1"/>
    <col min="6659" max="6660" width="29.7109375" style="131" customWidth="1"/>
    <col min="6661" max="6912" width="9.140625" style="131"/>
    <col min="6913" max="6913" width="5.140625" style="131" bestFit="1" customWidth="1"/>
    <col min="6914" max="6914" width="22.42578125" style="131" customWidth="1"/>
    <col min="6915" max="6916" width="29.7109375" style="131" customWidth="1"/>
    <col min="6917" max="7168" width="9.140625" style="131"/>
    <col min="7169" max="7169" width="5.140625" style="131" bestFit="1" customWidth="1"/>
    <col min="7170" max="7170" width="22.42578125" style="131" customWidth="1"/>
    <col min="7171" max="7172" width="29.7109375" style="131" customWidth="1"/>
    <col min="7173" max="7424" width="9.140625" style="131"/>
    <col min="7425" max="7425" width="5.140625" style="131" bestFit="1" customWidth="1"/>
    <col min="7426" max="7426" width="22.42578125" style="131" customWidth="1"/>
    <col min="7427" max="7428" width="29.7109375" style="131" customWidth="1"/>
    <col min="7429" max="7680" width="9.140625" style="131"/>
    <col min="7681" max="7681" width="5.140625" style="131" bestFit="1" customWidth="1"/>
    <col min="7682" max="7682" width="22.42578125" style="131" customWidth="1"/>
    <col min="7683" max="7684" width="29.7109375" style="131" customWidth="1"/>
    <col min="7685" max="7936" width="9.140625" style="131"/>
    <col min="7937" max="7937" width="5.140625" style="131" bestFit="1" customWidth="1"/>
    <col min="7938" max="7938" width="22.42578125" style="131" customWidth="1"/>
    <col min="7939" max="7940" width="29.7109375" style="131" customWidth="1"/>
    <col min="7941" max="8192" width="9.140625" style="131"/>
    <col min="8193" max="8193" width="5.140625" style="131" bestFit="1" customWidth="1"/>
    <col min="8194" max="8194" width="22.42578125" style="131" customWidth="1"/>
    <col min="8195" max="8196" width="29.7109375" style="131" customWidth="1"/>
    <col min="8197" max="8448" width="9.140625" style="131"/>
    <col min="8449" max="8449" width="5.140625" style="131" bestFit="1" customWidth="1"/>
    <col min="8450" max="8450" width="22.42578125" style="131" customWidth="1"/>
    <col min="8451" max="8452" width="29.7109375" style="131" customWidth="1"/>
    <col min="8453" max="8704" width="9.140625" style="131"/>
    <col min="8705" max="8705" width="5.140625" style="131" bestFit="1" customWidth="1"/>
    <col min="8706" max="8706" width="22.42578125" style="131" customWidth="1"/>
    <col min="8707" max="8708" width="29.7109375" style="131" customWidth="1"/>
    <col min="8709" max="8960" width="9.140625" style="131"/>
    <col min="8961" max="8961" width="5.140625" style="131" bestFit="1" customWidth="1"/>
    <col min="8962" max="8962" width="22.42578125" style="131" customWidth="1"/>
    <col min="8963" max="8964" width="29.7109375" style="131" customWidth="1"/>
    <col min="8965" max="9216" width="9.140625" style="131"/>
    <col min="9217" max="9217" width="5.140625" style="131" bestFit="1" customWidth="1"/>
    <col min="9218" max="9218" width="22.42578125" style="131" customWidth="1"/>
    <col min="9219" max="9220" width="29.7109375" style="131" customWidth="1"/>
    <col min="9221" max="9472" width="9.140625" style="131"/>
    <col min="9473" max="9473" width="5.140625" style="131" bestFit="1" customWidth="1"/>
    <col min="9474" max="9474" width="22.42578125" style="131" customWidth="1"/>
    <col min="9475" max="9476" width="29.7109375" style="131" customWidth="1"/>
    <col min="9477" max="9728" width="9.140625" style="131"/>
    <col min="9729" max="9729" width="5.140625" style="131" bestFit="1" customWidth="1"/>
    <col min="9730" max="9730" width="22.42578125" style="131" customWidth="1"/>
    <col min="9731" max="9732" width="29.7109375" style="131" customWidth="1"/>
    <col min="9733" max="9984" width="9.140625" style="131"/>
    <col min="9985" max="9985" width="5.140625" style="131" bestFit="1" customWidth="1"/>
    <col min="9986" max="9986" width="22.42578125" style="131" customWidth="1"/>
    <col min="9987" max="9988" width="29.7109375" style="131" customWidth="1"/>
    <col min="9989" max="10240" width="9.140625" style="131"/>
    <col min="10241" max="10241" width="5.140625" style="131" bestFit="1" customWidth="1"/>
    <col min="10242" max="10242" width="22.42578125" style="131" customWidth="1"/>
    <col min="10243" max="10244" width="29.7109375" style="131" customWidth="1"/>
    <col min="10245" max="10496" width="9.140625" style="131"/>
    <col min="10497" max="10497" width="5.140625" style="131" bestFit="1" customWidth="1"/>
    <col min="10498" max="10498" width="22.42578125" style="131" customWidth="1"/>
    <col min="10499" max="10500" width="29.7109375" style="131" customWidth="1"/>
    <col min="10501" max="10752" width="9.140625" style="131"/>
    <col min="10753" max="10753" width="5.140625" style="131" bestFit="1" customWidth="1"/>
    <col min="10754" max="10754" width="22.42578125" style="131" customWidth="1"/>
    <col min="10755" max="10756" width="29.7109375" style="131" customWidth="1"/>
    <col min="10757" max="11008" width="9.140625" style="131"/>
    <col min="11009" max="11009" width="5.140625" style="131" bestFit="1" customWidth="1"/>
    <col min="11010" max="11010" width="22.42578125" style="131" customWidth="1"/>
    <col min="11011" max="11012" width="29.7109375" style="131" customWidth="1"/>
    <col min="11013" max="11264" width="9.140625" style="131"/>
    <col min="11265" max="11265" width="5.140625" style="131" bestFit="1" customWidth="1"/>
    <col min="11266" max="11266" width="22.42578125" style="131" customWidth="1"/>
    <col min="11267" max="11268" width="29.7109375" style="131" customWidth="1"/>
    <col min="11269" max="11520" width="9.140625" style="131"/>
    <col min="11521" max="11521" width="5.140625" style="131" bestFit="1" customWidth="1"/>
    <col min="11522" max="11522" width="22.42578125" style="131" customWidth="1"/>
    <col min="11523" max="11524" width="29.7109375" style="131" customWidth="1"/>
    <col min="11525" max="11776" width="9.140625" style="131"/>
    <col min="11777" max="11777" width="5.140625" style="131" bestFit="1" customWidth="1"/>
    <col min="11778" max="11778" width="22.42578125" style="131" customWidth="1"/>
    <col min="11779" max="11780" width="29.7109375" style="131" customWidth="1"/>
    <col min="11781" max="12032" width="9.140625" style="131"/>
    <col min="12033" max="12033" width="5.140625" style="131" bestFit="1" customWidth="1"/>
    <col min="12034" max="12034" width="22.42578125" style="131" customWidth="1"/>
    <col min="12035" max="12036" width="29.7109375" style="131" customWidth="1"/>
    <col min="12037" max="12288" width="9.140625" style="131"/>
    <col min="12289" max="12289" width="5.140625" style="131" bestFit="1" customWidth="1"/>
    <col min="12290" max="12290" width="22.42578125" style="131" customWidth="1"/>
    <col min="12291" max="12292" width="29.7109375" style="131" customWidth="1"/>
    <col min="12293" max="12544" width="9.140625" style="131"/>
    <col min="12545" max="12545" width="5.140625" style="131" bestFit="1" customWidth="1"/>
    <col min="12546" max="12546" width="22.42578125" style="131" customWidth="1"/>
    <col min="12547" max="12548" width="29.7109375" style="131" customWidth="1"/>
    <col min="12549" max="12800" width="9.140625" style="131"/>
    <col min="12801" max="12801" width="5.140625" style="131" bestFit="1" customWidth="1"/>
    <col min="12802" max="12802" width="22.42578125" style="131" customWidth="1"/>
    <col min="12803" max="12804" width="29.7109375" style="131" customWidth="1"/>
    <col min="12805" max="13056" width="9.140625" style="131"/>
    <col min="13057" max="13057" width="5.140625" style="131" bestFit="1" customWidth="1"/>
    <col min="13058" max="13058" width="22.42578125" style="131" customWidth="1"/>
    <col min="13059" max="13060" width="29.7109375" style="131" customWidth="1"/>
    <col min="13061" max="13312" width="9.140625" style="131"/>
    <col min="13313" max="13313" width="5.140625" style="131" bestFit="1" customWidth="1"/>
    <col min="13314" max="13314" width="22.42578125" style="131" customWidth="1"/>
    <col min="13315" max="13316" width="29.7109375" style="131" customWidth="1"/>
    <col min="13317" max="13568" width="9.140625" style="131"/>
    <col min="13569" max="13569" width="5.140625" style="131" bestFit="1" customWidth="1"/>
    <col min="13570" max="13570" width="22.42578125" style="131" customWidth="1"/>
    <col min="13571" max="13572" width="29.7109375" style="131" customWidth="1"/>
    <col min="13573" max="13824" width="9.140625" style="131"/>
    <col min="13825" max="13825" width="5.140625" style="131" bestFit="1" customWidth="1"/>
    <col min="13826" max="13826" width="22.42578125" style="131" customWidth="1"/>
    <col min="13827" max="13828" width="29.7109375" style="131" customWidth="1"/>
    <col min="13829" max="14080" width="9.140625" style="131"/>
    <col min="14081" max="14081" width="5.140625" style="131" bestFit="1" customWidth="1"/>
    <col min="14082" max="14082" width="22.42578125" style="131" customWidth="1"/>
    <col min="14083" max="14084" width="29.7109375" style="131" customWidth="1"/>
    <col min="14085" max="14336" width="9.140625" style="131"/>
    <col min="14337" max="14337" width="5.140625" style="131" bestFit="1" customWidth="1"/>
    <col min="14338" max="14338" width="22.42578125" style="131" customWidth="1"/>
    <col min="14339" max="14340" width="29.7109375" style="131" customWidth="1"/>
    <col min="14341" max="14592" width="9.140625" style="131"/>
    <col min="14593" max="14593" width="5.140625" style="131" bestFit="1" customWidth="1"/>
    <col min="14594" max="14594" width="22.42578125" style="131" customWidth="1"/>
    <col min="14595" max="14596" width="29.7109375" style="131" customWidth="1"/>
    <col min="14597" max="14848" width="9.140625" style="131"/>
    <col min="14849" max="14849" width="5.140625" style="131" bestFit="1" customWidth="1"/>
    <col min="14850" max="14850" width="22.42578125" style="131" customWidth="1"/>
    <col min="14851" max="14852" width="29.7109375" style="131" customWidth="1"/>
    <col min="14853" max="15104" width="9.140625" style="131"/>
    <col min="15105" max="15105" width="5.140625" style="131" bestFit="1" customWidth="1"/>
    <col min="15106" max="15106" width="22.42578125" style="131" customWidth="1"/>
    <col min="15107" max="15108" width="29.7109375" style="131" customWidth="1"/>
    <col min="15109" max="15360" width="9.140625" style="131"/>
    <col min="15361" max="15361" width="5.140625" style="131" bestFit="1" customWidth="1"/>
    <col min="15362" max="15362" width="22.42578125" style="131" customWidth="1"/>
    <col min="15363" max="15364" width="29.7109375" style="131" customWidth="1"/>
    <col min="15365" max="15616" width="9.140625" style="131"/>
    <col min="15617" max="15617" width="5.140625" style="131" bestFit="1" customWidth="1"/>
    <col min="15618" max="15618" width="22.42578125" style="131" customWidth="1"/>
    <col min="15619" max="15620" width="29.7109375" style="131" customWidth="1"/>
    <col min="15621" max="15872" width="9.140625" style="131"/>
    <col min="15873" max="15873" width="5.140625" style="131" bestFit="1" customWidth="1"/>
    <col min="15874" max="15874" width="22.42578125" style="131" customWidth="1"/>
    <col min="15875" max="15876" width="29.7109375" style="131" customWidth="1"/>
    <col min="15877" max="16128" width="9.140625" style="131"/>
    <col min="16129" max="16129" width="5.140625" style="131" bestFit="1" customWidth="1"/>
    <col min="16130" max="16130" width="22.42578125" style="131" customWidth="1"/>
    <col min="16131" max="16132" width="29.7109375" style="131" customWidth="1"/>
    <col min="16133" max="16384" width="9.140625" style="131"/>
  </cols>
  <sheetData>
    <row r="1" spans="1:10" ht="20.100000000000001" customHeight="1" x14ac:dyDescent="0.2">
      <c r="A1" s="332" t="s">
        <v>0</v>
      </c>
      <c r="B1" s="332"/>
    </row>
    <row r="2" spans="1:10" ht="30" customHeight="1" x14ac:dyDescent="0.2">
      <c r="A2" s="333" t="s">
        <v>116</v>
      </c>
      <c r="B2" s="333"/>
      <c r="C2" s="333"/>
      <c r="D2" s="333"/>
    </row>
    <row r="3" spans="1:10" ht="24.95" customHeight="1" x14ac:dyDescent="0.2">
      <c r="A3" s="334"/>
      <c r="B3" s="334"/>
      <c r="C3" s="334"/>
    </row>
    <row r="4" spans="1:10" ht="14.25" x14ac:dyDescent="0.2">
      <c r="A4" s="335" t="s">
        <v>64</v>
      </c>
      <c r="B4" s="335"/>
      <c r="C4" s="335"/>
      <c r="D4" s="335"/>
      <c r="E4" s="132"/>
      <c r="F4" s="132"/>
      <c r="G4" s="132"/>
      <c r="H4" s="132"/>
      <c r="I4" s="132"/>
      <c r="J4" s="132"/>
    </row>
    <row r="6" spans="1:10" s="133" customFormat="1" ht="15" customHeight="1" x14ac:dyDescent="0.25">
      <c r="A6" s="336" t="s">
        <v>65</v>
      </c>
      <c r="B6" s="336"/>
      <c r="C6" s="337"/>
      <c r="D6" s="337"/>
      <c r="F6" s="134"/>
    </row>
    <row r="7" spans="1:10" s="133" customFormat="1" ht="15" customHeight="1" x14ac:dyDescent="0.25">
      <c r="A7" s="336" t="s">
        <v>66</v>
      </c>
      <c r="B7" s="336"/>
      <c r="C7" s="338"/>
      <c r="D7" s="338"/>
    </row>
    <row r="8" spans="1:10" s="133" customFormat="1" ht="15" customHeight="1" x14ac:dyDescent="0.25">
      <c r="A8" s="336" t="s">
        <v>67</v>
      </c>
      <c r="B8" s="336"/>
      <c r="C8" s="338"/>
      <c r="D8" s="338"/>
    </row>
    <row r="9" spans="1:10" s="133" customFormat="1" ht="15" customHeight="1" x14ac:dyDescent="0.25">
      <c r="A9" s="336" t="s">
        <v>68</v>
      </c>
      <c r="B9" s="336"/>
      <c r="C9" s="338"/>
      <c r="D9" s="338"/>
    </row>
    <row r="10" spans="1:10" x14ac:dyDescent="0.2">
      <c r="A10" s="135"/>
      <c r="B10" s="135"/>
      <c r="C10" s="135"/>
    </row>
    <row r="11" spans="1:10" x14ac:dyDescent="0.2">
      <c r="A11" s="339" t="s">
        <v>69</v>
      </c>
      <c r="B11" s="339"/>
      <c r="C11" s="339"/>
      <c r="D11" s="132"/>
      <c r="E11" s="132"/>
      <c r="F11" s="132"/>
      <c r="G11" s="132"/>
      <c r="H11" s="132"/>
      <c r="I11" s="132"/>
      <c r="J11" s="132"/>
    </row>
    <row r="12" spans="1:10" s="133" customFormat="1" ht="15" customHeight="1" x14ac:dyDescent="0.25">
      <c r="A12" s="336" t="s">
        <v>70</v>
      </c>
      <c r="B12" s="336"/>
      <c r="C12" s="338"/>
      <c r="D12" s="338"/>
    </row>
    <row r="13" spans="1:10" s="133" customFormat="1" ht="15" customHeight="1" x14ac:dyDescent="0.25">
      <c r="A13" s="336" t="s">
        <v>71</v>
      </c>
      <c r="B13" s="336"/>
      <c r="C13" s="338"/>
      <c r="D13" s="338"/>
    </row>
    <row r="14" spans="1:10" s="133" customFormat="1" ht="15" customHeight="1" x14ac:dyDescent="0.25">
      <c r="A14" s="336" t="s">
        <v>72</v>
      </c>
      <c r="B14" s="336"/>
      <c r="C14" s="338"/>
      <c r="D14" s="338"/>
    </row>
    <row r="15" spans="1:10" x14ac:dyDescent="0.2">
      <c r="A15" s="135"/>
      <c r="B15" s="135"/>
      <c r="C15" s="135"/>
    </row>
    <row r="16" spans="1:10" x14ac:dyDescent="0.2">
      <c r="A16" s="339" t="s">
        <v>73</v>
      </c>
      <c r="B16" s="339"/>
      <c r="C16" s="339"/>
      <c r="D16" s="132"/>
      <c r="E16" s="132"/>
      <c r="F16" s="132"/>
      <c r="G16" s="132"/>
      <c r="H16" s="132"/>
      <c r="I16" s="132"/>
      <c r="J16" s="132"/>
    </row>
    <row r="17" spans="1:5" s="133" customFormat="1" ht="15" customHeight="1" x14ac:dyDescent="0.25">
      <c r="A17" s="336" t="s">
        <v>70</v>
      </c>
      <c r="B17" s="336"/>
      <c r="C17" s="341"/>
      <c r="D17" s="341"/>
    </row>
    <row r="18" spans="1:5" s="133" customFormat="1" ht="15" customHeight="1" x14ac:dyDescent="0.25">
      <c r="A18" s="336" t="s">
        <v>74</v>
      </c>
      <c r="B18" s="336"/>
      <c r="C18" s="340"/>
      <c r="D18" s="340"/>
    </row>
    <row r="19" spans="1:5" s="133" customFormat="1" ht="15" customHeight="1" x14ac:dyDescent="0.25">
      <c r="A19" s="336" t="s">
        <v>72</v>
      </c>
      <c r="B19" s="336"/>
      <c r="C19" s="342"/>
      <c r="D19" s="342"/>
    </row>
    <row r="20" spans="1:5" x14ac:dyDescent="0.2">
      <c r="B20" s="332"/>
      <c r="C20" s="332"/>
    </row>
    <row r="21" spans="1:5" s="136" customFormat="1" ht="15" customHeight="1" x14ac:dyDescent="0.2"/>
    <row r="22" spans="1:5" s="136" customFormat="1" ht="15" customHeight="1" x14ac:dyDescent="0.2"/>
    <row r="23" spans="1:5" s="133" customFormat="1" x14ac:dyDescent="0.25">
      <c r="A23" s="133" t="s">
        <v>1</v>
      </c>
      <c r="B23" s="137"/>
      <c r="C23" s="138"/>
    </row>
    <row r="24" spans="1:5" s="133" customFormat="1" x14ac:dyDescent="0.25">
      <c r="A24" s="133" t="s">
        <v>75</v>
      </c>
      <c r="B24" s="139"/>
      <c r="C24" s="138"/>
    </row>
    <row r="26" spans="1:5" ht="15" customHeight="1" x14ac:dyDescent="0.2">
      <c r="D26" s="140"/>
    </row>
    <row r="27" spans="1:5" ht="45" customHeight="1" x14ac:dyDescent="0.2">
      <c r="D27" s="161" t="s">
        <v>91</v>
      </c>
    </row>
    <row r="29" spans="1:5" x14ac:dyDescent="0.2">
      <c r="A29" s="332" t="s">
        <v>2</v>
      </c>
      <c r="B29" s="332"/>
    </row>
    <row r="30" spans="1:5" s="136" customFormat="1" ht="12" customHeight="1" x14ac:dyDescent="0.2">
      <c r="A30" s="141"/>
      <c r="B30" s="340" t="s">
        <v>3</v>
      </c>
      <c r="C30" s="340"/>
      <c r="D30" s="142"/>
      <c r="E30" s="143"/>
    </row>
    <row r="97" spans="4:4" x14ac:dyDescent="0.2">
      <c r="D97" s="131" t="str">
        <f>IF('Príloha č. 1'!C8="","",'Príloha č. 1'!C8:D8)</f>
        <v/>
      </c>
    </row>
  </sheetData>
  <mergeCells count="29">
    <mergeCell ref="B20:C20"/>
    <mergeCell ref="A29:B29"/>
    <mergeCell ref="B30:C30"/>
    <mergeCell ref="A16:C16"/>
    <mergeCell ref="A17:B17"/>
    <mergeCell ref="C17:D17"/>
    <mergeCell ref="A18:B18"/>
    <mergeCell ref="C18:D18"/>
    <mergeCell ref="A19:B19"/>
    <mergeCell ref="C19:D19"/>
    <mergeCell ref="A14:B14"/>
    <mergeCell ref="C14:D14"/>
    <mergeCell ref="A7:B7"/>
    <mergeCell ref="C7:D7"/>
    <mergeCell ref="A8:B8"/>
    <mergeCell ref="C8:D8"/>
    <mergeCell ref="A9:B9"/>
    <mergeCell ref="C9:D9"/>
    <mergeCell ref="A11:C11"/>
    <mergeCell ref="A12:B12"/>
    <mergeCell ref="C12:D12"/>
    <mergeCell ref="A13:B13"/>
    <mergeCell ref="C13:D13"/>
    <mergeCell ref="A1:B1"/>
    <mergeCell ref="A2:D2"/>
    <mergeCell ref="A3:C3"/>
    <mergeCell ref="A4:D4"/>
    <mergeCell ref="A6:B6"/>
    <mergeCell ref="C6:D6"/>
  </mergeCells>
  <conditionalFormatting sqref="A30:B30">
    <cfRule type="containsBlanks" dxfId="145" priority="4">
      <formula>LEN(TRIM(A30))=0</formula>
    </cfRule>
  </conditionalFormatting>
  <conditionalFormatting sqref="B23:B24">
    <cfRule type="containsBlanks" dxfId="144" priority="3">
      <formula>LEN(TRIM(B23))=0</formula>
    </cfRule>
  </conditionalFormatting>
  <conditionalFormatting sqref="C6:D9">
    <cfRule type="containsBlanks" dxfId="143" priority="5">
      <formula>LEN(TRIM(C6))=0</formula>
    </cfRule>
  </conditionalFormatting>
  <conditionalFormatting sqref="C17:D19">
    <cfRule type="aboveAverage" dxfId="142" priority="2"/>
  </conditionalFormatting>
  <conditionalFormatting sqref="C12:D14">
    <cfRule type="containsBlanks" dxfId="141" priority="1">
      <formula>LEN(TRIM(C12))=0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A3B2E-490A-4CDE-9CFD-204986F72EC7}">
  <sheetPr>
    <tabColor rgb="FF00B0F0"/>
    <pageSetUpPr fitToPage="1"/>
  </sheetPr>
  <dimension ref="A1:K34"/>
  <sheetViews>
    <sheetView showGridLines="0" topLeftCell="A7" zoomScale="90" zoomScaleNormal="90" workbookViewId="0">
      <selection activeCell="E22" sqref="E22"/>
    </sheetView>
  </sheetViews>
  <sheetFormatPr defaultRowHeight="12.75" x14ac:dyDescent="0.2"/>
  <cols>
    <col min="1" max="1" width="8.7109375" style="52" customWidth="1"/>
    <col min="2" max="2" width="48.7109375" style="52" customWidth="1"/>
    <col min="3" max="3" width="32.7109375" style="52" customWidth="1"/>
    <col min="4" max="4" width="32.7109375" style="264" customWidth="1"/>
    <col min="5" max="6" width="12.7109375" style="264" customWidth="1"/>
    <col min="7" max="7" width="15.7109375" style="264" customWidth="1"/>
    <col min="8" max="8" width="7.85546875" style="52" customWidth="1"/>
    <col min="9" max="9" width="15.7109375" style="52" customWidth="1"/>
    <col min="10" max="10" width="10.7109375" style="52" customWidth="1"/>
    <col min="11" max="11" width="15.7109375" style="52" customWidth="1"/>
    <col min="12" max="16384" width="9.140625" style="52"/>
  </cols>
  <sheetData>
    <row r="1" spans="1:11" ht="15" customHeight="1" x14ac:dyDescent="0.2">
      <c r="A1" s="358" t="s">
        <v>0</v>
      </c>
      <c r="B1" s="358"/>
      <c r="C1" s="358"/>
      <c r="D1" s="358"/>
    </row>
    <row r="2" spans="1:11" ht="30" customHeight="1" x14ac:dyDescent="0.2">
      <c r="A2" s="359" t="str">
        <f>'Príloha č. 1'!A2:D2</f>
        <v>INFÚZNE ROZTOKY</v>
      </c>
      <c r="B2" s="359"/>
      <c r="C2" s="359"/>
      <c r="D2" s="359"/>
      <c r="E2" s="53"/>
      <c r="F2" s="53"/>
      <c r="G2" s="53"/>
      <c r="H2" s="53"/>
      <c r="I2" s="53"/>
      <c r="J2" s="53"/>
      <c r="K2" s="53"/>
    </row>
    <row r="3" spans="1:11" s="55" customFormat="1" ht="30" customHeight="1" x14ac:dyDescent="0.25">
      <c r="A3" s="360" t="s">
        <v>36</v>
      </c>
      <c r="B3" s="360"/>
      <c r="C3" s="360"/>
      <c r="D3" s="360"/>
      <c r="E3" s="54"/>
      <c r="F3" s="54"/>
      <c r="G3" s="54"/>
      <c r="H3" s="54"/>
      <c r="I3" s="54"/>
      <c r="J3" s="54"/>
      <c r="K3" s="54"/>
    </row>
    <row r="4" spans="1:11" s="55" customFormat="1" ht="11.25" customHeight="1" x14ac:dyDescent="0.25">
      <c r="A4" s="258"/>
      <c r="B4" s="258"/>
      <c r="C4" s="258"/>
      <c r="D4" s="258"/>
      <c r="E4" s="54"/>
      <c r="F4" s="54"/>
      <c r="G4" s="54"/>
      <c r="H4" s="54"/>
      <c r="I4" s="54"/>
      <c r="J4" s="54"/>
      <c r="K4" s="54"/>
    </row>
    <row r="5" spans="1:11" s="55" customFormat="1" ht="35.1" customHeight="1" thickBot="1" x14ac:dyDescent="0.3">
      <c r="A5" s="361" t="s">
        <v>206</v>
      </c>
      <c r="B5" s="361"/>
      <c r="C5" s="361"/>
      <c r="D5" s="361"/>
      <c r="E5" s="54"/>
      <c r="F5" s="54"/>
      <c r="G5" s="54"/>
      <c r="H5" s="54"/>
      <c r="I5" s="54"/>
      <c r="J5" s="54"/>
      <c r="K5" s="54"/>
    </row>
    <row r="6" spans="1:11" s="6" customFormat="1" ht="66" customHeight="1" x14ac:dyDescent="0.25">
      <c r="A6" s="362" t="s">
        <v>37</v>
      </c>
      <c r="B6" s="363"/>
      <c r="C6" s="366" t="s">
        <v>38</v>
      </c>
      <c r="D6" s="367"/>
    </row>
    <row r="7" spans="1:11" s="6" customFormat="1" ht="27.75" customHeight="1" thickBot="1" x14ac:dyDescent="0.3">
      <c r="A7" s="364"/>
      <c r="B7" s="365"/>
      <c r="C7" s="57" t="s">
        <v>39</v>
      </c>
      <c r="D7" s="58" t="s">
        <v>40</v>
      </c>
    </row>
    <row r="8" spans="1:11" s="13" customFormat="1" ht="30" customHeight="1" thickBot="1" x14ac:dyDescent="0.3">
      <c r="A8" s="368" t="s">
        <v>220</v>
      </c>
      <c r="B8" s="369"/>
      <c r="C8" s="369"/>
      <c r="D8" s="370"/>
    </row>
    <row r="9" spans="1:11" s="10" customFormat="1" ht="30" customHeight="1" x14ac:dyDescent="0.2">
      <c r="A9" s="316" t="s">
        <v>207</v>
      </c>
      <c r="B9" s="305" t="s">
        <v>117</v>
      </c>
      <c r="C9" s="286" t="s">
        <v>215</v>
      </c>
      <c r="D9" s="308"/>
    </row>
    <row r="10" spans="1:11" s="10" customFormat="1" ht="30" customHeight="1" x14ac:dyDescent="0.2">
      <c r="A10" s="317" t="s">
        <v>208</v>
      </c>
      <c r="B10" s="294" t="s">
        <v>124</v>
      </c>
      <c r="C10" s="314" t="s">
        <v>216</v>
      </c>
      <c r="D10" s="68"/>
    </row>
    <row r="11" spans="1:11" s="10" customFormat="1" ht="30" customHeight="1" x14ac:dyDescent="0.2">
      <c r="A11" s="317" t="s">
        <v>209</v>
      </c>
      <c r="B11" s="295" t="s">
        <v>125</v>
      </c>
      <c r="C11" s="288" t="s">
        <v>216</v>
      </c>
      <c r="D11" s="68"/>
    </row>
    <row r="12" spans="1:11" s="10" customFormat="1" ht="30" customHeight="1" x14ac:dyDescent="0.2">
      <c r="A12" s="317" t="s">
        <v>210</v>
      </c>
      <c r="B12" s="295" t="s">
        <v>126</v>
      </c>
      <c r="C12" s="288" t="s">
        <v>137</v>
      </c>
      <c r="D12" s="68"/>
    </row>
    <row r="13" spans="1:11" s="10" customFormat="1" ht="30" customHeight="1" x14ac:dyDescent="0.2">
      <c r="A13" s="317" t="s">
        <v>211</v>
      </c>
      <c r="B13" s="295" t="s">
        <v>127</v>
      </c>
      <c r="C13" s="288" t="s">
        <v>146</v>
      </c>
      <c r="D13" s="68"/>
    </row>
    <row r="14" spans="1:11" s="10" customFormat="1" ht="30" customHeight="1" x14ac:dyDescent="0.2">
      <c r="A14" s="317" t="s">
        <v>212</v>
      </c>
      <c r="B14" s="296" t="s">
        <v>128</v>
      </c>
      <c r="C14" s="288" t="s">
        <v>217</v>
      </c>
      <c r="D14" s="68"/>
    </row>
    <row r="15" spans="1:11" s="10" customFormat="1" ht="30" customHeight="1" x14ac:dyDescent="0.2">
      <c r="A15" s="317" t="s">
        <v>213</v>
      </c>
      <c r="B15" s="296" t="s">
        <v>129</v>
      </c>
      <c r="C15" s="288" t="s">
        <v>218</v>
      </c>
      <c r="D15" s="68"/>
    </row>
    <row r="16" spans="1:11" s="10" customFormat="1" ht="30" customHeight="1" x14ac:dyDescent="0.2">
      <c r="A16" s="317" t="s">
        <v>214</v>
      </c>
      <c r="B16" s="296" t="s">
        <v>130</v>
      </c>
      <c r="C16" s="288" t="s">
        <v>140</v>
      </c>
      <c r="D16" s="68"/>
    </row>
    <row r="17" spans="1:5" s="10" customFormat="1" ht="30" customHeight="1" x14ac:dyDescent="0.2">
      <c r="A17" s="318">
        <v>45906</v>
      </c>
      <c r="B17" s="295" t="s">
        <v>131</v>
      </c>
      <c r="C17" s="288" t="s">
        <v>219</v>
      </c>
      <c r="D17" s="68"/>
    </row>
    <row r="18" spans="1:5" s="10" customFormat="1" ht="24.95" customHeight="1" x14ac:dyDescent="0.2">
      <c r="A18" s="319">
        <v>45936</v>
      </c>
      <c r="B18" s="296" t="s">
        <v>132</v>
      </c>
      <c r="C18" s="288" t="s">
        <v>142</v>
      </c>
      <c r="D18" s="68"/>
    </row>
    <row r="19" spans="1:5" s="10" customFormat="1" ht="50.25" customHeight="1" thickBot="1" x14ac:dyDescent="0.25">
      <c r="A19" s="320">
        <v>45967</v>
      </c>
      <c r="B19" s="297" t="s">
        <v>133</v>
      </c>
      <c r="C19" s="289" t="s">
        <v>143</v>
      </c>
      <c r="D19" s="69"/>
    </row>
    <row r="20" spans="1:5" s="10" customFormat="1" ht="12" customHeight="1" x14ac:dyDescent="0.25">
      <c r="A20" s="61"/>
      <c r="B20" s="62"/>
      <c r="C20" s="63"/>
      <c r="D20" s="64"/>
    </row>
    <row r="21" spans="1:5" s="9" customFormat="1" ht="24.95" customHeight="1" x14ac:dyDescent="0.25">
      <c r="A21" s="354" t="s">
        <v>204</v>
      </c>
      <c r="B21" s="355"/>
      <c r="C21" s="356"/>
      <c r="D21" s="65"/>
    </row>
    <row r="22" spans="1:5" s="67" customFormat="1" ht="24.95" customHeight="1" x14ac:dyDescent="0.25">
      <c r="A22" s="257" t="s">
        <v>8</v>
      </c>
      <c r="B22" s="357" t="s">
        <v>221</v>
      </c>
      <c r="C22" s="357"/>
      <c r="D22" s="66"/>
    </row>
    <row r="23" spans="1:5" s="67" customFormat="1" ht="24.95" customHeight="1" x14ac:dyDescent="0.25">
      <c r="A23" s="122"/>
      <c r="B23" s="122"/>
      <c r="C23" s="122"/>
      <c r="D23" s="66"/>
    </row>
    <row r="24" spans="1:5" s="67" customFormat="1" ht="24.95" customHeight="1" x14ac:dyDescent="0.25">
      <c r="A24" s="122"/>
      <c r="B24" s="122"/>
      <c r="C24" s="122"/>
      <c r="D24" s="66"/>
    </row>
    <row r="25" spans="1:5" s="148" customFormat="1" ht="12" x14ac:dyDescent="0.25">
      <c r="A25" s="148" t="s">
        <v>1</v>
      </c>
      <c r="B25" s="256" t="str">
        <f>IF('Príloha č. 1'!$B$23="","",'Príloha č. 1'!$B$23)</f>
        <v/>
      </c>
    </row>
    <row r="26" spans="1:5" s="148" customFormat="1" ht="12" x14ac:dyDescent="0.25">
      <c r="A26" s="148" t="s">
        <v>4</v>
      </c>
      <c r="B26" s="139" t="str">
        <f>IF('Príloha č. 1'!$B$24="","",'Príloha č. 1'!$B$24)</f>
        <v/>
      </c>
    </row>
    <row r="27" spans="1:5" s="149" customFormat="1" ht="15" customHeight="1" x14ac:dyDescent="0.2">
      <c r="A27" s="135"/>
      <c r="B27" s="135"/>
      <c r="C27" s="135"/>
      <c r="D27" s="135"/>
    </row>
    <row r="28" spans="1:5" s="149" customFormat="1" ht="15" customHeight="1" x14ac:dyDescent="0.2">
      <c r="A28" s="135"/>
      <c r="B28" s="135"/>
      <c r="C28" s="135"/>
      <c r="D28" s="135"/>
    </row>
    <row r="29" spans="1:5" s="149" customFormat="1" ht="15" customHeight="1" x14ac:dyDescent="0.2">
      <c r="A29" s="135"/>
      <c r="B29" s="135"/>
      <c r="C29" s="135"/>
      <c r="D29" s="135"/>
    </row>
    <row r="30" spans="1:5" s="150" customFormat="1" ht="39.950000000000003" customHeight="1" x14ac:dyDescent="0.2">
      <c r="A30" s="135"/>
      <c r="B30" s="135"/>
      <c r="C30" s="135"/>
      <c r="D30" s="140"/>
    </row>
    <row r="31" spans="1:5" s="150" customFormat="1" ht="45" customHeight="1" x14ac:dyDescent="0.2">
      <c r="A31" s="135"/>
      <c r="B31" s="135"/>
      <c r="C31" s="135"/>
      <c r="D31" s="161" t="s">
        <v>91</v>
      </c>
    </row>
    <row r="32" spans="1:5" s="4" customFormat="1" x14ac:dyDescent="0.2">
      <c r="C32" s="14" t="s">
        <v>25</v>
      </c>
      <c r="E32" s="5"/>
    </row>
    <row r="33" spans="1:5" s="2" customFormat="1" ht="11.25" x14ac:dyDescent="0.2">
      <c r="A33" s="353" t="s">
        <v>2</v>
      </c>
      <c r="B33" s="353"/>
      <c r="C33" s="353"/>
      <c r="D33" s="3"/>
    </row>
    <row r="34" spans="1:5" s="8" customFormat="1" ht="15" customHeight="1" x14ac:dyDescent="0.2">
      <c r="A34" s="15"/>
      <c r="B34" s="262" t="s">
        <v>3</v>
      </c>
      <c r="D34" s="262"/>
      <c r="E34" s="7"/>
    </row>
  </sheetData>
  <mergeCells count="10">
    <mergeCell ref="A8:D8"/>
    <mergeCell ref="A21:C21"/>
    <mergeCell ref="B22:C22"/>
    <mergeCell ref="A33:C33"/>
    <mergeCell ref="A1:D1"/>
    <mergeCell ref="A2:D2"/>
    <mergeCell ref="A3:D3"/>
    <mergeCell ref="A5:D5"/>
    <mergeCell ref="A6:B7"/>
    <mergeCell ref="C6:D6"/>
  </mergeCells>
  <conditionalFormatting sqref="D9:D19">
    <cfRule type="containsBlanks" dxfId="113" priority="3">
      <formula>LEN(TRIM(D9))=0</formula>
    </cfRule>
  </conditionalFormatting>
  <conditionalFormatting sqref="B25">
    <cfRule type="containsBlanks" dxfId="112" priority="2">
      <formula>LEN(TRIM(B25))=0</formula>
    </cfRule>
  </conditionalFormatting>
  <conditionalFormatting sqref="B26">
    <cfRule type="containsBlanks" dxfId="111" priority="1">
      <formula>LEN(TRIM(B26))=0</formula>
    </cfRule>
  </conditionalFormatting>
  <pageMargins left="0.98425196850393704" right="0.78740157480314965" top="0.98425196850393704" bottom="0.78740157480314965" header="0.31496062992125984" footer="0.31496062992125984"/>
  <pageSetup paperSize="9" scale="67" fitToHeight="0" orientation="portrait" r:id="rId1"/>
  <headerFooter>
    <oddHeader>&amp;L&amp;"Arial,Tučné"&amp;10Príloha č. 5 SP (Príloha č. 1 RD)&amp;"Arial,Normálne"
Špecifikácia predmetu zákazky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A8CBB-0C7C-4527-8E30-758ABBA86975}">
  <sheetPr>
    <tabColor rgb="FF00B0F0"/>
    <pageSetUpPr fitToPage="1"/>
  </sheetPr>
  <dimension ref="A1:K34"/>
  <sheetViews>
    <sheetView showGridLines="0" topLeftCell="A7" zoomScale="90" zoomScaleNormal="90" workbookViewId="0">
      <selection activeCell="C12" sqref="C12"/>
    </sheetView>
  </sheetViews>
  <sheetFormatPr defaultRowHeight="12.75" x14ac:dyDescent="0.2"/>
  <cols>
    <col min="1" max="1" width="8.7109375" style="52" customWidth="1"/>
    <col min="2" max="2" width="48.7109375" style="52" customWidth="1"/>
    <col min="3" max="3" width="32.7109375" style="52" customWidth="1"/>
    <col min="4" max="4" width="32.7109375" style="264" customWidth="1"/>
    <col min="5" max="6" width="12.7109375" style="264" customWidth="1"/>
    <col min="7" max="7" width="15.7109375" style="264" customWidth="1"/>
    <col min="8" max="8" width="7.85546875" style="52" customWidth="1"/>
    <col min="9" max="9" width="15.7109375" style="52" customWidth="1"/>
    <col min="10" max="10" width="10.7109375" style="52" customWidth="1"/>
    <col min="11" max="11" width="15.7109375" style="52" customWidth="1"/>
    <col min="12" max="16384" width="9.140625" style="52"/>
  </cols>
  <sheetData>
    <row r="1" spans="1:11" ht="15" customHeight="1" x14ac:dyDescent="0.2">
      <c r="A1" s="358" t="s">
        <v>0</v>
      </c>
      <c r="B1" s="358"/>
      <c r="C1" s="358"/>
      <c r="D1" s="358"/>
    </row>
    <row r="2" spans="1:11" ht="30" customHeight="1" x14ac:dyDescent="0.2">
      <c r="A2" s="359" t="str">
        <f>'Príloha č. 1'!A2:D2</f>
        <v>INFÚZNE ROZTOKY</v>
      </c>
      <c r="B2" s="359"/>
      <c r="C2" s="359"/>
      <c r="D2" s="359"/>
      <c r="E2" s="53"/>
      <c r="F2" s="53"/>
      <c r="G2" s="53"/>
      <c r="H2" s="53"/>
      <c r="I2" s="53"/>
      <c r="J2" s="53"/>
      <c r="K2" s="53"/>
    </row>
    <row r="3" spans="1:11" s="55" customFormat="1" ht="30" customHeight="1" x14ac:dyDescent="0.25">
      <c r="A3" s="360" t="s">
        <v>36</v>
      </c>
      <c r="B3" s="360"/>
      <c r="C3" s="360"/>
      <c r="D3" s="360"/>
      <c r="E3" s="54"/>
      <c r="F3" s="54"/>
      <c r="G3" s="54"/>
      <c r="H3" s="54"/>
      <c r="I3" s="54"/>
      <c r="J3" s="54"/>
      <c r="K3" s="54"/>
    </row>
    <row r="4" spans="1:11" s="55" customFormat="1" ht="11.25" customHeight="1" x14ac:dyDescent="0.25">
      <c r="A4" s="258"/>
      <c r="B4" s="258"/>
      <c r="C4" s="258"/>
      <c r="D4" s="258"/>
      <c r="E4" s="54"/>
      <c r="F4" s="54"/>
      <c r="G4" s="54"/>
      <c r="H4" s="54"/>
      <c r="I4" s="54"/>
      <c r="J4" s="54"/>
      <c r="K4" s="54"/>
    </row>
    <row r="5" spans="1:11" s="55" customFormat="1" ht="35.1" customHeight="1" thickBot="1" x14ac:dyDescent="0.3">
      <c r="A5" s="361" t="s">
        <v>231</v>
      </c>
      <c r="B5" s="361"/>
      <c r="C5" s="361"/>
      <c r="D5" s="361"/>
      <c r="E5" s="54"/>
      <c r="F5" s="54"/>
      <c r="G5" s="54"/>
      <c r="H5" s="54"/>
      <c r="I5" s="54"/>
      <c r="J5" s="54"/>
      <c r="K5" s="54"/>
    </row>
    <row r="6" spans="1:11" s="6" customFormat="1" ht="66" customHeight="1" x14ac:dyDescent="0.25">
      <c r="A6" s="362" t="s">
        <v>37</v>
      </c>
      <c r="B6" s="363"/>
      <c r="C6" s="366" t="s">
        <v>38</v>
      </c>
      <c r="D6" s="367"/>
    </row>
    <row r="7" spans="1:11" s="6" customFormat="1" ht="27.75" customHeight="1" thickBot="1" x14ac:dyDescent="0.3">
      <c r="A7" s="364"/>
      <c r="B7" s="365"/>
      <c r="C7" s="57" t="s">
        <v>39</v>
      </c>
      <c r="D7" s="58" t="s">
        <v>40</v>
      </c>
    </row>
    <row r="8" spans="1:11" s="13" customFormat="1" ht="30" customHeight="1" thickBot="1" x14ac:dyDescent="0.3">
      <c r="A8" s="368" t="s">
        <v>248</v>
      </c>
      <c r="B8" s="369"/>
      <c r="C8" s="369"/>
      <c r="D8" s="370"/>
    </row>
    <row r="9" spans="1:11" s="10" customFormat="1" ht="30" customHeight="1" x14ac:dyDescent="0.2">
      <c r="A9" s="280" t="s">
        <v>232</v>
      </c>
      <c r="B9" s="269" t="s">
        <v>117</v>
      </c>
      <c r="C9" s="329" t="s">
        <v>243</v>
      </c>
      <c r="D9" s="308"/>
    </row>
    <row r="10" spans="1:11" s="10" customFormat="1" ht="30" customHeight="1" x14ac:dyDescent="0.2">
      <c r="A10" s="281" t="s">
        <v>233</v>
      </c>
      <c r="B10" s="270" t="s">
        <v>124</v>
      </c>
      <c r="C10" s="321" t="s">
        <v>244</v>
      </c>
      <c r="D10" s="68"/>
    </row>
    <row r="11" spans="1:11" s="10" customFormat="1" ht="30" customHeight="1" x14ac:dyDescent="0.2">
      <c r="A11" s="281" t="s">
        <v>234</v>
      </c>
      <c r="B11" s="271" t="s">
        <v>125</v>
      </c>
      <c r="C11" s="313" t="s">
        <v>245</v>
      </c>
      <c r="D11" s="68"/>
    </row>
    <row r="12" spans="1:11" s="10" customFormat="1" ht="30" customHeight="1" x14ac:dyDescent="0.2">
      <c r="A12" s="281" t="s">
        <v>235</v>
      </c>
      <c r="B12" s="271" t="s">
        <v>126</v>
      </c>
      <c r="C12" s="284" t="s">
        <v>137</v>
      </c>
      <c r="D12" s="68"/>
    </row>
    <row r="13" spans="1:11" s="10" customFormat="1" ht="30" customHeight="1" x14ac:dyDescent="0.2">
      <c r="A13" s="281" t="s">
        <v>236</v>
      </c>
      <c r="B13" s="271" t="s">
        <v>127</v>
      </c>
      <c r="C13" s="284" t="s">
        <v>46</v>
      </c>
      <c r="D13" s="68"/>
    </row>
    <row r="14" spans="1:11" s="10" customFormat="1" ht="30" customHeight="1" x14ac:dyDescent="0.2">
      <c r="A14" s="281" t="s">
        <v>237</v>
      </c>
      <c r="B14" s="272" t="s">
        <v>128</v>
      </c>
      <c r="C14" s="284" t="s">
        <v>246</v>
      </c>
      <c r="D14" s="68"/>
    </row>
    <row r="15" spans="1:11" s="10" customFormat="1" ht="30" customHeight="1" x14ac:dyDescent="0.2">
      <c r="A15" s="281" t="s">
        <v>238</v>
      </c>
      <c r="B15" s="272" t="s">
        <v>129</v>
      </c>
      <c r="C15" s="284" t="s">
        <v>217</v>
      </c>
      <c r="D15" s="68"/>
    </row>
    <row r="16" spans="1:11" s="10" customFormat="1" ht="30" customHeight="1" x14ac:dyDescent="0.2">
      <c r="A16" s="281" t="s">
        <v>239</v>
      </c>
      <c r="B16" s="272" t="s">
        <v>130</v>
      </c>
      <c r="C16" s="284" t="s">
        <v>140</v>
      </c>
      <c r="D16" s="68"/>
    </row>
    <row r="17" spans="1:5" s="10" customFormat="1" ht="30" customHeight="1" x14ac:dyDescent="0.2">
      <c r="A17" s="281" t="s">
        <v>240</v>
      </c>
      <c r="B17" s="271" t="s">
        <v>131</v>
      </c>
      <c r="C17" s="284" t="s">
        <v>247</v>
      </c>
      <c r="D17" s="68"/>
    </row>
    <row r="18" spans="1:5" s="10" customFormat="1" ht="24.95" customHeight="1" x14ac:dyDescent="0.2">
      <c r="A18" s="281" t="s">
        <v>241</v>
      </c>
      <c r="B18" s="272" t="s">
        <v>132</v>
      </c>
      <c r="C18" s="284" t="s">
        <v>142</v>
      </c>
      <c r="D18" s="68"/>
    </row>
    <row r="19" spans="1:5" s="10" customFormat="1" ht="50.25" customHeight="1" thickBot="1" x14ac:dyDescent="0.25">
      <c r="A19" s="282" t="s">
        <v>242</v>
      </c>
      <c r="B19" s="273" t="s">
        <v>133</v>
      </c>
      <c r="C19" s="285" t="s">
        <v>143</v>
      </c>
      <c r="D19" s="69"/>
    </row>
    <row r="20" spans="1:5" s="10" customFormat="1" ht="12" customHeight="1" x14ac:dyDescent="0.25">
      <c r="A20" s="61"/>
      <c r="B20" s="62"/>
      <c r="C20" s="63"/>
      <c r="D20" s="64"/>
    </row>
    <row r="21" spans="1:5" s="9" customFormat="1" ht="24.95" customHeight="1" x14ac:dyDescent="0.25">
      <c r="A21" s="354" t="s">
        <v>230</v>
      </c>
      <c r="B21" s="355"/>
      <c r="C21" s="356"/>
      <c r="D21" s="65"/>
    </row>
    <row r="22" spans="1:5" s="67" customFormat="1" ht="24.95" customHeight="1" x14ac:dyDescent="0.25">
      <c r="A22" s="257" t="s">
        <v>8</v>
      </c>
      <c r="B22" s="357" t="s">
        <v>249</v>
      </c>
      <c r="C22" s="357"/>
      <c r="D22" s="66"/>
    </row>
    <row r="23" spans="1:5" s="67" customFormat="1" ht="24.95" customHeight="1" x14ac:dyDescent="0.25">
      <c r="A23" s="122"/>
      <c r="B23" s="122"/>
      <c r="C23" s="122"/>
      <c r="D23" s="66"/>
    </row>
    <row r="24" spans="1:5" s="67" customFormat="1" ht="24.95" customHeight="1" x14ac:dyDescent="0.25">
      <c r="A24" s="122"/>
      <c r="B24" s="122"/>
      <c r="C24" s="122"/>
      <c r="D24" s="66"/>
    </row>
    <row r="25" spans="1:5" s="148" customFormat="1" ht="12" x14ac:dyDescent="0.25">
      <c r="A25" s="148" t="s">
        <v>1</v>
      </c>
      <c r="B25" s="256" t="str">
        <f>IF('Príloha č. 1'!$B$23="","",'Príloha č. 1'!$B$23)</f>
        <v/>
      </c>
    </row>
    <row r="26" spans="1:5" s="148" customFormat="1" ht="12" x14ac:dyDescent="0.25">
      <c r="A26" s="148" t="s">
        <v>4</v>
      </c>
      <c r="B26" s="139" t="str">
        <f>IF('Príloha č. 1'!$B$24="","",'Príloha č. 1'!$B$24)</f>
        <v/>
      </c>
    </row>
    <row r="27" spans="1:5" s="149" customFormat="1" ht="15" customHeight="1" x14ac:dyDescent="0.2">
      <c r="A27" s="135"/>
      <c r="B27" s="135"/>
      <c r="C27" s="135"/>
      <c r="D27" s="135"/>
    </row>
    <row r="28" spans="1:5" s="149" customFormat="1" ht="15" customHeight="1" x14ac:dyDescent="0.2">
      <c r="A28" s="135"/>
      <c r="B28" s="135"/>
      <c r="C28" s="135"/>
      <c r="D28" s="135"/>
    </row>
    <row r="29" spans="1:5" s="149" customFormat="1" ht="15" customHeight="1" x14ac:dyDescent="0.2">
      <c r="A29" s="135"/>
      <c r="B29" s="135"/>
      <c r="C29" s="135"/>
      <c r="D29" s="135"/>
    </row>
    <row r="30" spans="1:5" s="150" customFormat="1" ht="39.950000000000003" customHeight="1" x14ac:dyDescent="0.2">
      <c r="A30" s="135"/>
      <c r="B30" s="135"/>
      <c r="C30" s="135"/>
      <c r="D30" s="140"/>
    </row>
    <row r="31" spans="1:5" s="150" customFormat="1" ht="45" customHeight="1" x14ac:dyDescent="0.2">
      <c r="A31" s="135"/>
      <c r="B31" s="135"/>
      <c r="C31" s="135"/>
      <c r="D31" s="161" t="s">
        <v>91</v>
      </c>
    </row>
    <row r="32" spans="1:5" s="4" customFormat="1" x14ac:dyDescent="0.2">
      <c r="C32" s="14" t="s">
        <v>25</v>
      </c>
      <c r="E32" s="5"/>
    </row>
    <row r="33" spans="1:5" s="2" customFormat="1" ht="11.25" x14ac:dyDescent="0.2">
      <c r="A33" s="353" t="s">
        <v>2</v>
      </c>
      <c r="B33" s="353"/>
      <c r="C33" s="353"/>
      <c r="D33" s="3"/>
    </row>
    <row r="34" spans="1:5" s="8" customFormat="1" ht="15" customHeight="1" x14ac:dyDescent="0.2">
      <c r="A34" s="15"/>
      <c r="B34" s="262" t="s">
        <v>3</v>
      </c>
      <c r="D34" s="262"/>
      <c r="E34" s="7"/>
    </row>
  </sheetData>
  <mergeCells count="10">
    <mergeCell ref="A8:D8"/>
    <mergeCell ref="A21:C21"/>
    <mergeCell ref="B22:C22"/>
    <mergeCell ref="A33:C33"/>
    <mergeCell ref="A1:D1"/>
    <mergeCell ref="A2:D2"/>
    <mergeCell ref="A3:D3"/>
    <mergeCell ref="A5:D5"/>
    <mergeCell ref="A6:B7"/>
    <mergeCell ref="C6:D6"/>
  </mergeCells>
  <conditionalFormatting sqref="D9:D19">
    <cfRule type="containsBlanks" dxfId="110" priority="3">
      <formula>LEN(TRIM(D9))=0</formula>
    </cfRule>
  </conditionalFormatting>
  <conditionalFormatting sqref="B25">
    <cfRule type="containsBlanks" dxfId="109" priority="2">
      <formula>LEN(TRIM(B25))=0</formula>
    </cfRule>
  </conditionalFormatting>
  <conditionalFormatting sqref="B26">
    <cfRule type="containsBlanks" dxfId="108" priority="1">
      <formula>LEN(TRIM(B26))=0</formula>
    </cfRule>
  </conditionalFormatting>
  <pageMargins left="0.98425196850393704" right="0.78740157480314965" top="0.98425196850393704" bottom="0.78740157480314965" header="0.31496062992125984" footer="0.31496062992125984"/>
  <pageSetup paperSize="9" scale="67" fitToHeight="0" orientation="portrait" r:id="rId1"/>
  <headerFooter>
    <oddHeader>&amp;L&amp;"Arial,Tučné"&amp;10Príloha č. 5 SP (Príloha č. 1 RD)&amp;"Arial,Normálne"
Špecifikácia predmetu zákazky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E33D5-146C-477B-8E08-250551DF236D}">
  <sheetPr>
    <tabColor rgb="FF00B0F0"/>
    <pageSetUpPr fitToPage="1"/>
  </sheetPr>
  <dimension ref="A1:K34"/>
  <sheetViews>
    <sheetView showGridLines="0" topLeftCell="A4" zoomScale="90" zoomScaleNormal="90" workbookViewId="0">
      <selection activeCell="D22" sqref="D22"/>
    </sheetView>
  </sheetViews>
  <sheetFormatPr defaultRowHeight="12.75" x14ac:dyDescent="0.2"/>
  <cols>
    <col min="1" max="1" width="8.7109375" style="52" customWidth="1"/>
    <col min="2" max="2" width="48.7109375" style="52" customWidth="1"/>
    <col min="3" max="3" width="32.7109375" style="52" customWidth="1"/>
    <col min="4" max="4" width="32.7109375" style="264" customWidth="1"/>
    <col min="5" max="6" width="12.7109375" style="264" customWidth="1"/>
    <col min="7" max="7" width="15.7109375" style="264" customWidth="1"/>
    <col min="8" max="8" width="7.85546875" style="52" customWidth="1"/>
    <col min="9" max="9" width="15.7109375" style="52" customWidth="1"/>
    <col min="10" max="10" width="10.7109375" style="52" customWidth="1"/>
    <col min="11" max="11" width="15.7109375" style="52" customWidth="1"/>
    <col min="12" max="16384" width="9.140625" style="52"/>
  </cols>
  <sheetData>
    <row r="1" spans="1:11" ht="15" customHeight="1" x14ac:dyDescent="0.2">
      <c r="A1" s="358" t="s">
        <v>0</v>
      </c>
      <c r="B1" s="358"/>
      <c r="C1" s="358"/>
      <c r="D1" s="358"/>
    </row>
    <row r="2" spans="1:11" ht="30" customHeight="1" x14ac:dyDescent="0.2">
      <c r="A2" s="359" t="str">
        <f>'Príloha č. 1'!A2:D2</f>
        <v>INFÚZNE ROZTOKY</v>
      </c>
      <c r="B2" s="359"/>
      <c r="C2" s="359"/>
      <c r="D2" s="359"/>
      <c r="E2" s="53"/>
      <c r="F2" s="53"/>
      <c r="G2" s="53"/>
      <c r="H2" s="53"/>
      <c r="I2" s="53"/>
      <c r="J2" s="53"/>
      <c r="K2" s="53"/>
    </row>
    <row r="3" spans="1:11" s="55" customFormat="1" ht="30" customHeight="1" x14ac:dyDescent="0.25">
      <c r="A3" s="360" t="s">
        <v>36</v>
      </c>
      <c r="B3" s="360"/>
      <c r="C3" s="360"/>
      <c r="D3" s="360"/>
      <c r="E3" s="54"/>
      <c r="F3" s="54"/>
      <c r="G3" s="54"/>
      <c r="H3" s="54"/>
      <c r="I3" s="54"/>
      <c r="J3" s="54"/>
      <c r="K3" s="54"/>
    </row>
    <row r="4" spans="1:11" s="55" customFormat="1" ht="11.25" customHeight="1" x14ac:dyDescent="0.25">
      <c r="A4" s="258"/>
      <c r="B4" s="258"/>
      <c r="C4" s="258"/>
      <c r="D4" s="258"/>
      <c r="E4" s="54"/>
      <c r="F4" s="54"/>
      <c r="G4" s="54"/>
      <c r="H4" s="54"/>
      <c r="I4" s="54"/>
      <c r="J4" s="54"/>
      <c r="K4" s="54"/>
    </row>
    <row r="5" spans="1:11" s="55" customFormat="1" ht="35.1" customHeight="1" thickBot="1" x14ac:dyDescent="0.3">
      <c r="A5" s="361" t="s">
        <v>251</v>
      </c>
      <c r="B5" s="361"/>
      <c r="C5" s="361"/>
      <c r="D5" s="361"/>
      <c r="E5" s="54"/>
      <c r="F5" s="54"/>
      <c r="G5" s="54"/>
      <c r="H5" s="54"/>
      <c r="I5" s="54"/>
      <c r="J5" s="54"/>
      <c r="K5" s="54"/>
    </row>
    <row r="6" spans="1:11" s="6" customFormat="1" ht="66" customHeight="1" x14ac:dyDescent="0.25">
      <c r="A6" s="362" t="s">
        <v>37</v>
      </c>
      <c r="B6" s="363"/>
      <c r="C6" s="366" t="s">
        <v>38</v>
      </c>
      <c r="D6" s="367"/>
    </row>
    <row r="7" spans="1:11" s="6" customFormat="1" ht="27.75" customHeight="1" thickBot="1" x14ac:dyDescent="0.3">
      <c r="A7" s="364"/>
      <c r="B7" s="365"/>
      <c r="C7" s="57" t="s">
        <v>39</v>
      </c>
      <c r="D7" s="58" t="s">
        <v>40</v>
      </c>
    </row>
    <row r="8" spans="1:11" s="13" customFormat="1" ht="30" customHeight="1" thickBot="1" x14ac:dyDescent="0.3">
      <c r="A8" s="368" t="s">
        <v>265</v>
      </c>
      <c r="B8" s="369"/>
      <c r="C8" s="369"/>
      <c r="D8" s="370"/>
    </row>
    <row r="9" spans="1:11" s="10" customFormat="1" ht="30" customHeight="1" x14ac:dyDescent="0.2">
      <c r="A9" s="280" t="s">
        <v>252</v>
      </c>
      <c r="B9" s="293" t="s">
        <v>117</v>
      </c>
      <c r="C9" s="286" t="s">
        <v>243</v>
      </c>
      <c r="D9" s="308"/>
    </row>
    <row r="10" spans="1:11" s="10" customFormat="1" ht="30" customHeight="1" x14ac:dyDescent="0.2">
      <c r="A10" s="281" t="s">
        <v>253</v>
      </c>
      <c r="B10" s="294" t="s">
        <v>124</v>
      </c>
      <c r="C10" s="288" t="s">
        <v>244</v>
      </c>
      <c r="D10" s="68"/>
    </row>
    <row r="11" spans="1:11" s="10" customFormat="1" ht="30" customHeight="1" x14ac:dyDescent="0.2">
      <c r="A11" s="281" t="s">
        <v>254</v>
      </c>
      <c r="B11" s="295" t="s">
        <v>125</v>
      </c>
      <c r="C11" s="314" t="s">
        <v>245</v>
      </c>
      <c r="D11" s="68"/>
    </row>
    <row r="12" spans="1:11" s="10" customFormat="1" ht="30" customHeight="1" x14ac:dyDescent="0.2">
      <c r="A12" s="281" t="s">
        <v>255</v>
      </c>
      <c r="B12" s="295" t="s">
        <v>126</v>
      </c>
      <c r="C12" s="288" t="s">
        <v>137</v>
      </c>
      <c r="D12" s="68"/>
    </row>
    <row r="13" spans="1:11" s="10" customFormat="1" ht="30" customHeight="1" x14ac:dyDescent="0.2">
      <c r="A13" s="281" t="s">
        <v>256</v>
      </c>
      <c r="B13" s="295" t="s">
        <v>127</v>
      </c>
      <c r="C13" s="288" t="s">
        <v>146</v>
      </c>
      <c r="D13" s="68"/>
    </row>
    <row r="14" spans="1:11" s="10" customFormat="1" ht="30" customHeight="1" x14ac:dyDescent="0.2">
      <c r="A14" s="281" t="s">
        <v>257</v>
      </c>
      <c r="B14" s="296" t="s">
        <v>128</v>
      </c>
      <c r="C14" s="288" t="s">
        <v>263</v>
      </c>
      <c r="D14" s="68"/>
    </row>
    <row r="15" spans="1:11" s="10" customFormat="1" ht="30" customHeight="1" x14ac:dyDescent="0.2">
      <c r="A15" s="281" t="s">
        <v>258</v>
      </c>
      <c r="B15" s="296" t="s">
        <v>129</v>
      </c>
      <c r="C15" s="288" t="s">
        <v>217</v>
      </c>
      <c r="D15" s="68"/>
    </row>
    <row r="16" spans="1:11" s="10" customFormat="1" ht="30" customHeight="1" x14ac:dyDescent="0.2">
      <c r="A16" s="281" t="s">
        <v>259</v>
      </c>
      <c r="B16" s="296" t="s">
        <v>130</v>
      </c>
      <c r="C16" s="288" t="s">
        <v>140</v>
      </c>
      <c r="D16" s="68"/>
    </row>
    <row r="17" spans="1:5" s="10" customFormat="1" ht="30" customHeight="1" x14ac:dyDescent="0.2">
      <c r="A17" s="281" t="s">
        <v>260</v>
      </c>
      <c r="B17" s="295" t="s">
        <v>131</v>
      </c>
      <c r="C17" s="288" t="s">
        <v>264</v>
      </c>
      <c r="D17" s="68"/>
    </row>
    <row r="18" spans="1:5" s="10" customFormat="1" ht="24.95" customHeight="1" x14ac:dyDescent="0.2">
      <c r="A18" s="281" t="s">
        <v>261</v>
      </c>
      <c r="B18" s="296" t="s">
        <v>132</v>
      </c>
      <c r="C18" s="288" t="s">
        <v>142</v>
      </c>
      <c r="D18" s="68"/>
    </row>
    <row r="19" spans="1:5" s="10" customFormat="1" ht="50.25" customHeight="1" thickBot="1" x14ac:dyDescent="0.25">
      <c r="A19" s="282" t="s">
        <v>262</v>
      </c>
      <c r="B19" s="297" t="s">
        <v>133</v>
      </c>
      <c r="C19" s="289" t="s">
        <v>143</v>
      </c>
      <c r="D19" s="69"/>
    </row>
    <row r="20" spans="1:5" s="10" customFormat="1" ht="12" customHeight="1" x14ac:dyDescent="0.25">
      <c r="A20" s="61"/>
      <c r="B20" s="62"/>
      <c r="C20" s="63"/>
      <c r="D20" s="64"/>
    </row>
    <row r="21" spans="1:5" s="9" customFormat="1" ht="24.95" customHeight="1" x14ac:dyDescent="0.25">
      <c r="A21" s="354" t="s">
        <v>250</v>
      </c>
      <c r="B21" s="355"/>
      <c r="C21" s="356"/>
      <c r="D21" s="65"/>
    </row>
    <row r="22" spans="1:5" s="67" customFormat="1" ht="24.95" customHeight="1" x14ac:dyDescent="0.25">
      <c r="A22" s="257" t="s">
        <v>8</v>
      </c>
      <c r="B22" s="357" t="s">
        <v>266</v>
      </c>
      <c r="C22" s="357"/>
      <c r="D22" s="66"/>
    </row>
    <row r="23" spans="1:5" s="67" customFormat="1" ht="24.95" customHeight="1" x14ac:dyDescent="0.25">
      <c r="A23" s="122"/>
      <c r="B23" s="122"/>
      <c r="C23" s="122"/>
      <c r="D23" s="66"/>
    </row>
    <row r="24" spans="1:5" s="67" customFormat="1" ht="24.95" customHeight="1" x14ac:dyDescent="0.25">
      <c r="A24" s="122"/>
      <c r="B24" s="122"/>
      <c r="C24" s="122"/>
      <c r="D24" s="66"/>
    </row>
    <row r="25" spans="1:5" s="148" customFormat="1" ht="12" x14ac:dyDescent="0.25">
      <c r="A25" s="148" t="s">
        <v>1</v>
      </c>
      <c r="B25" s="256" t="str">
        <f>IF('Príloha č. 1'!$B$23="","",'Príloha č. 1'!$B$23)</f>
        <v/>
      </c>
    </row>
    <row r="26" spans="1:5" s="148" customFormat="1" ht="12" x14ac:dyDescent="0.25">
      <c r="A26" s="148" t="s">
        <v>4</v>
      </c>
      <c r="B26" s="139" t="str">
        <f>IF('Príloha č. 1'!$B$24="","",'Príloha č. 1'!$B$24)</f>
        <v/>
      </c>
    </row>
    <row r="27" spans="1:5" s="149" customFormat="1" ht="15" customHeight="1" x14ac:dyDescent="0.2">
      <c r="A27" s="135"/>
      <c r="B27" s="135"/>
      <c r="C27" s="135"/>
      <c r="D27" s="135"/>
    </row>
    <row r="28" spans="1:5" s="149" customFormat="1" ht="15" customHeight="1" x14ac:dyDescent="0.2">
      <c r="A28" s="135"/>
      <c r="B28" s="135"/>
      <c r="C28" s="135"/>
      <c r="D28" s="135"/>
    </row>
    <row r="29" spans="1:5" s="149" customFormat="1" ht="15" customHeight="1" x14ac:dyDescent="0.2">
      <c r="A29" s="135"/>
      <c r="B29" s="135"/>
      <c r="C29" s="135"/>
      <c r="D29" s="135"/>
    </row>
    <row r="30" spans="1:5" s="150" customFormat="1" ht="39.950000000000003" customHeight="1" x14ac:dyDescent="0.2">
      <c r="A30" s="135"/>
      <c r="B30" s="135"/>
      <c r="C30" s="135"/>
      <c r="D30" s="140"/>
    </row>
    <row r="31" spans="1:5" s="150" customFormat="1" ht="45" customHeight="1" x14ac:dyDescent="0.2">
      <c r="A31" s="135"/>
      <c r="B31" s="135"/>
      <c r="C31" s="135"/>
      <c r="D31" s="161" t="s">
        <v>91</v>
      </c>
    </row>
    <row r="32" spans="1:5" s="4" customFormat="1" x14ac:dyDescent="0.2">
      <c r="C32" s="14" t="s">
        <v>25</v>
      </c>
      <c r="E32" s="5"/>
    </row>
    <row r="33" spans="1:5" s="2" customFormat="1" ht="11.25" x14ac:dyDescent="0.2">
      <c r="A33" s="353" t="s">
        <v>2</v>
      </c>
      <c r="B33" s="353"/>
      <c r="C33" s="353"/>
      <c r="D33" s="3"/>
    </row>
    <row r="34" spans="1:5" s="8" customFormat="1" ht="15" customHeight="1" x14ac:dyDescent="0.2">
      <c r="A34" s="15"/>
      <c r="B34" s="262" t="s">
        <v>3</v>
      </c>
      <c r="D34" s="262"/>
      <c r="E34" s="7"/>
    </row>
  </sheetData>
  <mergeCells count="10">
    <mergeCell ref="A8:D8"/>
    <mergeCell ref="A21:C21"/>
    <mergeCell ref="B22:C22"/>
    <mergeCell ref="A33:C33"/>
    <mergeCell ref="A1:D1"/>
    <mergeCell ref="A2:D2"/>
    <mergeCell ref="A3:D3"/>
    <mergeCell ref="A5:D5"/>
    <mergeCell ref="A6:B7"/>
    <mergeCell ref="C6:D6"/>
  </mergeCells>
  <conditionalFormatting sqref="D9:D19">
    <cfRule type="containsBlanks" dxfId="107" priority="3">
      <formula>LEN(TRIM(D9))=0</formula>
    </cfRule>
  </conditionalFormatting>
  <conditionalFormatting sqref="B25">
    <cfRule type="containsBlanks" dxfId="106" priority="2">
      <formula>LEN(TRIM(B25))=0</formula>
    </cfRule>
  </conditionalFormatting>
  <conditionalFormatting sqref="B26">
    <cfRule type="containsBlanks" dxfId="105" priority="1">
      <formula>LEN(TRIM(B26))=0</formula>
    </cfRule>
  </conditionalFormatting>
  <pageMargins left="0.98425196850393704" right="0.78740157480314965" top="0.98425196850393704" bottom="0.78740157480314965" header="0.31496062992125984" footer="0.31496062992125984"/>
  <pageSetup paperSize="9" scale="67" fitToHeight="0" orientation="portrait" r:id="rId1"/>
  <headerFooter>
    <oddHeader>&amp;L&amp;"Arial,Tučné"&amp;10Príloha č. 5 SP (Príloha č. 1 RD)&amp;"Arial,Normálne"
Špecifikácia predmetu zákazky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4BE33-EF01-4CAB-B5AF-0BF45D1B652B}">
  <sheetPr>
    <tabColor rgb="FF00B0F0"/>
    <pageSetUpPr fitToPage="1"/>
  </sheetPr>
  <dimension ref="A1:K34"/>
  <sheetViews>
    <sheetView showGridLines="0" topLeftCell="A4" zoomScale="90" zoomScaleNormal="90" workbookViewId="0">
      <selection activeCell="C19" sqref="C19"/>
    </sheetView>
  </sheetViews>
  <sheetFormatPr defaultRowHeight="12.75" x14ac:dyDescent="0.2"/>
  <cols>
    <col min="1" max="1" width="8.7109375" style="52" customWidth="1"/>
    <col min="2" max="2" width="48.7109375" style="52" customWidth="1"/>
    <col min="3" max="3" width="32.7109375" style="52" customWidth="1"/>
    <col min="4" max="4" width="32.7109375" style="264" customWidth="1"/>
    <col min="5" max="6" width="12.7109375" style="264" customWidth="1"/>
    <col min="7" max="7" width="15.7109375" style="264" customWidth="1"/>
    <col min="8" max="8" width="7.85546875" style="52" customWidth="1"/>
    <col min="9" max="9" width="15.7109375" style="52" customWidth="1"/>
    <col min="10" max="10" width="10.7109375" style="52" customWidth="1"/>
    <col min="11" max="11" width="15.7109375" style="52" customWidth="1"/>
    <col min="12" max="16384" width="9.140625" style="52"/>
  </cols>
  <sheetData>
    <row r="1" spans="1:11" ht="15" customHeight="1" x14ac:dyDescent="0.2">
      <c r="A1" s="358" t="s">
        <v>0</v>
      </c>
      <c r="B1" s="358"/>
      <c r="C1" s="358"/>
      <c r="D1" s="358"/>
    </row>
    <row r="2" spans="1:11" ht="30" customHeight="1" x14ac:dyDescent="0.2">
      <c r="A2" s="359" t="str">
        <f>'Príloha č. 1'!A2:D2</f>
        <v>INFÚZNE ROZTOKY</v>
      </c>
      <c r="B2" s="359"/>
      <c r="C2" s="359"/>
      <c r="D2" s="359"/>
      <c r="E2" s="53"/>
      <c r="F2" s="53"/>
      <c r="G2" s="53"/>
      <c r="H2" s="53"/>
      <c r="I2" s="53"/>
      <c r="J2" s="53"/>
      <c r="K2" s="53"/>
    </row>
    <row r="3" spans="1:11" s="55" customFormat="1" ht="30" customHeight="1" x14ac:dyDescent="0.25">
      <c r="A3" s="360" t="s">
        <v>36</v>
      </c>
      <c r="B3" s="360"/>
      <c r="C3" s="360"/>
      <c r="D3" s="360"/>
      <c r="E3" s="54"/>
      <c r="F3" s="54"/>
      <c r="G3" s="54"/>
      <c r="H3" s="54"/>
      <c r="I3" s="54"/>
      <c r="J3" s="54"/>
      <c r="K3" s="54"/>
    </row>
    <row r="4" spans="1:11" s="55" customFormat="1" ht="11.25" customHeight="1" x14ac:dyDescent="0.25">
      <c r="A4" s="258"/>
      <c r="B4" s="258"/>
      <c r="C4" s="258"/>
      <c r="D4" s="258"/>
      <c r="E4" s="54"/>
      <c r="F4" s="54"/>
      <c r="G4" s="54"/>
      <c r="H4" s="54"/>
      <c r="I4" s="54"/>
      <c r="J4" s="54"/>
      <c r="K4" s="54"/>
    </row>
    <row r="5" spans="1:11" s="55" customFormat="1" ht="35.1" customHeight="1" thickBot="1" x14ac:dyDescent="0.3">
      <c r="A5" s="361" t="s">
        <v>268</v>
      </c>
      <c r="B5" s="361"/>
      <c r="C5" s="361"/>
      <c r="D5" s="361"/>
      <c r="E5" s="54"/>
      <c r="F5" s="54"/>
      <c r="G5" s="54"/>
      <c r="H5" s="54"/>
      <c r="I5" s="54"/>
      <c r="J5" s="54"/>
      <c r="K5" s="54"/>
    </row>
    <row r="6" spans="1:11" s="6" customFormat="1" ht="66" customHeight="1" x14ac:dyDescent="0.25">
      <c r="A6" s="362" t="s">
        <v>37</v>
      </c>
      <c r="B6" s="363"/>
      <c r="C6" s="366" t="s">
        <v>38</v>
      </c>
      <c r="D6" s="367"/>
    </row>
    <row r="7" spans="1:11" s="6" customFormat="1" ht="27.75" customHeight="1" thickBot="1" x14ac:dyDescent="0.3">
      <c r="A7" s="364"/>
      <c r="B7" s="365"/>
      <c r="C7" s="57" t="s">
        <v>39</v>
      </c>
      <c r="D7" s="58" t="s">
        <v>40</v>
      </c>
    </row>
    <row r="8" spans="1:11" s="13" customFormat="1" ht="30" customHeight="1" thickBot="1" x14ac:dyDescent="0.3">
      <c r="A8" s="368" t="s">
        <v>270</v>
      </c>
      <c r="B8" s="369"/>
      <c r="C8" s="369"/>
      <c r="D8" s="370"/>
    </row>
    <row r="9" spans="1:11" s="10" customFormat="1" ht="30" customHeight="1" x14ac:dyDescent="0.2">
      <c r="A9" s="280" t="s">
        <v>271</v>
      </c>
      <c r="B9" s="293" t="s">
        <v>117</v>
      </c>
      <c r="C9" s="286" t="s">
        <v>243</v>
      </c>
      <c r="D9" s="308"/>
    </row>
    <row r="10" spans="1:11" s="10" customFormat="1" ht="30" customHeight="1" x14ac:dyDescent="0.2">
      <c r="A10" s="281" t="s">
        <v>272</v>
      </c>
      <c r="B10" s="294" t="s">
        <v>124</v>
      </c>
      <c r="C10" s="288" t="s">
        <v>244</v>
      </c>
      <c r="D10" s="68"/>
    </row>
    <row r="11" spans="1:11" s="10" customFormat="1" ht="30" customHeight="1" x14ac:dyDescent="0.2">
      <c r="A11" s="281" t="s">
        <v>273</v>
      </c>
      <c r="B11" s="295" t="s">
        <v>125</v>
      </c>
      <c r="C11" s="314" t="s">
        <v>245</v>
      </c>
      <c r="D11" s="68"/>
    </row>
    <row r="12" spans="1:11" s="10" customFormat="1" ht="30" customHeight="1" x14ac:dyDescent="0.2">
      <c r="A12" s="281" t="s">
        <v>274</v>
      </c>
      <c r="B12" s="295" t="s">
        <v>126</v>
      </c>
      <c r="C12" s="288" t="s">
        <v>137</v>
      </c>
      <c r="D12" s="68"/>
    </row>
    <row r="13" spans="1:11" s="10" customFormat="1" ht="30" customHeight="1" x14ac:dyDescent="0.2">
      <c r="A13" s="281" t="s">
        <v>275</v>
      </c>
      <c r="B13" s="295" t="s">
        <v>127</v>
      </c>
      <c r="C13" s="288" t="s">
        <v>46</v>
      </c>
      <c r="D13" s="68"/>
    </row>
    <row r="14" spans="1:11" s="10" customFormat="1" ht="30" customHeight="1" x14ac:dyDescent="0.2">
      <c r="A14" s="281" t="s">
        <v>276</v>
      </c>
      <c r="B14" s="296" t="s">
        <v>128</v>
      </c>
      <c r="C14" s="288" t="s">
        <v>217</v>
      </c>
      <c r="D14" s="68"/>
    </row>
    <row r="15" spans="1:11" s="10" customFormat="1" ht="30" customHeight="1" x14ac:dyDescent="0.2">
      <c r="A15" s="281" t="s">
        <v>277</v>
      </c>
      <c r="B15" s="296" t="s">
        <v>129</v>
      </c>
      <c r="C15" s="288" t="s">
        <v>282</v>
      </c>
      <c r="D15" s="68"/>
    </row>
    <row r="16" spans="1:11" s="10" customFormat="1" ht="30" customHeight="1" x14ac:dyDescent="0.2">
      <c r="A16" s="281" t="s">
        <v>278</v>
      </c>
      <c r="B16" s="296" t="s">
        <v>130</v>
      </c>
      <c r="C16" s="288" t="s">
        <v>140</v>
      </c>
      <c r="D16" s="68"/>
    </row>
    <row r="17" spans="1:5" s="10" customFormat="1" ht="30" customHeight="1" x14ac:dyDescent="0.2">
      <c r="A17" s="281" t="s">
        <v>279</v>
      </c>
      <c r="B17" s="295" t="s">
        <v>131</v>
      </c>
      <c r="C17" s="288" t="s">
        <v>283</v>
      </c>
      <c r="D17" s="68"/>
    </row>
    <row r="18" spans="1:5" s="10" customFormat="1" ht="24.95" customHeight="1" x14ac:dyDescent="0.2">
      <c r="A18" s="281" t="s">
        <v>280</v>
      </c>
      <c r="B18" s="296" t="s">
        <v>132</v>
      </c>
      <c r="C18" s="288" t="s">
        <v>142</v>
      </c>
      <c r="D18" s="68"/>
    </row>
    <row r="19" spans="1:5" s="10" customFormat="1" ht="50.25" customHeight="1" thickBot="1" x14ac:dyDescent="0.25">
      <c r="A19" s="282" t="s">
        <v>281</v>
      </c>
      <c r="B19" s="297" t="s">
        <v>133</v>
      </c>
      <c r="C19" s="289" t="s">
        <v>143</v>
      </c>
      <c r="D19" s="69"/>
    </row>
    <row r="20" spans="1:5" s="10" customFormat="1" ht="12" customHeight="1" x14ac:dyDescent="0.25">
      <c r="A20" s="61"/>
      <c r="B20" s="62"/>
      <c r="C20" s="63"/>
      <c r="D20" s="64"/>
    </row>
    <row r="21" spans="1:5" s="9" customFormat="1" ht="24.95" customHeight="1" x14ac:dyDescent="0.25">
      <c r="A21" s="354" t="s">
        <v>267</v>
      </c>
      <c r="B21" s="355"/>
      <c r="C21" s="356"/>
      <c r="D21" s="65"/>
    </row>
    <row r="22" spans="1:5" s="67" customFormat="1" ht="24.95" customHeight="1" x14ac:dyDescent="0.25">
      <c r="A22" s="257" t="s">
        <v>8</v>
      </c>
      <c r="B22" s="357" t="s">
        <v>269</v>
      </c>
      <c r="C22" s="357"/>
      <c r="D22" s="66"/>
    </row>
    <row r="23" spans="1:5" s="67" customFormat="1" ht="24.95" customHeight="1" x14ac:dyDescent="0.25">
      <c r="A23" s="122"/>
      <c r="B23" s="122"/>
      <c r="C23" s="122"/>
      <c r="D23" s="66"/>
    </row>
    <row r="24" spans="1:5" s="67" customFormat="1" ht="24.95" customHeight="1" x14ac:dyDescent="0.25">
      <c r="A24" s="122"/>
      <c r="B24" s="122"/>
      <c r="C24" s="122"/>
      <c r="D24" s="66"/>
    </row>
    <row r="25" spans="1:5" s="148" customFormat="1" ht="12" x14ac:dyDescent="0.25">
      <c r="A25" s="148" t="s">
        <v>1</v>
      </c>
      <c r="B25" s="256" t="str">
        <f>IF('Príloha č. 1'!$B$23="","",'Príloha č. 1'!$B$23)</f>
        <v/>
      </c>
    </row>
    <row r="26" spans="1:5" s="148" customFormat="1" ht="12" x14ac:dyDescent="0.25">
      <c r="A26" s="148" t="s">
        <v>4</v>
      </c>
      <c r="B26" s="139" t="str">
        <f>IF('Príloha č. 1'!$B$24="","",'Príloha č. 1'!$B$24)</f>
        <v/>
      </c>
    </row>
    <row r="27" spans="1:5" s="149" customFormat="1" ht="15" customHeight="1" x14ac:dyDescent="0.2">
      <c r="A27" s="135"/>
      <c r="B27" s="135"/>
      <c r="C27" s="135"/>
      <c r="D27" s="135"/>
    </row>
    <row r="28" spans="1:5" s="149" customFormat="1" ht="15" customHeight="1" x14ac:dyDescent="0.2">
      <c r="A28" s="135"/>
      <c r="B28" s="135"/>
      <c r="C28" s="135"/>
      <c r="D28" s="135"/>
    </row>
    <row r="29" spans="1:5" s="149" customFormat="1" ht="15" customHeight="1" x14ac:dyDescent="0.2">
      <c r="A29" s="135"/>
      <c r="B29" s="135"/>
      <c r="C29" s="135"/>
      <c r="D29" s="135"/>
    </row>
    <row r="30" spans="1:5" s="150" customFormat="1" ht="39.950000000000003" customHeight="1" x14ac:dyDescent="0.2">
      <c r="A30" s="135"/>
      <c r="B30" s="135"/>
      <c r="C30" s="135"/>
      <c r="D30" s="140"/>
    </row>
    <row r="31" spans="1:5" s="150" customFormat="1" ht="45" customHeight="1" x14ac:dyDescent="0.2">
      <c r="A31" s="135"/>
      <c r="B31" s="135"/>
      <c r="C31" s="135"/>
      <c r="D31" s="161" t="s">
        <v>91</v>
      </c>
    </row>
    <row r="32" spans="1:5" s="4" customFormat="1" x14ac:dyDescent="0.2">
      <c r="C32" s="14" t="s">
        <v>25</v>
      </c>
      <c r="E32" s="5"/>
    </row>
    <row r="33" spans="1:5" s="2" customFormat="1" ht="11.25" x14ac:dyDescent="0.2">
      <c r="A33" s="353" t="s">
        <v>2</v>
      </c>
      <c r="B33" s="353"/>
      <c r="C33" s="353"/>
      <c r="D33" s="3"/>
    </row>
    <row r="34" spans="1:5" s="8" customFormat="1" ht="15" customHeight="1" x14ac:dyDescent="0.2">
      <c r="A34" s="15"/>
      <c r="B34" s="262" t="s">
        <v>3</v>
      </c>
      <c r="D34" s="262"/>
      <c r="E34" s="7"/>
    </row>
  </sheetData>
  <mergeCells count="10">
    <mergeCell ref="A8:D8"/>
    <mergeCell ref="A21:C21"/>
    <mergeCell ref="B22:C22"/>
    <mergeCell ref="A33:C33"/>
    <mergeCell ref="A1:D1"/>
    <mergeCell ref="A2:D2"/>
    <mergeCell ref="A3:D3"/>
    <mergeCell ref="A5:D5"/>
    <mergeCell ref="A6:B7"/>
    <mergeCell ref="C6:D6"/>
  </mergeCells>
  <conditionalFormatting sqref="D9:D19">
    <cfRule type="containsBlanks" dxfId="104" priority="3">
      <formula>LEN(TRIM(D9))=0</formula>
    </cfRule>
  </conditionalFormatting>
  <conditionalFormatting sqref="B25">
    <cfRule type="containsBlanks" dxfId="103" priority="2">
      <formula>LEN(TRIM(B25))=0</formula>
    </cfRule>
  </conditionalFormatting>
  <conditionalFormatting sqref="B26">
    <cfRule type="containsBlanks" dxfId="102" priority="1">
      <formula>LEN(TRIM(B26))=0</formula>
    </cfRule>
  </conditionalFormatting>
  <pageMargins left="0.98425196850393704" right="0.78740157480314965" top="0.98425196850393704" bottom="0.78740157480314965" header="0.31496062992125984" footer="0.31496062992125984"/>
  <pageSetup paperSize="9" scale="67" fitToHeight="0" orientation="portrait" r:id="rId1"/>
  <headerFooter>
    <oddHeader>&amp;L&amp;"Arial,Tučné"&amp;10Príloha č. 5 SP (Príloha č. 1 RD)&amp;"Arial,Normálne"
Špecifikácia predmetu zákazky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40A51-54CC-4BF0-B43D-BE548AD9F572}">
  <sheetPr>
    <tabColor rgb="FF00B0F0"/>
    <pageSetUpPr fitToPage="1"/>
  </sheetPr>
  <dimension ref="A1:K34"/>
  <sheetViews>
    <sheetView showGridLines="0" topLeftCell="A4" zoomScale="90" zoomScaleNormal="90" workbookViewId="0">
      <selection activeCell="C9" sqref="C9"/>
    </sheetView>
  </sheetViews>
  <sheetFormatPr defaultRowHeight="12.75" x14ac:dyDescent="0.2"/>
  <cols>
    <col min="1" max="1" width="8.7109375" style="52" customWidth="1"/>
    <col min="2" max="2" width="48.7109375" style="52" customWidth="1"/>
    <col min="3" max="3" width="32.7109375" style="52" customWidth="1"/>
    <col min="4" max="4" width="32.7109375" style="264" customWidth="1"/>
    <col min="5" max="6" width="12.7109375" style="264" customWidth="1"/>
    <col min="7" max="7" width="15.7109375" style="264" customWidth="1"/>
    <col min="8" max="8" width="7.85546875" style="52" customWidth="1"/>
    <col min="9" max="9" width="15.7109375" style="52" customWidth="1"/>
    <col min="10" max="10" width="10.7109375" style="52" customWidth="1"/>
    <col min="11" max="11" width="15.7109375" style="52" customWidth="1"/>
    <col min="12" max="16384" width="9.140625" style="52"/>
  </cols>
  <sheetData>
    <row r="1" spans="1:11" ht="15" customHeight="1" x14ac:dyDescent="0.2">
      <c r="A1" s="358" t="s">
        <v>0</v>
      </c>
      <c r="B1" s="358"/>
      <c r="C1" s="358"/>
      <c r="D1" s="358"/>
    </row>
    <row r="2" spans="1:11" ht="30" customHeight="1" x14ac:dyDescent="0.2">
      <c r="A2" s="359" t="str">
        <f>'Príloha č. 1'!A2:D2</f>
        <v>INFÚZNE ROZTOKY</v>
      </c>
      <c r="B2" s="359"/>
      <c r="C2" s="359"/>
      <c r="D2" s="359"/>
      <c r="E2" s="53"/>
      <c r="F2" s="53"/>
      <c r="G2" s="53"/>
      <c r="H2" s="53"/>
      <c r="I2" s="53"/>
      <c r="J2" s="53"/>
      <c r="K2" s="53"/>
    </row>
    <row r="3" spans="1:11" s="55" customFormat="1" ht="30" customHeight="1" x14ac:dyDescent="0.25">
      <c r="A3" s="360" t="s">
        <v>36</v>
      </c>
      <c r="B3" s="360"/>
      <c r="C3" s="360"/>
      <c r="D3" s="360"/>
      <c r="E3" s="54"/>
      <c r="F3" s="54"/>
      <c r="G3" s="54"/>
      <c r="H3" s="54"/>
      <c r="I3" s="54"/>
      <c r="J3" s="54"/>
      <c r="K3" s="54"/>
    </row>
    <row r="4" spans="1:11" s="55" customFormat="1" ht="11.25" customHeight="1" x14ac:dyDescent="0.25">
      <c r="A4" s="258"/>
      <c r="B4" s="258"/>
      <c r="C4" s="258"/>
      <c r="D4" s="258"/>
      <c r="E4" s="54"/>
      <c r="F4" s="54"/>
      <c r="G4" s="54"/>
      <c r="H4" s="54"/>
      <c r="I4" s="54"/>
      <c r="J4" s="54"/>
      <c r="K4" s="54"/>
    </row>
    <row r="5" spans="1:11" s="55" customFormat="1" ht="35.1" customHeight="1" thickBot="1" x14ac:dyDescent="0.3">
      <c r="A5" s="361" t="s">
        <v>285</v>
      </c>
      <c r="B5" s="361"/>
      <c r="C5" s="361"/>
      <c r="D5" s="361"/>
      <c r="E5" s="54"/>
      <c r="F5" s="54"/>
      <c r="G5" s="54"/>
      <c r="H5" s="54"/>
      <c r="I5" s="54"/>
      <c r="J5" s="54"/>
      <c r="K5" s="54"/>
    </row>
    <row r="6" spans="1:11" s="6" customFormat="1" ht="66" customHeight="1" x14ac:dyDescent="0.25">
      <c r="A6" s="362" t="s">
        <v>37</v>
      </c>
      <c r="B6" s="363"/>
      <c r="C6" s="366" t="s">
        <v>38</v>
      </c>
      <c r="D6" s="367"/>
    </row>
    <row r="7" spans="1:11" s="6" customFormat="1" ht="27.75" customHeight="1" thickBot="1" x14ac:dyDescent="0.3">
      <c r="A7" s="364"/>
      <c r="B7" s="365"/>
      <c r="C7" s="57" t="s">
        <v>39</v>
      </c>
      <c r="D7" s="58" t="s">
        <v>40</v>
      </c>
    </row>
    <row r="8" spans="1:11" s="13" customFormat="1" ht="30" customHeight="1" thickBot="1" x14ac:dyDescent="0.3">
      <c r="A8" s="368" t="s">
        <v>286</v>
      </c>
      <c r="B8" s="369"/>
      <c r="C8" s="369"/>
      <c r="D8" s="370"/>
    </row>
    <row r="9" spans="1:11" s="10" customFormat="1" ht="30" customHeight="1" x14ac:dyDescent="0.2">
      <c r="A9" s="280" t="s">
        <v>288</v>
      </c>
      <c r="B9" s="293" t="s">
        <v>117</v>
      </c>
      <c r="C9" s="286" t="s">
        <v>134</v>
      </c>
      <c r="D9" s="308"/>
    </row>
    <row r="10" spans="1:11" s="10" customFormat="1" ht="30" customHeight="1" x14ac:dyDescent="0.2">
      <c r="A10" s="281" t="s">
        <v>289</v>
      </c>
      <c r="B10" s="294" t="s">
        <v>124</v>
      </c>
      <c r="C10" s="288" t="s">
        <v>135</v>
      </c>
      <c r="D10" s="68"/>
    </row>
    <row r="11" spans="1:11" s="10" customFormat="1" ht="30" customHeight="1" x14ac:dyDescent="0.2">
      <c r="A11" s="281" t="s">
        <v>290</v>
      </c>
      <c r="B11" s="295" t="s">
        <v>125</v>
      </c>
      <c r="C11" s="314" t="s">
        <v>299</v>
      </c>
      <c r="D11" s="68"/>
    </row>
    <row r="12" spans="1:11" s="10" customFormat="1" ht="30" customHeight="1" x14ac:dyDescent="0.2">
      <c r="A12" s="281" t="s">
        <v>291</v>
      </c>
      <c r="B12" s="295" t="s">
        <v>126</v>
      </c>
      <c r="C12" s="288" t="s">
        <v>137</v>
      </c>
      <c r="D12" s="68"/>
    </row>
    <row r="13" spans="1:11" s="10" customFormat="1" ht="30" customHeight="1" x14ac:dyDescent="0.2">
      <c r="A13" s="281" t="s">
        <v>292</v>
      </c>
      <c r="B13" s="295" t="s">
        <v>127</v>
      </c>
      <c r="C13" s="288" t="s">
        <v>46</v>
      </c>
      <c r="D13" s="68"/>
    </row>
    <row r="14" spans="1:11" s="10" customFormat="1" ht="30" customHeight="1" x14ac:dyDescent="0.2">
      <c r="A14" s="281" t="s">
        <v>293</v>
      </c>
      <c r="B14" s="296" t="s">
        <v>128</v>
      </c>
      <c r="C14" s="288" t="s">
        <v>299</v>
      </c>
      <c r="D14" s="68"/>
    </row>
    <row r="15" spans="1:11" s="10" customFormat="1" ht="30" customHeight="1" x14ac:dyDescent="0.2">
      <c r="A15" s="281" t="s">
        <v>294</v>
      </c>
      <c r="B15" s="296" t="s">
        <v>129</v>
      </c>
      <c r="C15" s="288" t="s">
        <v>299</v>
      </c>
      <c r="D15" s="68"/>
    </row>
    <row r="16" spans="1:11" s="10" customFormat="1" ht="30" customHeight="1" x14ac:dyDescent="0.2">
      <c r="A16" s="281" t="s">
        <v>295</v>
      </c>
      <c r="B16" s="296" t="s">
        <v>130</v>
      </c>
      <c r="C16" s="288" t="s">
        <v>140</v>
      </c>
      <c r="D16" s="68"/>
    </row>
    <row r="17" spans="1:5" s="10" customFormat="1" ht="30" customHeight="1" x14ac:dyDescent="0.2">
      <c r="A17" s="281" t="s">
        <v>296</v>
      </c>
      <c r="B17" s="295" t="s">
        <v>131</v>
      </c>
      <c r="C17" s="310" t="s">
        <v>300</v>
      </c>
      <c r="D17" s="68"/>
    </row>
    <row r="18" spans="1:5" s="10" customFormat="1" ht="24.95" customHeight="1" x14ac:dyDescent="0.2">
      <c r="A18" s="281" t="s">
        <v>297</v>
      </c>
      <c r="B18" s="296" t="s">
        <v>132</v>
      </c>
      <c r="C18" s="288" t="s">
        <v>142</v>
      </c>
      <c r="D18" s="68"/>
    </row>
    <row r="19" spans="1:5" s="10" customFormat="1" ht="50.25" customHeight="1" thickBot="1" x14ac:dyDescent="0.25">
      <c r="A19" s="282" t="s">
        <v>298</v>
      </c>
      <c r="B19" s="297" t="s">
        <v>133</v>
      </c>
      <c r="C19" s="289" t="s">
        <v>143</v>
      </c>
      <c r="D19" s="69"/>
    </row>
    <row r="20" spans="1:5" s="10" customFormat="1" ht="12" customHeight="1" x14ac:dyDescent="0.25">
      <c r="A20" s="61"/>
      <c r="B20" s="62"/>
      <c r="C20" s="63"/>
      <c r="D20" s="64"/>
    </row>
    <row r="21" spans="1:5" s="9" customFormat="1" ht="24.95" customHeight="1" x14ac:dyDescent="0.25">
      <c r="A21" s="354" t="s">
        <v>284</v>
      </c>
      <c r="B21" s="355"/>
      <c r="C21" s="356"/>
      <c r="D21" s="65"/>
    </row>
    <row r="22" spans="1:5" s="67" customFormat="1" ht="24.95" customHeight="1" x14ac:dyDescent="0.25">
      <c r="A22" s="257" t="s">
        <v>8</v>
      </c>
      <c r="B22" s="357" t="s">
        <v>287</v>
      </c>
      <c r="C22" s="357"/>
      <c r="D22" s="66"/>
    </row>
    <row r="23" spans="1:5" s="67" customFormat="1" ht="24.95" customHeight="1" x14ac:dyDescent="0.25">
      <c r="A23" s="122"/>
      <c r="B23" s="122"/>
      <c r="C23" s="122"/>
      <c r="D23" s="66"/>
    </row>
    <row r="24" spans="1:5" s="67" customFormat="1" ht="24.95" customHeight="1" x14ac:dyDescent="0.25">
      <c r="A24" s="122"/>
      <c r="B24" s="122"/>
      <c r="C24" s="122"/>
      <c r="D24" s="66"/>
    </row>
    <row r="25" spans="1:5" s="148" customFormat="1" ht="12" x14ac:dyDescent="0.25">
      <c r="A25" s="148" t="s">
        <v>1</v>
      </c>
      <c r="B25" s="256" t="str">
        <f>IF('Príloha č. 1'!$B$23="","",'Príloha č. 1'!$B$23)</f>
        <v/>
      </c>
    </row>
    <row r="26" spans="1:5" s="148" customFormat="1" ht="12" x14ac:dyDescent="0.25">
      <c r="A26" s="148" t="s">
        <v>4</v>
      </c>
      <c r="B26" s="139" t="str">
        <f>IF('Príloha č. 1'!$B$24="","",'Príloha č. 1'!$B$24)</f>
        <v/>
      </c>
    </row>
    <row r="27" spans="1:5" s="149" customFormat="1" ht="15" customHeight="1" x14ac:dyDescent="0.2">
      <c r="A27" s="135"/>
      <c r="B27" s="135"/>
      <c r="C27" s="135"/>
      <c r="D27" s="135"/>
    </row>
    <row r="28" spans="1:5" s="149" customFormat="1" ht="15" customHeight="1" x14ac:dyDescent="0.2">
      <c r="A28" s="135"/>
      <c r="B28" s="135"/>
      <c r="C28" s="135"/>
      <c r="D28" s="135"/>
    </row>
    <row r="29" spans="1:5" s="149" customFormat="1" ht="15" customHeight="1" x14ac:dyDescent="0.2">
      <c r="A29" s="135"/>
      <c r="B29" s="135"/>
      <c r="C29" s="135"/>
      <c r="D29" s="135"/>
    </row>
    <row r="30" spans="1:5" s="150" customFormat="1" ht="39.950000000000003" customHeight="1" x14ac:dyDescent="0.2">
      <c r="A30" s="135"/>
      <c r="B30" s="135"/>
      <c r="C30" s="135"/>
      <c r="D30" s="140"/>
    </row>
    <row r="31" spans="1:5" s="150" customFormat="1" ht="45" customHeight="1" x14ac:dyDescent="0.2">
      <c r="A31" s="135"/>
      <c r="B31" s="135"/>
      <c r="C31" s="135"/>
      <c r="D31" s="161" t="s">
        <v>91</v>
      </c>
    </row>
    <row r="32" spans="1:5" s="4" customFormat="1" x14ac:dyDescent="0.2">
      <c r="C32" s="14" t="s">
        <v>25</v>
      </c>
      <c r="E32" s="5"/>
    </row>
    <row r="33" spans="1:5" s="2" customFormat="1" ht="11.25" x14ac:dyDescent="0.2">
      <c r="A33" s="353" t="s">
        <v>2</v>
      </c>
      <c r="B33" s="353"/>
      <c r="C33" s="353"/>
      <c r="D33" s="3"/>
    </row>
    <row r="34" spans="1:5" s="8" customFormat="1" ht="15" customHeight="1" x14ac:dyDescent="0.2">
      <c r="A34" s="15"/>
      <c r="B34" s="262" t="s">
        <v>3</v>
      </c>
      <c r="D34" s="262"/>
      <c r="E34" s="7"/>
    </row>
  </sheetData>
  <mergeCells count="10">
    <mergeCell ref="A8:D8"/>
    <mergeCell ref="A21:C21"/>
    <mergeCell ref="B22:C22"/>
    <mergeCell ref="A33:C33"/>
    <mergeCell ref="A1:D1"/>
    <mergeCell ref="A2:D2"/>
    <mergeCell ref="A3:D3"/>
    <mergeCell ref="A5:D5"/>
    <mergeCell ref="A6:B7"/>
    <mergeCell ref="C6:D6"/>
  </mergeCells>
  <conditionalFormatting sqref="D9:D19">
    <cfRule type="containsBlanks" dxfId="101" priority="3">
      <formula>LEN(TRIM(D9))=0</formula>
    </cfRule>
  </conditionalFormatting>
  <conditionalFormatting sqref="B25">
    <cfRule type="containsBlanks" dxfId="100" priority="2">
      <formula>LEN(TRIM(B25))=0</formula>
    </cfRule>
  </conditionalFormatting>
  <conditionalFormatting sqref="B26">
    <cfRule type="containsBlanks" dxfId="99" priority="1">
      <formula>LEN(TRIM(B26))=0</formula>
    </cfRule>
  </conditionalFormatting>
  <pageMargins left="0.98425196850393704" right="0.78740157480314965" top="0.98425196850393704" bottom="0.78740157480314965" header="0.31496062992125984" footer="0.31496062992125984"/>
  <pageSetup paperSize="9" scale="67" fitToHeight="0" orientation="portrait" r:id="rId1"/>
  <headerFooter>
    <oddHeader>&amp;L&amp;"Arial,Tučné"&amp;10Príloha č. 5 SP (Príloha č. 1 RD)&amp;"Arial,Normálne"
Špecifikácia predmetu zákazky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4E5FA-AD5A-4305-8A50-C94F9449B3BF}">
  <sheetPr>
    <tabColor rgb="FF00B0F0"/>
    <pageSetUpPr fitToPage="1"/>
  </sheetPr>
  <dimension ref="A1:K34"/>
  <sheetViews>
    <sheetView showGridLines="0" topLeftCell="A4" zoomScale="90" zoomScaleNormal="90" workbookViewId="0">
      <selection activeCell="C19" sqref="C19"/>
    </sheetView>
  </sheetViews>
  <sheetFormatPr defaultRowHeight="12.75" x14ac:dyDescent="0.2"/>
  <cols>
    <col min="1" max="1" width="8.7109375" style="52" customWidth="1"/>
    <col min="2" max="2" width="48.7109375" style="52" customWidth="1"/>
    <col min="3" max="3" width="32.7109375" style="52" customWidth="1"/>
    <col min="4" max="4" width="32.7109375" style="264" customWidth="1"/>
    <col min="5" max="6" width="12.7109375" style="264" customWidth="1"/>
    <col min="7" max="7" width="15.7109375" style="264" customWidth="1"/>
    <col min="8" max="8" width="7.85546875" style="52" customWidth="1"/>
    <col min="9" max="9" width="15.7109375" style="52" customWidth="1"/>
    <col min="10" max="10" width="10.7109375" style="52" customWidth="1"/>
    <col min="11" max="11" width="15.7109375" style="52" customWidth="1"/>
    <col min="12" max="16384" width="9.140625" style="52"/>
  </cols>
  <sheetData>
    <row r="1" spans="1:11" ht="15" customHeight="1" x14ac:dyDescent="0.2">
      <c r="A1" s="358" t="s">
        <v>0</v>
      </c>
      <c r="B1" s="358"/>
      <c r="C1" s="358"/>
      <c r="D1" s="358"/>
    </row>
    <row r="2" spans="1:11" ht="30" customHeight="1" x14ac:dyDescent="0.2">
      <c r="A2" s="359" t="str">
        <f>'Príloha č. 1'!A2:D2</f>
        <v>INFÚZNE ROZTOKY</v>
      </c>
      <c r="B2" s="359"/>
      <c r="C2" s="359"/>
      <c r="D2" s="359"/>
      <c r="E2" s="53"/>
      <c r="F2" s="53"/>
      <c r="G2" s="53"/>
      <c r="H2" s="53"/>
      <c r="I2" s="53"/>
      <c r="J2" s="53"/>
      <c r="K2" s="53"/>
    </row>
    <row r="3" spans="1:11" s="55" customFormat="1" ht="30" customHeight="1" x14ac:dyDescent="0.25">
      <c r="A3" s="360" t="s">
        <v>36</v>
      </c>
      <c r="B3" s="360"/>
      <c r="C3" s="360"/>
      <c r="D3" s="360"/>
      <c r="E3" s="54"/>
      <c r="F3" s="54"/>
      <c r="G3" s="54"/>
      <c r="H3" s="54"/>
      <c r="I3" s="54"/>
      <c r="J3" s="54"/>
      <c r="K3" s="54"/>
    </row>
    <row r="4" spans="1:11" s="55" customFormat="1" ht="11.25" customHeight="1" x14ac:dyDescent="0.25">
      <c r="A4" s="258"/>
      <c r="B4" s="258"/>
      <c r="C4" s="258"/>
      <c r="D4" s="258"/>
      <c r="E4" s="54"/>
      <c r="F4" s="54"/>
      <c r="G4" s="54"/>
      <c r="H4" s="54"/>
      <c r="I4" s="54"/>
      <c r="J4" s="54"/>
      <c r="K4" s="54"/>
    </row>
    <row r="5" spans="1:11" s="55" customFormat="1" ht="35.1" customHeight="1" thickBot="1" x14ac:dyDescent="0.3">
      <c r="A5" s="361" t="s">
        <v>301</v>
      </c>
      <c r="B5" s="361"/>
      <c r="C5" s="361"/>
      <c r="D5" s="361"/>
      <c r="E5" s="54"/>
      <c r="F5" s="54"/>
      <c r="G5" s="54"/>
      <c r="H5" s="54"/>
      <c r="I5" s="54"/>
      <c r="J5" s="54"/>
      <c r="K5" s="54"/>
    </row>
    <row r="6" spans="1:11" s="6" customFormat="1" ht="66" customHeight="1" x14ac:dyDescent="0.25">
      <c r="A6" s="362" t="s">
        <v>37</v>
      </c>
      <c r="B6" s="363"/>
      <c r="C6" s="366" t="s">
        <v>38</v>
      </c>
      <c r="D6" s="367"/>
    </row>
    <row r="7" spans="1:11" s="6" customFormat="1" ht="27.75" customHeight="1" thickBot="1" x14ac:dyDescent="0.3">
      <c r="A7" s="364"/>
      <c r="B7" s="365"/>
      <c r="C7" s="57" t="s">
        <v>39</v>
      </c>
      <c r="D7" s="58" t="s">
        <v>40</v>
      </c>
    </row>
    <row r="8" spans="1:11" s="13" customFormat="1" ht="30" customHeight="1" thickBot="1" x14ac:dyDescent="0.3">
      <c r="A8" s="368" t="s">
        <v>303</v>
      </c>
      <c r="B8" s="369"/>
      <c r="C8" s="369"/>
      <c r="D8" s="370"/>
    </row>
    <row r="9" spans="1:11" s="10" customFormat="1" ht="30" customHeight="1" x14ac:dyDescent="0.2">
      <c r="A9" s="280" t="s">
        <v>305</v>
      </c>
      <c r="B9" s="269" t="s">
        <v>117</v>
      </c>
      <c r="C9" s="283" t="s">
        <v>134</v>
      </c>
      <c r="D9" s="308"/>
    </row>
    <row r="10" spans="1:11" s="10" customFormat="1" ht="30" customHeight="1" x14ac:dyDescent="0.2">
      <c r="A10" s="281" t="s">
        <v>306</v>
      </c>
      <c r="B10" s="270" t="s">
        <v>124</v>
      </c>
      <c r="C10" s="284" t="s">
        <v>135</v>
      </c>
      <c r="D10" s="68"/>
    </row>
    <row r="11" spans="1:11" s="10" customFormat="1" ht="30" customHeight="1" x14ac:dyDescent="0.2">
      <c r="A11" s="281" t="s">
        <v>307</v>
      </c>
      <c r="B11" s="271" t="s">
        <v>125</v>
      </c>
      <c r="C11" s="313" t="s">
        <v>299</v>
      </c>
      <c r="D11" s="68"/>
    </row>
    <row r="12" spans="1:11" s="10" customFormat="1" ht="30" customHeight="1" x14ac:dyDescent="0.2">
      <c r="A12" s="281" t="s">
        <v>308</v>
      </c>
      <c r="B12" s="271" t="s">
        <v>126</v>
      </c>
      <c r="C12" s="284" t="s">
        <v>137</v>
      </c>
      <c r="D12" s="68"/>
    </row>
    <row r="13" spans="1:11" s="10" customFormat="1" ht="30" customHeight="1" x14ac:dyDescent="0.2">
      <c r="A13" s="281" t="s">
        <v>309</v>
      </c>
      <c r="B13" s="271" t="s">
        <v>127</v>
      </c>
      <c r="C13" s="284" t="s">
        <v>46</v>
      </c>
      <c r="D13" s="68"/>
    </row>
    <row r="14" spans="1:11" s="10" customFormat="1" ht="30" customHeight="1" x14ac:dyDescent="0.2">
      <c r="A14" s="281" t="s">
        <v>310</v>
      </c>
      <c r="B14" s="272" t="s">
        <v>128</v>
      </c>
      <c r="C14" s="284" t="s">
        <v>299</v>
      </c>
      <c r="D14" s="68"/>
    </row>
    <row r="15" spans="1:11" s="10" customFormat="1" ht="30" customHeight="1" x14ac:dyDescent="0.2">
      <c r="A15" s="281" t="s">
        <v>311</v>
      </c>
      <c r="B15" s="272" t="s">
        <v>129</v>
      </c>
      <c r="C15" s="284" t="s">
        <v>299</v>
      </c>
      <c r="D15" s="68"/>
    </row>
    <row r="16" spans="1:11" s="10" customFormat="1" ht="30" customHeight="1" x14ac:dyDescent="0.2">
      <c r="A16" s="281" t="s">
        <v>312</v>
      </c>
      <c r="B16" s="272" t="s">
        <v>130</v>
      </c>
      <c r="C16" s="284" t="s">
        <v>140</v>
      </c>
      <c r="D16" s="68"/>
    </row>
    <row r="17" spans="1:5" s="10" customFormat="1" ht="30" customHeight="1" x14ac:dyDescent="0.2">
      <c r="A17" s="281" t="s">
        <v>313</v>
      </c>
      <c r="B17" s="271" t="s">
        <v>131</v>
      </c>
      <c r="C17" s="284" t="s">
        <v>316</v>
      </c>
      <c r="D17" s="68"/>
    </row>
    <row r="18" spans="1:5" s="10" customFormat="1" ht="24.95" customHeight="1" x14ac:dyDescent="0.2">
      <c r="A18" s="281" t="s">
        <v>314</v>
      </c>
      <c r="B18" s="272" t="s">
        <v>132</v>
      </c>
      <c r="C18" s="284" t="s">
        <v>142</v>
      </c>
      <c r="D18" s="68"/>
    </row>
    <row r="19" spans="1:5" s="10" customFormat="1" ht="50.25" customHeight="1" thickBot="1" x14ac:dyDescent="0.25">
      <c r="A19" s="282" t="s">
        <v>315</v>
      </c>
      <c r="B19" s="273" t="s">
        <v>133</v>
      </c>
      <c r="C19" s="285" t="s">
        <v>143</v>
      </c>
      <c r="D19" s="69"/>
    </row>
    <row r="20" spans="1:5" s="10" customFormat="1" ht="12" customHeight="1" x14ac:dyDescent="0.25">
      <c r="A20" s="61"/>
      <c r="B20" s="62"/>
      <c r="C20" s="63"/>
      <c r="D20" s="64"/>
    </row>
    <row r="21" spans="1:5" s="9" customFormat="1" ht="24.95" customHeight="1" x14ac:dyDescent="0.25">
      <c r="A21" s="354" t="s">
        <v>302</v>
      </c>
      <c r="B21" s="355"/>
      <c r="C21" s="356"/>
      <c r="D21" s="65"/>
    </row>
    <row r="22" spans="1:5" s="67" customFormat="1" ht="24.95" customHeight="1" x14ac:dyDescent="0.25">
      <c r="A22" s="257" t="s">
        <v>8</v>
      </c>
      <c r="B22" s="357" t="s">
        <v>304</v>
      </c>
      <c r="C22" s="357"/>
      <c r="D22" s="66"/>
    </row>
    <row r="23" spans="1:5" s="67" customFormat="1" ht="24.95" customHeight="1" x14ac:dyDescent="0.25">
      <c r="A23" s="122"/>
      <c r="B23" s="122"/>
      <c r="C23" s="122"/>
      <c r="D23" s="66"/>
    </row>
    <row r="24" spans="1:5" s="67" customFormat="1" ht="24.95" customHeight="1" x14ac:dyDescent="0.25">
      <c r="A24" s="122"/>
      <c r="B24" s="122"/>
      <c r="C24" s="122"/>
      <c r="D24" s="66"/>
    </row>
    <row r="25" spans="1:5" s="148" customFormat="1" ht="12" x14ac:dyDescent="0.25">
      <c r="A25" s="148" t="s">
        <v>1</v>
      </c>
      <c r="B25" s="256" t="str">
        <f>IF('Príloha č. 1'!$B$23="","",'Príloha č. 1'!$B$23)</f>
        <v/>
      </c>
    </row>
    <row r="26" spans="1:5" s="148" customFormat="1" ht="12" x14ac:dyDescent="0.25">
      <c r="A26" s="148" t="s">
        <v>4</v>
      </c>
      <c r="B26" s="139" t="str">
        <f>IF('Príloha č. 1'!$B$24="","",'Príloha č. 1'!$B$24)</f>
        <v/>
      </c>
    </row>
    <row r="27" spans="1:5" s="149" customFormat="1" ht="15" customHeight="1" x14ac:dyDescent="0.2">
      <c r="A27" s="135"/>
      <c r="B27" s="135"/>
      <c r="C27" s="135"/>
      <c r="D27" s="135"/>
    </row>
    <row r="28" spans="1:5" s="149" customFormat="1" ht="15" customHeight="1" x14ac:dyDescent="0.2">
      <c r="A28" s="135"/>
      <c r="B28" s="135"/>
      <c r="C28" s="135"/>
      <c r="D28" s="135"/>
    </row>
    <row r="29" spans="1:5" s="149" customFormat="1" ht="15" customHeight="1" x14ac:dyDescent="0.2">
      <c r="A29" s="135"/>
      <c r="B29" s="135"/>
      <c r="C29" s="135"/>
      <c r="D29" s="135"/>
    </row>
    <row r="30" spans="1:5" s="150" customFormat="1" ht="39.950000000000003" customHeight="1" x14ac:dyDescent="0.2">
      <c r="A30" s="135"/>
      <c r="B30" s="135"/>
      <c r="C30" s="135"/>
      <c r="D30" s="140"/>
    </row>
    <row r="31" spans="1:5" s="150" customFormat="1" ht="45" customHeight="1" x14ac:dyDescent="0.2">
      <c r="A31" s="135"/>
      <c r="B31" s="135"/>
      <c r="C31" s="135"/>
      <c r="D31" s="161" t="s">
        <v>91</v>
      </c>
    </row>
    <row r="32" spans="1:5" s="4" customFormat="1" x14ac:dyDescent="0.2">
      <c r="C32" s="14" t="s">
        <v>25</v>
      </c>
      <c r="E32" s="5"/>
    </row>
    <row r="33" spans="1:5" s="2" customFormat="1" ht="11.25" x14ac:dyDescent="0.2">
      <c r="A33" s="353" t="s">
        <v>2</v>
      </c>
      <c r="B33" s="353"/>
      <c r="C33" s="353"/>
      <c r="D33" s="3"/>
    </row>
    <row r="34" spans="1:5" s="8" customFormat="1" ht="15" customHeight="1" x14ac:dyDescent="0.2">
      <c r="A34" s="15"/>
      <c r="B34" s="262" t="s">
        <v>3</v>
      </c>
      <c r="D34" s="262"/>
      <c r="E34" s="7"/>
    </row>
  </sheetData>
  <mergeCells count="10">
    <mergeCell ref="A8:D8"/>
    <mergeCell ref="A21:C21"/>
    <mergeCell ref="B22:C22"/>
    <mergeCell ref="A33:C33"/>
    <mergeCell ref="A1:D1"/>
    <mergeCell ref="A2:D2"/>
    <mergeCell ref="A3:D3"/>
    <mergeCell ref="A5:D5"/>
    <mergeCell ref="A6:B7"/>
    <mergeCell ref="C6:D6"/>
  </mergeCells>
  <conditionalFormatting sqref="D9:D19">
    <cfRule type="containsBlanks" dxfId="98" priority="3">
      <formula>LEN(TRIM(D9))=0</formula>
    </cfRule>
  </conditionalFormatting>
  <conditionalFormatting sqref="B25">
    <cfRule type="containsBlanks" dxfId="97" priority="2">
      <formula>LEN(TRIM(B25))=0</formula>
    </cfRule>
  </conditionalFormatting>
  <conditionalFormatting sqref="B26">
    <cfRule type="containsBlanks" dxfId="96" priority="1">
      <formula>LEN(TRIM(B26))=0</formula>
    </cfRule>
  </conditionalFormatting>
  <pageMargins left="0.98425196850393704" right="0.78740157480314965" top="0.98425196850393704" bottom="0.78740157480314965" header="0.31496062992125984" footer="0.31496062992125984"/>
  <pageSetup paperSize="9" scale="67" fitToHeight="0" orientation="portrait" r:id="rId1"/>
  <headerFooter>
    <oddHeader>&amp;L&amp;"Arial,Tučné"&amp;10Príloha č. 5 SP (Príloha č. 1 RD)&amp;"Arial,Normálne"
Špecifikácia predmetu zákazky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5C264-F470-422E-87BD-03AE63A5F8AF}">
  <sheetPr>
    <tabColor rgb="FF00B0F0"/>
    <pageSetUpPr fitToPage="1"/>
  </sheetPr>
  <dimension ref="A1:K34"/>
  <sheetViews>
    <sheetView showGridLines="0" topLeftCell="A4" zoomScale="90" zoomScaleNormal="90" workbookViewId="0">
      <selection activeCell="C19" sqref="C19"/>
    </sheetView>
  </sheetViews>
  <sheetFormatPr defaultRowHeight="12.75" x14ac:dyDescent="0.2"/>
  <cols>
    <col min="1" max="1" width="8.7109375" style="52" customWidth="1"/>
    <col min="2" max="2" width="48.7109375" style="52" customWidth="1"/>
    <col min="3" max="3" width="32.7109375" style="52" customWidth="1"/>
    <col min="4" max="4" width="32.7109375" style="264" customWidth="1"/>
    <col min="5" max="6" width="12.7109375" style="264" customWidth="1"/>
    <col min="7" max="7" width="15.7109375" style="264" customWidth="1"/>
    <col min="8" max="8" width="7.85546875" style="52" customWidth="1"/>
    <col min="9" max="9" width="15.7109375" style="52" customWidth="1"/>
    <col min="10" max="10" width="10.7109375" style="52" customWidth="1"/>
    <col min="11" max="11" width="15.7109375" style="52" customWidth="1"/>
    <col min="12" max="16384" width="9.140625" style="52"/>
  </cols>
  <sheetData>
    <row r="1" spans="1:11" ht="15" customHeight="1" x14ac:dyDescent="0.2">
      <c r="A1" s="358" t="s">
        <v>0</v>
      </c>
      <c r="B1" s="358"/>
      <c r="C1" s="358"/>
      <c r="D1" s="358"/>
    </row>
    <row r="2" spans="1:11" ht="30" customHeight="1" x14ac:dyDescent="0.2">
      <c r="A2" s="359" t="str">
        <f>'Príloha č. 1'!A2:D2</f>
        <v>INFÚZNE ROZTOKY</v>
      </c>
      <c r="B2" s="359"/>
      <c r="C2" s="359"/>
      <c r="D2" s="359"/>
      <c r="E2" s="53"/>
      <c r="F2" s="53"/>
      <c r="G2" s="53"/>
      <c r="H2" s="53"/>
      <c r="I2" s="53"/>
      <c r="J2" s="53"/>
      <c r="K2" s="53"/>
    </row>
    <row r="3" spans="1:11" s="55" customFormat="1" ht="30" customHeight="1" x14ac:dyDescent="0.25">
      <c r="A3" s="360" t="s">
        <v>36</v>
      </c>
      <c r="B3" s="360"/>
      <c r="C3" s="360"/>
      <c r="D3" s="360"/>
      <c r="E3" s="54"/>
      <c r="F3" s="54"/>
      <c r="G3" s="54"/>
      <c r="H3" s="54"/>
      <c r="I3" s="54"/>
      <c r="J3" s="54"/>
      <c r="K3" s="54"/>
    </row>
    <row r="4" spans="1:11" s="55" customFormat="1" ht="11.25" customHeight="1" x14ac:dyDescent="0.25">
      <c r="A4" s="258"/>
      <c r="B4" s="258"/>
      <c r="C4" s="258"/>
      <c r="D4" s="258"/>
      <c r="E4" s="54"/>
      <c r="F4" s="54"/>
      <c r="G4" s="54"/>
      <c r="H4" s="54"/>
      <c r="I4" s="54"/>
      <c r="J4" s="54"/>
      <c r="K4" s="54"/>
    </row>
    <row r="5" spans="1:11" s="55" customFormat="1" ht="35.1" customHeight="1" thickBot="1" x14ac:dyDescent="0.3">
      <c r="A5" s="361" t="s">
        <v>318</v>
      </c>
      <c r="B5" s="361"/>
      <c r="C5" s="361"/>
      <c r="D5" s="361"/>
      <c r="E5" s="54"/>
      <c r="F5" s="54"/>
      <c r="G5" s="54"/>
      <c r="H5" s="54"/>
      <c r="I5" s="54"/>
      <c r="J5" s="54"/>
      <c r="K5" s="54"/>
    </row>
    <row r="6" spans="1:11" s="6" customFormat="1" ht="66" customHeight="1" x14ac:dyDescent="0.25">
      <c r="A6" s="362" t="s">
        <v>37</v>
      </c>
      <c r="B6" s="363"/>
      <c r="C6" s="366" t="s">
        <v>38</v>
      </c>
      <c r="D6" s="367"/>
    </row>
    <row r="7" spans="1:11" s="6" customFormat="1" ht="27.75" customHeight="1" thickBot="1" x14ac:dyDescent="0.3">
      <c r="A7" s="364"/>
      <c r="B7" s="365"/>
      <c r="C7" s="57" t="s">
        <v>39</v>
      </c>
      <c r="D7" s="58" t="s">
        <v>40</v>
      </c>
    </row>
    <row r="8" spans="1:11" s="13" customFormat="1" ht="30" customHeight="1" thickBot="1" x14ac:dyDescent="0.3">
      <c r="A8" s="368" t="s">
        <v>337</v>
      </c>
      <c r="B8" s="369"/>
      <c r="C8" s="369"/>
      <c r="D8" s="370"/>
    </row>
    <row r="9" spans="1:11" s="10" customFormat="1" ht="30" customHeight="1" x14ac:dyDescent="0.2">
      <c r="A9" s="280" t="s">
        <v>326</v>
      </c>
      <c r="B9" s="322" t="s">
        <v>117</v>
      </c>
      <c r="C9" s="286" t="s">
        <v>319</v>
      </c>
      <c r="D9" s="308"/>
    </row>
    <row r="10" spans="1:11" s="10" customFormat="1" ht="30" customHeight="1" x14ac:dyDescent="0.2">
      <c r="A10" s="281" t="s">
        <v>327</v>
      </c>
      <c r="B10" s="323" t="s">
        <v>124</v>
      </c>
      <c r="C10" s="288" t="s">
        <v>320</v>
      </c>
      <c r="D10" s="68"/>
    </row>
    <row r="11" spans="1:11" s="10" customFormat="1" ht="30" customHeight="1" x14ac:dyDescent="0.2">
      <c r="A11" s="281" t="s">
        <v>328</v>
      </c>
      <c r="B11" s="324" t="s">
        <v>125</v>
      </c>
      <c r="C11" s="314" t="s">
        <v>321</v>
      </c>
      <c r="D11" s="68"/>
    </row>
    <row r="12" spans="1:11" s="10" customFormat="1" ht="30" customHeight="1" x14ac:dyDescent="0.2">
      <c r="A12" s="281" t="s">
        <v>329</v>
      </c>
      <c r="B12" s="324" t="s">
        <v>126</v>
      </c>
      <c r="C12" s="288" t="s">
        <v>137</v>
      </c>
      <c r="D12" s="68"/>
    </row>
    <row r="13" spans="1:11" s="10" customFormat="1" ht="30" customHeight="1" x14ac:dyDescent="0.2">
      <c r="A13" s="281" t="s">
        <v>330</v>
      </c>
      <c r="B13" s="324" t="s">
        <v>127</v>
      </c>
      <c r="C13" s="288" t="s">
        <v>42</v>
      </c>
      <c r="D13" s="68"/>
    </row>
    <row r="14" spans="1:11" s="10" customFormat="1" ht="30" customHeight="1" x14ac:dyDescent="0.2">
      <c r="A14" s="281" t="s">
        <v>331</v>
      </c>
      <c r="B14" s="325" t="s">
        <v>128</v>
      </c>
      <c r="C14" s="288" t="s">
        <v>322</v>
      </c>
      <c r="D14" s="68"/>
    </row>
    <row r="15" spans="1:11" s="10" customFormat="1" ht="30" customHeight="1" x14ac:dyDescent="0.2">
      <c r="A15" s="281" t="s">
        <v>332</v>
      </c>
      <c r="B15" s="325" t="s">
        <v>129</v>
      </c>
      <c r="C15" s="288" t="s">
        <v>323</v>
      </c>
      <c r="D15" s="68"/>
    </row>
    <row r="16" spans="1:11" s="10" customFormat="1" ht="30" customHeight="1" x14ac:dyDescent="0.2">
      <c r="A16" s="281" t="s">
        <v>333</v>
      </c>
      <c r="B16" s="325" t="s">
        <v>130</v>
      </c>
      <c r="C16" s="315" t="s">
        <v>324</v>
      </c>
      <c r="D16" s="68"/>
    </row>
    <row r="17" spans="1:5" s="10" customFormat="1" ht="30" customHeight="1" x14ac:dyDescent="0.2">
      <c r="A17" s="281" t="s">
        <v>334</v>
      </c>
      <c r="B17" s="324" t="s">
        <v>131</v>
      </c>
      <c r="C17" s="288" t="s">
        <v>325</v>
      </c>
      <c r="D17" s="68"/>
    </row>
    <row r="18" spans="1:5" s="10" customFormat="1" ht="24.95" customHeight="1" x14ac:dyDescent="0.2">
      <c r="A18" s="281" t="s">
        <v>335</v>
      </c>
      <c r="B18" s="325" t="s">
        <v>132</v>
      </c>
      <c r="C18" s="288" t="s">
        <v>142</v>
      </c>
      <c r="D18" s="68"/>
    </row>
    <row r="19" spans="1:5" s="10" customFormat="1" ht="50.25" customHeight="1" thickBot="1" x14ac:dyDescent="0.25">
      <c r="A19" s="282" t="s">
        <v>336</v>
      </c>
      <c r="B19" s="326" t="s">
        <v>133</v>
      </c>
      <c r="C19" s="289" t="s">
        <v>143</v>
      </c>
      <c r="D19" s="69"/>
    </row>
    <row r="20" spans="1:5" s="10" customFormat="1" ht="12" customHeight="1" x14ac:dyDescent="0.25">
      <c r="A20" s="61"/>
      <c r="B20" s="62"/>
      <c r="C20" s="63"/>
      <c r="D20" s="64"/>
    </row>
    <row r="21" spans="1:5" s="9" customFormat="1" ht="24.95" customHeight="1" x14ac:dyDescent="0.25">
      <c r="A21" s="354" t="s">
        <v>317</v>
      </c>
      <c r="B21" s="355"/>
      <c r="C21" s="356"/>
      <c r="D21" s="65"/>
    </row>
    <row r="22" spans="1:5" s="67" customFormat="1" ht="24.95" customHeight="1" x14ac:dyDescent="0.25">
      <c r="A22" s="257" t="s">
        <v>8</v>
      </c>
      <c r="B22" s="357" t="s">
        <v>338</v>
      </c>
      <c r="C22" s="357"/>
      <c r="D22" s="66"/>
    </row>
    <row r="23" spans="1:5" s="67" customFormat="1" ht="24.95" customHeight="1" x14ac:dyDescent="0.25">
      <c r="A23" s="122"/>
      <c r="B23" s="122"/>
      <c r="C23" s="122"/>
      <c r="D23" s="66"/>
    </row>
    <row r="24" spans="1:5" s="67" customFormat="1" ht="24.95" customHeight="1" x14ac:dyDescent="0.25">
      <c r="A24" s="122"/>
      <c r="B24" s="122"/>
      <c r="C24" s="122"/>
      <c r="D24" s="66"/>
    </row>
    <row r="25" spans="1:5" s="148" customFormat="1" ht="12" x14ac:dyDescent="0.25">
      <c r="A25" s="148" t="s">
        <v>1</v>
      </c>
      <c r="B25" s="256" t="str">
        <f>IF('Príloha č. 1'!$B$23="","",'Príloha č. 1'!$B$23)</f>
        <v/>
      </c>
    </row>
    <row r="26" spans="1:5" s="148" customFormat="1" ht="12" x14ac:dyDescent="0.25">
      <c r="A26" s="148" t="s">
        <v>4</v>
      </c>
      <c r="B26" s="139" t="str">
        <f>IF('Príloha č. 1'!$B$24="","",'Príloha č. 1'!$B$24)</f>
        <v/>
      </c>
    </row>
    <row r="27" spans="1:5" s="149" customFormat="1" ht="15" customHeight="1" x14ac:dyDescent="0.2">
      <c r="A27" s="135"/>
      <c r="B27" s="135"/>
      <c r="C27" s="135"/>
      <c r="D27" s="135"/>
    </row>
    <row r="28" spans="1:5" s="149" customFormat="1" ht="15" customHeight="1" x14ac:dyDescent="0.2">
      <c r="A28" s="135"/>
      <c r="B28" s="135"/>
      <c r="C28" s="135"/>
      <c r="D28" s="135"/>
    </row>
    <row r="29" spans="1:5" s="149" customFormat="1" ht="15" customHeight="1" x14ac:dyDescent="0.2">
      <c r="A29" s="135"/>
      <c r="B29" s="135"/>
      <c r="C29" s="135"/>
      <c r="D29" s="135"/>
    </row>
    <row r="30" spans="1:5" s="150" customFormat="1" ht="39.950000000000003" customHeight="1" x14ac:dyDescent="0.2">
      <c r="A30" s="135"/>
      <c r="B30" s="135"/>
      <c r="C30" s="135"/>
      <c r="D30" s="140"/>
    </row>
    <row r="31" spans="1:5" s="150" customFormat="1" ht="45" customHeight="1" x14ac:dyDescent="0.2">
      <c r="A31" s="135"/>
      <c r="B31" s="135"/>
      <c r="C31" s="135"/>
      <c r="D31" s="161" t="s">
        <v>91</v>
      </c>
    </row>
    <row r="32" spans="1:5" s="4" customFormat="1" x14ac:dyDescent="0.2">
      <c r="C32" s="14" t="s">
        <v>25</v>
      </c>
      <c r="E32" s="5"/>
    </row>
    <row r="33" spans="1:5" s="2" customFormat="1" ht="11.25" x14ac:dyDescent="0.2">
      <c r="A33" s="353" t="s">
        <v>2</v>
      </c>
      <c r="B33" s="353"/>
      <c r="C33" s="353"/>
      <c r="D33" s="3"/>
    </row>
    <row r="34" spans="1:5" s="8" customFormat="1" ht="15" customHeight="1" x14ac:dyDescent="0.2">
      <c r="A34" s="15"/>
      <c r="B34" s="262" t="s">
        <v>3</v>
      </c>
      <c r="D34" s="262"/>
      <c r="E34" s="7"/>
    </row>
  </sheetData>
  <mergeCells count="10">
    <mergeCell ref="A8:D8"/>
    <mergeCell ref="A21:C21"/>
    <mergeCell ref="B22:C22"/>
    <mergeCell ref="A33:C33"/>
    <mergeCell ref="A1:D1"/>
    <mergeCell ref="A2:D2"/>
    <mergeCell ref="A3:D3"/>
    <mergeCell ref="A5:D5"/>
    <mergeCell ref="A6:B7"/>
    <mergeCell ref="C6:D6"/>
  </mergeCells>
  <conditionalFormatting sqref="D9:D19">
    <cfRule type="containsBlanks" dxfId="95" priority="3">
      <formula>LEN(TRIM(D9))=0</formula>
    </cfRule>
  </conditionalFormatting>
  <conditionalFormatting sqref="B25">
    <cfRule type="containsBlanks" dxfId="94" priority="2">
      <formula>LEN(TRIM(B25))=0</formula>
    </cfRule>
  </conditionalFormatting>
  <conditionalFormatting sqref="B26">
    <cfRule type="containsBlanks" dxfId="93" priority="1">
      <formula>LEN(TRIM(B26))=0</formula>
    </cfRule>
  </conditionalFormatting>
  <pageMargins left="0.98425196850393704" right="0.78740157480314965" top="0.98425196850393704" bottom="0.78740157480314965" header="0.31496062992125984" footer="0.31496062992125984"/>
  <pageSetup paperSize="9" scale="67" fitToHeight="0" orientation="portrait" r:id="rId1"/>
  <headerFooter>
    <oddHeader>&amp;L&amp;"Arial,Tučné"&amp;10Príloha č. 5 SP (Príloha č. 1 RD)&amp;"Arial,Normálne"
Špecifikácia predmetu zákazky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A7B88-0EFD-4E4D-8C98-658B0026D738}">
  <sheetPr>
    <tabColor rgb="FF00B0F0"/>
    <pageSetUpPr fitToPage="1"/>
  </sheetPr>
  <dimension ref="A1:K34"/>
  <sheetViews>
    <sheetView showGridLines="0" topLeftCell="A4" zoomScale="90" zoomScaleNormal="90" workbookViewId="0">
      <selection activeCell="C18" sqref="C18"/>
    </sheetView>
  </sheetViews>
  <sheetFormatPr defaultRowHeight="12.75" x14ac:dyDescent="0.2"/>
  <cols>
    <col min="1" max="1" width="8.7109375" style="52" customWidth="1"/>
    <col min="2" max="2" width="48.7109375" style="52" customWidth="1"/>
    <col min="3" max="3" width="32.7109375" style="52" customWidth="1"/>
    <col min="4" max="4" width="32.7109375" style="264" customWidth="1"/>
    <col min="5" max="6" width="12.7109375" style="264" customWidth="1"/>
    <col min="7" max="7" width="15.7109375" style="264" customWidth="1"/>
    <col min="8" max="8" width="7.85546875" style="52" customWidth="1"/>
    <col min="9" max="9" width="15.7109375" style="52" customWidth="1"/>
    <col min="10" max="10" width="10.7109375" style="52" customWidth="1"/>
    <col min="11" max="11" width="15.7109375" style="52" customWidth="1"/>
    <col min="12" max="16384" width="9.140625" style="52"/>
  </cols>
  <sheetData>
    <row r="1" spans="1:11" ht="15" customHeight="1" x14ac:dyDescent="0.2">
      <c r="A1" s="358" t="s">
        <v>0</v>
      </c>
      <c r="B1" s="358"/>
      <c r="C1" s="358"/>
      <c r="D1" s="358"/>
    </row>
    <row r="2" spans="1:11" ht="30" customHeight="1" x14ac:dyDescent="0.2">
      <c r="A2" s="359" t="str">
        <f>'Príloha č. 1'!A2:D2</f>
        <v>INFÚZNE ROZTOKY</v>
      </c>
      <c r="B2" s="359"/>
      <c r="C2" s="359"/>
      <c r="D2" s="359"/>
      <c r="E2" s="53"/>
      <c r="F2" s="53"/>
      <c r="G2" s="53"/>
      <c r="H2" s="53"/>
      <c r="I2" s="53"/>
      <c r="J2" s="53"/>
      <c r="K2" s="53"/>
    </row>
    <row r="3" spans="1:11" s="55" customFormat="1" ht="30" customHeight="1" x14ac:dyDescent="0.25">
      <c r="A3" s="360" t="s">
        <v>36</v>
      </c>
      <c r="B3" s="360"/>
      <c r="C3" s="360"/>
      <c r="D3" s="360"/>
      <c r="E3" s="54"/>
      <c r="F3" s="54"/>
      <c r="G3" s="54"/>
      <c r="H3" s="54"/>
      <c r="I3" s="54"/>
      <c r="J3" s="54"/>
      <c r="K3" s="54"/>
    </row>
    <row r="4" spans="1:11" s="55" customFormat="1" ht="11.25" customHeight="1" x14ac:dyDescent="0.25">
      <c r="A4" s="258"/>
      <c r="B4" s="258"/>
      <c r="C4" s="258"/>
      <c r="D4" s="258"/>
      <c r="E4" s="54"/>
      <c r="F4" s="54"/>
      <c r="G4" s="54"/>
      <c r="H4" s="54"/>
      <c r="I4" s="54"/>
      <c r="J4" s="54"/>
      <c r="K4" s="54"/>
    </row>
    <row r="5" spans="1:11" s="55" customFormat="1" ht="35.1" customHeight="1" thickBot="1" x14ac:dyDescent="0.3">
      <c r="A5" s="361" t="s">
        <v>340</v>
      </c>
      <c r="B5" s="361"/>
      <c r="C5" s="361"/>
      <c r="D5" s="361"/>
      <c r="E5" s="54"/>
      <c r="F5" s="54"/>
      <c r="G5" s="54"/>
      <c r="H5" s="54"/>
      <c r="I5" s="54"/>
      <c r="J5" s="54"/>
      <c r="K5" s="54"/>
    </row>
    <row r="6" spans="1:11" s="6" customFormat="1" ht="66" customHeight="1" x14ac:dyDescent="0.25">
      <c r="A6" s="362" t="s">
        <v>37</v>
      </c>
      <c r="B6" s="363"/>
      <c r="C6" s="366" t="s">
        <v>38</v>
      </c>
      <c r="D6" s="367"/>
    </row>
    <row r="7" spans="1:11" s="6" customFormat="1" ht="27.75" customHeight="1" thickBot="1" x14ac:dyDescent="0.3">
      <c r="A7" s="364"/>
      <c r="B7" s="365"/>
      <c r="C7" s="57" t="s">
        <v>39</v>
      </c>
      <c r="D7" s="58" t="s">
        <v>40</v>
      </c>
    </row>
    <row r="8" spans="1:11" s="13" customFormat="1" ht="30" customHeight="1" thickBot="1" x14ac:dyDescent="0.3">
      <c r="A8" s="368" t="s">
        <v>341</v>
      </c>
      <c r="B8" s="369"/>
      <c r="C8" s="369"/>
      <c r="D8" s="370"/>
    </row>
    <row r="9" spans="1:11" s="10" customFormat="1" ht="30" customHeight="1" x14ac:dyDescent="0.2">
      <c r="A9" s="280" t="s">
        <v>343</v>
      </c>
      <c r="B9" s="293" t="s">
        <v>117</v>
      </c>
      <c r="C9" s="286" t="s">
        <v>134</v>
      </c>
      <c r="D9" s="308"/>
    </row>
    <row r="10" spans="1:11" s="10" customFormat="1" ht="30" customHeight="1" x14ac:dyDescent="0.2">
      <c r="A10" s="281" t="s">
        <v>344</v>
      </c>
      <c r="B10" s="294" t="s">
        <v>124</v>
      </c>
      <c r="C10" s="288" t="s">
        <v>135</v>
      </c>
      <c r="D10" s="68"/>
    </row>
    <row r="11" spans="1:11" s="10" customFormat="1" ht="30" customHeight="1" x14ac:dyDescent="0.2">
      <c r="A11" s="281" t="s">
        <v>345</v>
      </c>
      <c r="B11" s="295" t="s">
        <v>125</v>
      </c>
      <c r="C11" s="314" t="s">
        <v>354</v>
      </c>
      <c r="D11" s="68"/>
    </row>
    <row r="12" spans="1:11" s="10" customFormat="1" ht="30" customHeight="1" x14ac:dyDescent="0.2">
      <c r="A12" s="281" t="s">
        <v>346</v>
      </c>
      <c r="B12" s="295" t="s">
        <v>126</v>
      </c>
      <c r="C12" s="288" t="s">
        <v>137</v>
      </c>
      <c r="D12" s="68"/>
    </row>
    <row r="13" spans="1:11" s="10" customFormat="1" ht="30" customHeight="1" x14ac:dyDescent="0.2">
      <c r="A13" s="281" t="s">
        <v>347</v>
      </c>
      <c r="B13" s="295" t="s">
        <v>127</v>
      </c>
      <c r="C13" s="288" t="s">
        <v>146</v>
      </c>
      <c r="D13" s="68"/>
    </row>
    <row r="14" spans="1:11" s="10" customFormat="1" ht="30" customHeight="1" x14ac:dyDescent="0.2">
      <c r="A14" s="281" t="s">
        <v>348</v>
      </c>
      <c r="B14" s="296" t="s">
        <v>128</v>
      </c>
      <c r="C14" s="288" t="s">
        <v>355</v>
      </c>
      <c r="D14" s="68"/>
    </row>
    <row r="15" spans="1:11" s="10" customFormat="1" ht="30" customHeight="1" x14ac:dyDescent="0.2">
      <c r="A15" s="281" t="s">
        <v>349</v>
      </c>
      <c r="B15" s="296" t="s">
        <v>129</v>
      </c>
      <c r="C15" s="288" t="s">
        <v>356</v>
      </c>
      <c r="D15" s="68"/>
    </row>
    <row r="16" spans="1:11" s="10" customFormat="1" ht="30" customHeight="1" x14ac:dyDescent="0.2">
      <c r="A16" s="281" t="s">
        <v>350</v>
      </c>
      <c r="B16" s="296" t="s">
        <v>130</v>
      </c>
      <c r="C16" s="288" t="s">
        <v>140</v>
      </c>
      <c r="D16" s="68"/>
    </row>
    <row r="17" spans="1:5" s="10" customFormat="1" ht="30" customHeight="1" x14ac:dyDescent="0.2">
      <c r="A17" s="281" t="s">
        <v>351</v>
      </c>
      <c r="B17" s="295" t="s">
        <v>131</v>
      </c>
      <c r="C17" s="288" t="s">
        <v>219</v>
      </c>
      <c r="D17" s="68"/>
    </row>
    <row r="18" spans="1:5" s="10" customFormat="1" ht="24.95" customHeight="1" x14ac:dyDescent="0.2">
      <c r="A18" s="281" t="s">
        <v>352</v>
      </c>
      <c r="B18" s="296" t="s">
        <v>132</v>
      </c>
      <c r="C18" s="288" t="s">
        <v>142</v>
      </c>
      <c r="D18" s="68"/>
    </row>
    <row r="19" spans="1:5" s="10" customFormat="1" ht="50.25" customHeight="1" thickBot="1" x14ac:dyDescent="0.25">
      <c r="A19" s="282" t="s">
        <v>353</v>
      </c>
      <c r="B19" s="297" t="s">
        <v>133</v>
      </c>
      <c r="C19" s="289" t="s">
        <v>143</v>
      </c>
      <c r="D19" s="69"/>
    </row>
    <row r="20" spans="1:5" s="10" customFormat="1" ht="12" customHeight="1" x14ac:dyDescent="0.25">
      <c r="A20" s="61"/>
      <c r="B20" s="62"/>
      <c r="C20" s="63"/>
      <c r="D20" s="64"/>
    </row>
    <row r="21" spans="1:5" s="9" customFormat="1" ht="24.95" customHeight="1" x14ac:dyDescent="0.25">
      <c r="A21" s="354" t="s">
        <v>339</v>
      </c>
      <c r="B21" s="355"/>
      <c r="C21" s="356"/>
      <c r="D21" s="65"/>
    </row>
    <row r="22" spans="1:5" s="67" customFormat="1" ht="24.95" customHeight="1" x14ac:dyDescent="0.25">
      <c r="A22" s="257" t="s">
        <v>8</v>
      </c>
      <c r="B22" s="357" t="s">
        <v>342</v>
      </c>
      <c r="C22" s="357"/>
      <c r="D22" s="66"/>
    </row>
    <row r="23" spans="1:5" s="67" customFormat="1" ht="24.95" customHeight="1" x14ac:dyDescent="0.25">
      <c r="A23" s="122"/>
      <c r="B23" s="122"/>
      <c r="C23" s="122"/>
      <c r="D23" s="66"/>
    </row>
    <row r="24" spans="1:5" s="67" customFormat="1" ht="24.95" customHeight="1" x14ac:dyDescent="0.25">
      <c r="A24" s="122"/>
      <c r="B24" s="122"/>
      <c r="C24" s="122"/>
      <c r="D24" s="66"/>
    </row>
    <row r="25" spans="1:5" s="148" customFormat="1" ht="12" x14ac:dyDescent="0.25">
      <c r="A25" s="148" t="s">
        <v>1</v>
      </c>
      <c r="B25" s="256" t="str">
        <f>IF('Príloha č. 1'!$B$23="","",'Príloha č. 1'!$B$23)</f>
        <v/>
      </c>
    </row>
    <row r="26" spans="1:5" s="148" customFormat="1" ht="12" x14ac:dyDescent="0.25">
      <c r="A26" s="148" t="s">
        <v>4</v>
      </c>
      <c r="B26" s="139" t="str">
        <f>IF('Príloha č. 1'!$B$24="","",'Príloha č. 1'!$B$24)</f>
        <v/>
      </c>
    </row>
    <row r="27" spans="1:5" s="149" customFormat="1" ht="15" customHeight="1" x14ac:dyDescent="0.2">
      <c r="A27" s="135"/>
      <c r="B27" s="135"/>
      <c r="C27" s="135"/>
      <c r="D27" s="135"/>
    </row>
    <row r="28" spans="1:5" s="149" customFormat="1" ht="15" customHeight="1" x14ac:dyDescent="0.2">
      <c r="A28" s="135"/>
      <c r="B28" s="135"/>
      <c r="C28" s="135"/>
      <c r="D28" s="135"/>
    </row>
    <row r="29" spans="1:5" s="149" customFormat="1" ht="15" customHeight="1" x14ac:dyDescent="0.2">
      <c r="A29" s="135"/>
      <c r="B29" s="135"/>
      <c r="C29" s="135"/>
      <c r="D29" s="135"/>
    </row>
    <row r="30" spans="1:5" s="150" customFormat="1" ht="39.950000000000003" customHeight="1" x14ac:dyDescent="0.2">
      <c r="A30" s="135"/>
      <c r="B30" s="135"/>
      <c r="C30" s="135"/>
      <c r="D30" s="140"/>
    </row>
    <row r="31" spans="1:5" s="150" customFormat="1" ht="45" customHeight="1" x14ac:dyDescent="0.2">
      <c r="A31" s="135"/>
      <c r="B31" s="135"/>
      <c r="C31" s="135"/>
      <c r="D31" s="161" t="s">
        <v>91</v>
      </c>
    </row>
    <row r="32" spans="1:5" s="4" customFormat="1" x14ac:dyDescent="0.2">
      <c r="C32" s="14" t="s">
        <v>25</v>
      </c>
      <c r="E32" s="5"/>
    </row>
    <row r="33" spans="1:5" s="2" customFormat="1" ht="11.25" x14ac:dyDescent="0.2">
      <c r="A33" s="353" t="s">
        <v>2</v>
      </c>
      <c r="B33" s="353"/>
      <c r="C33" s="353"/>
      <c r="D33" s="3"/>
    </row>
    <row r="34" spans="1:5" s="8" customFormat="1" ht="15" customHeight="1" x14ac:dyDescent="0.2">
      <c r="A34" s="15"/>
      <c r="B34" s="262" t="s">
        <v>3</v>
      </c>
      <c r="D34" s="262"/>
      <c r="E34" s="7"/>
    </row>
  </sheetData>
  <mergeCells count="10">
    <mergeCell ref="A8:D8"/>
    <mergeCell ref="A21:C21"/>
    <mergeCell ref="B22:C22"/>
    <mergeCell ref="A33:C33"/>
    <mergeCell ref="A1:D1"/>
    <mergeCell ref="A2:D2"/>
    <mergeCell ref="A3:D3"/>
    <mergeCell ref="A5:D5"/>
    <mergeCell ref="A6:B7"/>
    <mergeCell ref="C6:D6"/>
  </mergeCells>
  <conditionalFormatting sqref="D9:D19">
    <cfRule type="containsBlanks" dxfId="92" priority="3">
      <formula>LEN(TRIM(D9))=0</formula>
    </cfRule>
  </conditionalFormatting>
  <conditionalFormatting sqref="B25">
    <cfRule type="containsBlanks" dxfId="91" priority="2">
      <formula>LEN(TRIM(B25))=0</formula>
    </cfRule>
  </conditionalFormatting>
  <conditionalFormatting sqref="B26">
    <cfRule type="containsBlanks" dxfId="90" priority="1">
      <formula>LEN(TRIM(B26))=0</formula>
    </cfRule>
  </conditionalFormatting>
  <pageMargins left="0.98425196850393704" right="0.78740157480314965" top="0.98425196850393704" bottom="0.78740157480314965" header="0.31496062992125984" footer="0.31496062992125984"/>
  <pageSetup paperSize="9" scale="67" fitToHeight="0" orientation="portrait" r:id="rId1"/>
  <headerFooter>
    <oddHeader>&amp;L&amp;"Arial,Tučné"&amp;10Príloha č. 5 SP (Príloha č. 1 RD)&amp;"Arial,Normálne"
Špecifikácia predmetu zákazky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AE9D9-A75C-4DE7-B884-EBE5150D72C8}">
  <sheetPr>
    <tabColor rgb="FF00B0F0"/>
    <pageSetUpPr fitToPage="1"/>
  </sheetPr>
  <dimension ref="A1:K34"/>
  <sheetViews>
    <sheetView showGridLines="0" topLeftCell="A4" zoomScale="90" zoomScaleNormal="90" workbookViewId="0">
      <selection activeCell="C19" sqref="C19"/>
    </sheetView>
  </sheetViews>
  <sheetFormatPr defaultRowHeight="12.75" x14ac:dyDescent="0.2"/>
  <cols>
    <col min="1" max="1" width="8.7109375" style="52" customWidth="1"/>
    <col min="2" max="2" width="48.7109375" style="52" customWidth="1"/>
    <col min="3" max="3" width="32.7109375" style="52" customWidth="1"/>
    <col min="4" max="4" width="32.7109375" style="264" customWidth="1"/>
    <col min="5" max="6" width="12.7109375" style="264" customWidth="1"/>
    <col min="7" max="7" width="15.7109375" style="264" customWidth="1"/>
    <col min="8" max="8" width="7.85546875" style="52" customWidth="1"/>
    <col min="9" max="9" width="15.7109375" style="52" customWidth="1"/>
    <col min="10" max="10" width="10.7109375" style="52" customWidth="1"/>
    <col min="11" max="11" width="15.7109375" style="52" customWidth="1"/>
    <col min="12" max="16384" width="9.140625" style="52"/>
  </cols>
  <sheetData>
    <row r="1" spans="1:11" ht="15" customHeight="1" x14ac:dyDescent="0.2">
      <c r="A1" s="358" t="s">
        <v>0</v>
      </c>
      <c r="B1" s="358"/>
      <c r="C1" s="358"/>
      <c r="D1" s="358"/>
    </row>
    <row r="2" spans="1:11" ht="30" customHeight="1" x14ac:dyDescent="0.2">
      <c r="A2" s="359" t="str">
        <f>'Príloha č. 1'!A2:D2</f>
        <v>INFÚZNE ROZTOKY</v>
      </c>
      <c r="B2" s="359"/>
      <c r="C2" s="359"/>
      <c r="D2" s="359"/>
      <c r="E2" s="53"/>
      <c r="F2" s="53"/>
      <c r="G2" s="53"/>
      <c r="H2" s="53"/>
      <c r="I2" s="53"/>
      <c r="J2" s="53"/>
      <c r="K2" s="53"/>
    </row>
    <row r="3" spans="1:11" s="55" customFormat="1" ht="30" customHeight="1" x14ac:dyDescent="0.25">
      <c r="A3" s="360" t="s">
        <v>36</v>
      </c>
      <c r="B3" s="360"/>
      <c r="C3" s="360"/>
      <c r="D3" s="360"/>
      <c r="E3" s="54"/>
      <c r="F3" s="54"/>
      <c r="G3" s="54"/>
      <c r="H3" s="54"/>
      <c r="I3" s="54"/>
      <c r="J3" s="54"/>
      <c r="K3" s="54"/>
    </row>
    <row r="4" spans="1:11" s="55" customFormat="1" ht="11.25" customHeight="1" x14ac:dyDescent="0.25">
      <c r="A4" s="258"/>
      <c r="B4" s="258"/>
      <c r="C4" s="258"/>
      <c r="D4" s="258"/>
      <c r="E4" s="54"/>
      <c r="F4" s="54"/>
      <c r="G4" s="54"/>
      <c r="H4" s="54"/>
      <c r="I4" s="54"/>
      <c r="J4" s="54"/>
      <c r="K4" s="54"/>
    </row>
    <row r="5" spans="1:11" s="55" customFormat="1" ht="35.1" customHeight="1" thickBot="1" x14ac:dyDescent="0.3">
      <c r="A5" s="361" t="s">
        <v>358</v>
      </c>
      <c r="B5" s="361"/>
      <c r="C5" s="361"/>
      <c r="D5" s="361"/>
      <c r="E5" s="54"/>
      <c r="F5" s="54"/>
      <c r="G5" s="54"/>
      <c r="H5" s="54"/>
      <c r="I5" s="54"/>
      <c r="J5" s="54"/>
      <c r="K5" s="54"/>
    </row>
    <row r="6" spans="1:11" s="6" customFormat="1" ht="66" customHeight="1" x14ac:dyDescent="0.25">
      <c r="A6" s="362" t="s">
        <v>37</v>
      </c>
      <c r="B6" s="363"/>
      <c r="C6" s="366" t="s">
        <v>38</v>
      </c>
      <c r="D6" s="367"/>
    </row>
    <row r="7" spans="1:11" s="6" customFormat="1" ht="27.75" customHeight="1" thickBot="1" x14ac:dyDescent="0.3">
      <c r="A7" s="364"/>
      <c r="B7" s="365"/>
      <c r="C7" s="57" t="s">
        <v>39</v>
      </c>
      <c r="D7" s="58" t="s">
        <v>40</v>
      </c>
    </row>
    <row r="8" spans="1:11" s="13" customFormat="1" ht="30" customHeight="1" thickBot="1" x14ac:dyDescent="0.3">
      <c r="A8" s="368" t="s">
        <v>359</v>
      </c>
      <c r="B8" s="369"/>
      <c r="C8" s="369"/>
      <c r="D8" s="370"/>
    </row>
    <row r="9" spans="1:11" s="10" customFormat="1" ht="30" customHeight="1" x14ac:dyDescent="0.2">
      <c r="A9" s="280" t="s">
        <v>361</v>
      </c>
      <c r="B9" s="293" t="s">
        <v>117</v>
      </c>
      <c r="C9" s="286" t="s">
        <v>372</v>
      </c>
      <c r="D9" s="308"/>
    </row>
    <row r="10" spans="1:11" s="10" customFormat="1" ht="30" customHeight="1" x14ac:dyDescent="0.2">
      <c r="A10" s="281" t="s">
        <v>362</v>
      </c>
      <c r="B10" s="294" t="s">
        <v>124</v>
      </c>
      <c r="C10" s="288" t="s">
        <v>373</v>
      </c>
      <c r="D10" s="68"/>
    </row>
    <row r="11" spans="1:11" s="10" customFormat="1" ht="30" customHeight="1" x14ac:dyDescent="0.2">
      <c r="A11" s="281" t="s">
        <v>363</v>
      </c>
      <c r="B11" s="295" t="s">
        <v>125</v>
      </c>
      <c r="C11" s="314" t="s">
        <v>374</v>
      </c>
      <c r="D11" s="68"/>
    </row>
    <row r="12" spans="1:11" s="10" customFormat="1" ht="30" customHeight="1" x14ac:dyDescent="0.2">
      <c r="A12" s="281" t="s">
        <v>364</v>
      </c>
      <c r="B12" s="295" t="s">
        <v>126</v>
      </c>
      <c r="C12" s="288" t="s">
        <v>137</v>
      </c>
      <c r="D12" s="68"/>
    </row>
    <row r="13" spans="1:11" s="10" customFormat="1" ht="30" customHeight="1" x14ac:dyDescent="0.2">
      <c r="A13" s="281" t="s">
        <v>365</v>
      </c>
      <c r="B13" s="295" t="s">
        <v>127</v>
      </c>
      <c r="C13" s="288" t="s">
        <v>46</v>
      </c>
      <c r="D13" s="68"/>
    </row>
    <row r="14" spans="1:11" s="10" customFormat="1" ht="30" customHeight="1" x14ac:dyDescent="0.2">
      <c r="A14" s="281" t="s">
        <v>366</v>
      </c>
      <c r="B14" s="296" t="s">
        <v>128</v>
      </c>
      <c r="C14" s="288" t="s">
        <v>375</v>
      </c>
      <c r="D14" s="68"/>
    </row>
    <row r="15" spans="1:11" s="10" customFormat="1" ht="30" customHeight="1" x14ac:dyDescent="0.2">
      <c r="A15" s="281" t="s">
        <v>367</v>
      </c>
      <c r="B15" s="296" t="s">
        <v>129</v>
      </c>
      <c r="C15" s="288" t="s">
        <v>376</v>
      </c>
      <c r="D15" s="68"/>
    </row>
    <row r="16" spans="1:11" s="10" customFormat="1" ht="30" customHeight="1" x14ac:dyDescent="0.2">
      <c r="A16" s="281" t="s">
        <v>368</v>
      </c>
      <c r="B16" s="296" t="s">
        <v>130</v>
      </c>
      <c r="C16" s="288" t="s">
        <v>140</v>
      </c>
      <c r="D16" s="68"/>
    </row>
    <row r="17" spans="1:5" s="10" customFormat="1" ht="30" customHeight="1" x14ac:dyDescent="0.2">
      <c r="A17" s="281" t="s">
        <v>369</v>
      </c>
      <c r="B17" s="295" t="s">
        <v>131</v>
      </c>
      <c r="C17" s="288" t="s">
        <v>377</v>
      </c>
      <c r="D17" s="68"/>
    </row>
    <row r="18" spans="1:5" s="10" customFormat="1" ht="24.95" customHeight="1" x14ac:dyDescent="0.2">
      <c r="A18" s="281" t="s">
        <v>370</v>
      </c>
      <c r="B18" s="296" t="s">
        <v>132</v>
      </c>
      <c r="C18" s="288" t="s">
        <v>142</v>
      </c>
      <c r="D18" s="68"/>
    </row>
    <row r="19" spans="1:5" s="10" customFormat="1" ht="50.25" customHeight="1" thickBot="1" x14ac:dyDescent="0.25">
      <c r="A19" s="282" t="s">
        <v>371</v>
      </c>
      <c r="B19" s="297" t="s">
        <v>133</v>
      </c>
      <c r="C19" s="289" t="s">
        <v>143</v>
      </c>
      <c r="D19" s="69"/>
    </row>
    <row r="20" spans="1:5" s="10" customFormat="1" ht="12" customHeight="1" x14ac:dyDescent="0.25">
      <c r="A20" s="61"/>
      <c r="B20" s="62"/>
      <c r="C20" s="63"/>
      <c r="D20" s="64"/>
    </row>
    <row r="21" spans="1:5" s="9" customFormat="1" ht="24.95" customHeight="1" x14ac:dyDescent="0.25">
      <c r="A21" s="354" t="s">
        <v>357</v>
      </c>
      <c r="B21" s="355"/>
      <c r="C21" s="356"/>
      <c r="D21" s="65"/>
    </row>
    <row r="22" spans="1:5" s="67" customFormat="1" ht="24.95" customHeight="1" x14ac:dyDescent="0.25">
      <c r="A22" s="257" t="s">
        <v>8</v>
      </c>
      <c r="B22" s="357" t="s">
        <v>360</v>
      </c>
      <c r="C22" s="357"/>
      <c r="D22" s="66"/>
    </row>
    <row r="23" spans="1:5" s="67" customFormat="1" ht="24.95" customHeight="1" x14ac:dyDescent="0.25">
      <c r="A23" s="122"/>
      <c r="B23" s="122"/>
      <c r="C23" s="122"/>
      <c r="D23" s="66"/>
    </row>
    <row r="24" spans="1:5" s="67" customFormat="1" ht="24.95" customHeight="1" x14ac:dyDescent="0.25">
      <c r="A24" s="122"/>
      <c r="B24" s="122"/>
      <c r="C24" s="122"/>
      <c r="D24" s="66"/>
    </row>
    <row r="25" spans="1:5" s="148" customFormat="1" ht="12" x14ac:dyDescent="0.25">
      <c r="A25" s="148" t="s">
        <v>1</v>
      </c>
      <c r="B25" s="256" t="str">
        <f>IF('Príloha č. 1'!$B$23="","",'Príloha č. 1'!$B$23)</f>
        <v/>
      </c>
    </row>
    <row r="26" spans="1:5" s="148" customFormat="1" ht="12" x14ac:dyDescent="0.25">
      <c r="A26" s="148" t="s">
        <v>4</v>
      </c>
      <c r="B26" s="139" t="str">
        <f>IF('Príloha č. 1'!$B$24="","",'Príloha č. 1'!$B$24)</f>
        <v/>
      </c>
    </row>
    <row r="27" spans="1:5" s="149" customFormat="1" ht="15" customHeight="1" x14ac:dyDescent="0.2">
      <c r="A27" s="135"/>
      <c r="B27" s="135"/>
      <c r="C27" s="135"/>
      <c r="D27" s="135"/>
    </row>
    <row r="28" spans="1:5" s="149" customFormat="1" ht="15" customHeight="1" x14ac:dyDescent="0.2">
      <c r="A28" s="135"/>
      <c r="B28" s="135"/>
      <c r="C28" s="135"/>
      <c r="D28" s="135"/>
    </row>
    <row r="29" spans="1:5" s="149" customFormat="1" ht="15" customHeight="1" x14ac:dyDescent="0.2">
      <c r="A29" s="135"/>
      <c r="B29" s="135"/>
      <c r="C29" s="135"/>
      <c r="D29" s="135"/>
    </row>
    <row r="30" spans="1:5" s="150" customFormat="1" ht="39.950000000000003" customHeight="1" x14ac:dyDescent="0.2">
      <c r="A30" s="135"/>
      <c r="B30" s="135"/>
      <c r="C30" s="135"/>
      <c r="D30" s="140"/>
    </row>
    <row r="31" spans="1:5" s="150" customFormat="1" ht="45" customHeight="1" x14ac:dyDescent="0.2">
      <c r="A31" s="135"/>
      <c r="B31" s="135"/>
      <c r="C31" s="135"/>
      <c r="D31" s="161" t="s">
        <v>91</v>
      </c>
    </row>
    <row r="32" spans="1:5" s="4" customFormat="1" x14ac:dyDescent="0.2">
      <c r="C32" s="14" t="s">
        <v>25</v>
      </c>
      <c r="E32" s="5"/>
    </row>
    <row r="33" spans="1:5" s="2" customFormat="1" ht="11.25" x14ac:dyDescent="0.2">
      <c r="A33" s="353" t="s">
        <v>2</v>
      </c>
      <c r="B33" s="353"/>
      <c r="C33" s="353"/>
      <c r="D33" s="3"/>
    </row>
    <row r="34" spans="1:5" s="8" customFormat="1" ht="15" customHeight="1" x14ac:dyDescent="0.2">
      <c r="A34" s="15"/>
      <c r="B34" s="262" t="s">
        <v>3</v>
      </c>
      <c r="D34" s="262"/>
      <c r="E34" s="7"/>
    </row>
  </sheetData>
  <mergeCells count="10">
    <mergeCell ref="A8:D8"/>
    <mergeCell ref="A21:C21"/>
    <mergeCell ref="B22:C22"/>
    <mergeCell ref="A33:C33"/>
    <mergeCell ref="A1:D1"/>
    <mergeCell ref="A2:D2"/>
    <mergeCell ref="A3:D3"/>
    <mergeCell ref="A5:D5"/>
    <mergeCell ref="A6:B7"/>
    <mergeCell ref="C6:D6"/>
  </mergeCells>
  <conditionalFormatting sqref="D9:D19">
    <cfRule type="containsBlanks" dxfId="89" priority="3">
      <formula>LEN(TRIM(D9))=0</formula>
    </cfRule>
  </conditionalFormatting>
  <conditionalFormatting sqref="B25">
    <cfRule type="containsBlanks" dxfId="88" priority="2">
      <formula>LEN(TRIM(B25))=0</formula>
    </cfRule>
  </conditionalFormatting>
  <conditionalFormatting sqref="B26">
    <cfRule type="containsBlanks" dxfId="87" priority="1">
      <formula>LEN(TRIM(B26))=0</formula>
    </cfRule>
  </conditionalFormatting>
  <pageMargins left="0.98425196850393704" right="0.78740157480314965" top="0.98425196850393704" bottom="0.78740157480314965" header="0.31496062992125984" footer="0.31496062992125984"/>
  <pageSetup paperSize="9" scale="67" fitToHeight="0" orientation="portrait" r:id="rId1"/>
  <headerFooter>
    <oddHeader>&amp;L&amp;"Arial,Tučné"&amp;10Príloha č. 5 SP (Príloha č. 1 RD)&amp;"Arial,Normálne"
Špecifikácia predmetu zákazky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EA94F-8174-49D5-B5E9-194C8356121A}">
  <sheetPr>
    <tabColor rgb="FF00B0F0"/>
    <pageSetUpPr fitToPage="1"/>
  </sheetPr>
  <dimension ref="A1:K34"/>
  <sheetViews>
    <sheetView showGridLines="0" topLeftCell="A4" zoomScale="90" zoomScaleNormal="90" workbookViewId="0">
      <selection activeCell="C17" sqref="C17"/>
    </sheetView>
  </sheetViews>
  <sheetFormatPr defaultRowHeight="12.75" x14ac:dyDescent="0.2"/>
  <cols>
    <col min="1" max="1" width="8.7109375" style="52" customWidth="1"/>
    <col min="2" max="2" width="48.7109375" style="52" customWidth="1"/>
    <col min="3" max="3" width="32.7109375" style="52" customWidth="1"/>
    <col min="4" max="4" width="32.7109375" style="264" customWidth="1"/>
    <col min="5" max="6" width="12.7109375" style="264" customWidth="1"/>
    <col min="7" max="7" width="15.7109375" style="264" customWidth="1"/>
    <col min="8" max="8" width="7.85546875" style="52" customWidth="1"/>
    <col min="9" max="9" width="15.7109375" style="52" customWidth="1"/>
    <col min="10" max="10" width="10.7109375" style="52" customWidth="1"/>
    <col min="11" max="11" width="15.7109375" style="52" customWidth="1"/>
    <col min="12" max="16384" width="9.140625" style="52"/>
  </cols>
  <sheetData>
    <row r="1" spans="1:11" ht="15" customHeight="1" x14ac:dyDescent="0.2">
      <c r="A1" s="358" t="s">
        <v>0</v>
      </c>
      <c r="B1" s="358"/>
      <c r="C1" s="358"/>
      <c r="D1" s="358"/>
    </row>
    <row r="2" spans="1:11" ht="30" customHeight="1" x14ac:dyDescent="0.2">
      <c r="A2" s="359" t="str">
        <f>'Príloha č. 1'!A2:D2</f>
        <v>INFÚZNE ROZTOKY</v>
      </c>
      <c r="B2" s="359"/>
      <c r="C2" s="359"/>
      <c r="D2" s="359"/>
      <c r="E2" s="53"/>
      <c r="F2" s="53"/>
      <c r="G2" s="53"/>
      <c r="H2" s="53"/>
      <c r="I2" s="53"/>
      <c r="J2" s="53"/>
      <c r="K2" s="53"/>
    </row>
    <row r="3" spans="1:11" s="55" customFormat="1" ht="30" customHeight="1" x14ac:dyDescent="0.25">
      <c r="A3" s="360" t="s">
        <v>36</v>
      </c>
      <c r="B3" s="360"/>
      <c r="C3" s="360"/>
      <c r="D3" s="360"/>
      <c r="E3" s="54"/>
      <c r="F3" s="54"/>
      <c r="G3" s="54"/>
      <c r="H3" s="54"/>
      <c r="I3" s="54"/>
      <c r="J3" s="54"/>
      <c r="K3" s="54"/>
    </row>
    <row r="4" spans="1:11" s="55" customFormat="1" ht="11.25" customHeight="1" x14ac:dyDescent="0.25">
      <c r="A4" s="258"/>
      <c r="B4" s="258"/>
      <c r="C4" s="258"/>
      <c r="D4" s="258"/>
      <c r="E4" s="54"/>
      <c r="F4" s="54"/>
      <c r="G4" s="54"/>
      <c r="H4" s="54"/>
      <c r="I4" s="54"/>
      <c r="J4" s="54"/>
      <c r="K4" s="54"/>
    </row>
    <row r="5" spans="1:11" s="55" customFormat="1" ht="35.1" customHeight="1" thickBot="1" x14ac:dyDescent="0.3">
      <c r="A5" s="361" t="s">
        <v>378</v>
      </c>
      <c r="B5" s="361"/>
      <c r="C5" s="361"/>
      <c r="D5" s="361"/>
      <c r="E5" s="54"/>
      <c r="F5" s="54"/>
      <c r="G5" s="54"/>
      <c r="H5" s="54"/>
      <c r="I5" s="54"/>
      <c r="J5" s="54"/>
      <c r="K5" s="54"/>
    </row>
    <row r="6" spans="1:11" s="6" customFormat="1" ht="66" customHeight="1" x14ac:dyDescent="0.25">
      <c r="A6" s="362" t="s">
        <v>37</v>
      </c>
      <c r="B6" s="363"/>
      <c r="C6" s="366" t="s">
        <v>38</v>
      </c>
      <c r="D6" s="367"/>
    </row>
    <row r="7" spans="1:11" s="6" customFormat="1" ht="27.75" customHeight="1" thickBot="1" x14ac:dyDescent="0.3">
      <c r="A7" s="364"/>
      <c r="B7" s="365"/>
      <c r="C7" s="57" t="s">
        <v>39</v>
      </c>
      <c r="D7" s="58" t="s">
        <v>40</v>
      </c>
    </row>
    <row r="8" spans="1:11" s="13" customFormat="1" ht="30" customHeight="1" thickBot="1" x14ac:dyDescent="0.3">
      <c r="A8" s="368" t="s">
        <v>390</v>
      </c>
      <c r="B8" s="369"/>
      <c r="C8" s="369"/>
      <c r="D8" s="370"/>
    </row>
    <row r="9" spans="1:11" s="10" customFormat="1" ht="30" customHeight="1" x14ac:dyDescent="0.2">
      <c r="A9" s="280" t="s">
        <v>379</v>
      </c>
      <c r="B9" s="269" t="s">
        <v>117</v>
      </c>
      <c r="C9" s="277" t="s">
        <v>134</v>
      </c>
      <c r="D9" s="308"/>
    </row>
    <row r="10" spans="1:11" s="10" customFormat="1" ht="30" customHeight="1" x14ac:dyDescent="0.2">
      <c r="A10" s="281" t="s">
        <v>380</v>
      </c>
      <c r="B10" s="270" t="s">
        <v>124</v>
      </c>
      <c r="C10" s="278" t="s">
        <v>135</v>
      </c>
      <c r="D10" s="68"/>
    </row>
    <row r="11" spans="1:11" s="10" customFormat="1" ht="30" customHeight="1" x14ac:dyDescent="0.2">
      <c r="A11" s="281" t="s">
        <v>381</v>
      </c>
      <c r="B11" s="271" t="s">
        <v>125</v>
      </c>
      <c r="C11" s="327" t="s">
        <v>299</v>
      </c>
      <c r="D11" s="68"/>
    </row>
    <row r="12" spans="1:11" s="10" customFormat="1" ht="30" customHeight="1" x14ac:dyDescent="0.2">
      <c r="A12" s="281" t="s">
        <v>382</v>
      </c>
      <c r="B12" s="271" t="s">
        <v>126</v>
      </c>
      <c r="C12" s="278" t="s">
        <v>137</v>
      </c>
      <c r="D12" s="68"/>
    </row>
    <row r="13" spans="1:11" s="10" customFormat="1" ht="30" customHeight="1" x14ac:dyDescent="0.2">
      <c r="A13" s="281" t="s">
        <v>383</v>
      </c>
      <c r="B13" s="271" t="s">
        <v>127</v>
      </c>
      <c r="C13" s="278" t="s">
        <v>46</v>
      </c>
      <c r="D13" s="68"/>
    </row>
    <row r="14" spans="1:11" s="10" customFormat="1" ht="30" customHeight="1" x14ac:dyDescent="0.2">
      <c r="A14" s="281" t="s">
        <v>384</v>
      </c>
      <c r="B14" s="272" t="s">
        <v>128</v>
      </c>
      <c r="C14" s="278" t="s">
        <v>299</v>
      </c>
      <c r="D14" s="68"/>
    </row>
    <row r="15" spans="1:11" s="10" customFormat="1" ht="30" customHeight="1" x14ac:dyDescent="0.2">
      <c r="A15" s="281" t="s">
        <v>385</v>
      </c>
      <c r="B15" s="272" t="s">
        <v>129</v>
      </c>
      <c r="C15" s="278" t="s">
        <v>299</v>
      </c>
      <c r="D15" s="68"/>
    </row>
    <row r="16" spans="1:11" s="10" customFormat="1" ht="30" customHeight="1" x14ac:dyDescent="0.2">
      <c r="A16" s="281" t="s">
        <v>386</v>
      </c>
      <c r="B16" s="272" t="s">
        <v>130</v>
      </c>
      <c r="C16" s="278" t="s">
        <v>140</v>
      </c>
      <c r="D16" s="68"/>
    </row>
    <row r="17" spans="1:5" s="10" customFormat="1" ht="30" customHeight="1" x14ac:dyDescent="0.2">
      <c r="A17" s="281" t="s">
        <v>387</v>
      </c>
      <c r="B17" s="271" t="s">
        <v>131</v>
      </c>
      <c r="C17" s="278" t="s">
        <v>392</v>
      </c>
      <c r="D17" s="68"/>
    </row>
    <row r="18" spans="1:5" s="10" customFormat="1" ht="24.95" customHeight="1" x14ac:dyDescent="0.2">
      <c r="A18" s="281" t="s">
        <v>388</v>
      </c>
      <c r="B18" s="272" t="s">
        <v>132</v>
      </c>
      <c r="C18" s="278" t="s">
        <v>142</v>
      </c>
      <c r="D18" s="68"/>
    </row>
    <row r="19" spans="1:5" s="10" customFormat="1" ht="50.25" customHeight="1" thickBot="1" x14ac:dyDescent="0.25">
      <c r="A19" s="282" t="s">
        <v>389</v>
      </c>
      <c r="B19" s="273" t="s">
        <v>133</v>
      </c>
      <c r="C19" s="279" t="s">
        <v>143</v>
      </c>
      <c r="D19" s="69"/>
    </row>
    <row r="20" spans="1:5" s="10" customFormat="1" ht="12" customHeight="1" x14ac:dyDescent="0.25">
      <c r="A20" s="61"/>
      <c r="B20" s="62"/>
      <c r="C20" s="63"/>
      <c r="D20" s="64"/>
    </row>
    <row r="21" spans="1:5" s="9" customFormat="1" ht="24.95" customHeight="1" x14ac:dyDescent="0.25">
      <c r="A21" s="354" t="s">
        <v>393</v>
      </c>
      <c r="B21" s="355"/>
      <c r="C21" s="356"/>
      <c r="D21" s="65"/>
    </row>
    <row r="22" spans="1:5" s="67" customFormat="1" ht="24.95" customHeight="1" x14ac:dyDescent="0.25">
      <c r="A22" s="257" t="s">
        <v>8</v>
      </c>
      <c r="B22" s="357" t="s">
        <v>391</v>
      </c>
      <c r="C22" s="357"/>
      <c r="D22" s="66"/>
    </row>
    <row r="23" spans="1:5" s="67" customFormat="1" ht="24.95" customHeight="1" x14ac:dyDescent="0.25">
      <c r="A23" s="122"/>
      <c r="B23" s="122"/>
      <c r="C23" s="122"/>
      <c r="D23" s="66"/>
    </row>
    <row r="24" spans="1:5" s="67" customFormat="1" ht="24.95" customHeight="1" x14ac:dyDescent="0.25">
      <c r="A24" s="122"/>
      <c r="B24" s="122"/>
      <c r="C24" s="122"/>
      <c r="D24" s="66"/>
    </row>
    <row r="25" spans="1:5" s="148" customFormat="1" ht="12" x14ac:dyDescent="0.25">
      <c r="A25" s="148" t="s">
        <v>1</v>
      </c>
      <c r="B25" s="256" t="str">
        <f>IF('Príloha č. 1'!$B$23="","",'Príloha č. 1'!$B$23)</f>
        <v/>
      </c>
    </row>
    <row r="26" spans="1:5" s="148" customFormat="1" ht="12" x14ac:dyDescent="0.25">
      <c r="A26" s="148" t="s">
        <v>4</v>
      </c>
      <c r="B26" s="139" t="str">
        <f>IF('Príloha č. 1'!$B$24="","",'Príloha č. 1'!$B$24)</f>
        <v/>
      </c>
    </row>
    <row r="27" spans="1:5" s="149" customFormat="1" ht="15" customHeight="1" x14ac:dyDescent="0.2">
      <c r="A27" s="135"/>
      <c r="B27" s="135"/>
      <c r="C27" s="135"/>
      <c r="D27" s="135"/>
    </row>
    <row r="28" spans="1:5" s="149" customFormat="1" ht="15" customHeight="1" x14ac:dyDescent="0.2">
      <c r="A28" s="135"/>
      <c r="B28" s="135"/>
      <c r="C28" s="135"/>
      <c r="D28" s="135"/>
    </row>
    <row r="29" spans="1:5" s="149" customFormat="1" ht="15" customHeight="1" x14ac:dyDescent="0.2">
      <c r="A29" s="135"/>
      <c r="B29" s="135"/>
      <c r="C29" s="135"/>
      <c r="D29" s="135"/>
    </row>
    <row r="30" spans="1:5" s="150" customFormat="1" ht="39.950000000000003" customHeight="1" x14ac:dyDescent="0.2">
      <c r="A30" s="135"/>
      <c r="B30" s="135"/>
      <c r="C30" s="135"/>
      <c r="D30" s="140"/>
    </row>
    <row r="31" spans="1:5" s="150" customFormat="1" ht="45" customHeight="1" x14ac:dyDescent="0.2">
      <c r="A31" s="135"/>
      <c r="B31" s="135"/>
      <c r="C31" s="135"/>
      <c r="D31" s="161" t="s">
        <v>91</v>
      </c>
    </row>
    <row r="32" spans="1:5" s="4" customFormat="1" x14ac:dyDescent="0.2">
      <c r="C32" s="14" t="s">
        <v>25</v>
      </c>
      <c r="E32" s="5"/>
    </row>
    <row r="33" spans="1:5" s="2" customFormat="1" ht="11.25" x14ac:dyDescent="0.2">
      <c r="A33" s="353" t="s">
        <v>2</v>
      </c>
      <c r="B33" s="353"/>
      <c r="C33" s="353"/>
      <c r="D33" s="3"/>
    </row>
    <row r="34" spans="1:5" s="8" customFormat="1" ht="15" customHeight="1" x14ac:dyDescent="0.2">
      <c r="A34" s="15"/>
      <c r="B34" s="262" t="s">
        <v>3</v>
      </c>
      <c r="D34" s="262"/>
      <c r="E34" s="7"/>
    </row>
  </sheetData>
  <mergeCells count="10">
    <mergeCell ref="A8:D8"/>
    <mergeCell ref="A21:C21"/>
    <mergeCell ref="B22:C22"/>
    <mergeCell ref="A33:C33"/>
    <mergeCell ref="A1:D1"/>
    <mergeCell ref="A2:D2"/>
    <mergeCell ref="A3:D3"/>
    <mergeCell ref="A5:D5"/>
    <mergeCell ref="A6:B7"/>
    <mergeCell ref="C6:D6"/>
  </mergeCells>
  <conditionalFormatting sqref="D9:D19">
    <cfRule type="containsBlanks" dxfId="86" priority="3">
      <formula>LEN(TRIM(D9))=0</formula>
    </cfRule>
  </conditionalFormatting>
  <conditionalFormatting sqref="B25">
    <cfRule type="containsBlanks" dxfId="85" priority="2">
      <formula>LEN(TRIM(B25))=0</formula>
    </cfRule>
  </conditionalFormatting>
  <conditionalFormatting sqref="B26">
    <cfRule type="containsBlanks" dxfId="84" priority="1">
      <formula>LEN(TRIM(B26))=0</formula>
    </cfRule>
  </conditionalFormatting>
  <pageMargins left="0.98425196850393704" right="0.78740157480314965" top="0.98425196850393704" bottom="0.78740157480314965" header="0.31496062992125984" footer="0.31496062992125984"/>
  <pageSetup paperSize="9" scale="67" fitToHeight="0" orientation="portrait" r:id="rId1"/>
  <headerFooter>
    <oddHeader>&amp;L&amp;"Arial,Tučné"&amp;10Príloha č. 5 SP (Príloha č. 1 RD)&amp;"Arial,Normálne"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J24"/>
  <sheetViews>
    <sheetView showGridLines="0" zoomScaleNormal="100" workbookViewId="0">
      <selection activeCell="A2" sqref="A2:D2"/>
    </sheetView>
  </sheetViews>
  <sheetFormatPr defaultRowHeight="12" x14ac:dyDescent="0.2"/>
  <cols>
    <col min="1" max="1" width="4.7109375" style="135" bestFit="1" customWidth="1"/>
    <col min="2" max="2" width="19.7109375" style="135" customWidth="1"/>
    <col min="3" max="3" width="28.7109375" style="135" customWidth="1"/>
    <col min="4" max="4" width="33.42578125" style="135" customWidth="1"/>
    <col min="5" max="5" width="10.42578125" style="135" bestFit="1" customWidth="1"/>
    <col min="6" max="256" width="9.140625" style="135"/>
    <col min="257" max="257" width="4.7109375" style="135" bestFit="1" customWidth="1"/>
    <col min="258" max="258" width="19.7109375" style="135" customWidth="1"/>
    <col min="259" max="259" width="28.7109375" style="135" customWidth="1"/>
    <col min="260" max="260" width="33.42578125" style="135" customWidth="1"/>
    <col min="261" max="261" width="10.42578125" style="135" bestFit="1" customWidth="1"/>
    <col min="262" max="512" width="9.140625" style="135"/>
    <col min="513" max="513" width="4.7109375" style="135" bestFit="1" customWidth="1"/>
    <col min="514" max="514" width="19.7109375" style="135" customWidth="1"/>
    <col min="515" max="515" width="28.7109375" style="135" customWidth="1"/>
    <col min="516" max="516" width="33.42578125" style="135" customWidth="1"/>
    <col min="517" max="517" width="10.42578125" style="135" bestFit="1" customWidth="1"/>
    <col min="518" max="768" width="9.140625" style="135"/>
    <col min="769" max="769" width="4.7109375" style="135" bestFit="1" customWidth="1"/>
    <col min="770" max="770" width="19.7109375" style="135" customWidth="1"/>
    <col min="771" max="771" width="28.7109375" style="135" customWidth="1"/>
    <col min="772" max="772" width="33.42578125" style="135" customWidth="1"/>
    <col min="773" max="773" width="10.42578125" style="135" bestFit="1" customWidth="1"/>
    <col min="774" max="1024" width="9.140625" style="135"/>
    <col min="1025" max="1025" width="4.7109375" style="135" bestFit="1" customWidth="1"/>
    <col min="1026" max="1026" width="19.7109375" style="135" customWidth="1"/>
    <col min="1027" max="1027" width="28.7109375" style="135" customWidth="1"/>
    <col min="1028" max="1028" width="33.42578125" style="135" customWidth="1"/>
    <col min="1029" max="1029" width="10.42578125" style="135" bestFit="1" customWidth="1"/>
    <col min="1030" max="1280" width="9.140625" style="135"/>
    <col min="1281" max="1281" width="4.7109375" style="135" bestFit="1" customWidth="1"/>
    <col min="1282" max="1282" width="19.7109375" style="135" customWidth="1"/>
    <col min="1283" max="1283" width="28.7109375" style="135" customWidth="1"/>
    <col min="1284" max="1284" width="33.42578125" style="135" customWidth="1"/>
    <col min="1285" max="1285" width="10.42578125" style="135" bestFit="1" customWidth="1"/>
    <col min="1286" max="1536" width="9.140625" style="135"/>
    <col min="1537" max="1537" width="4.7109375" style="135" bestFit="1" customWidth="1"/>
    <col min="1538" max="1538" width="19.7109375" style="135" customWidth="1"/>
    <col min="1539" max="1539" width="28.7109375" style="135" customWidth="1"/>
    <col min="1540" max="1540" width="33.42578125" style="135" customWidth="1"/>
    <col min="1541" max="1541" width="10.42578125" style="135" bestFit="1" customWidth="1"/>
    <col min="1542" max="1792" width="9.140625" style="135"/>
    <col min="1793" max="1793" width="4.7109375" style="135" bestFit="1" customWidth="1"/>
    <col min="1794" max="1794" width="19.7109375" style="135" customWidth="1"/>
    <col min="1795" max="1795" width="28.7109375" style="135" customWidth="1"/>
    <col min="1796" max="1796" width="33.42578125" style="135" customWidth="1"/>
    <col min="1797" max="1797" width="10.42578125" style="135" bestFit="1" customWidth="1"/>
    <col min="1798" max="2048" width="9.140625" style="135"/>
    <col min="2049" max="2049" width="4.7109375" style="135" bestFit="1" customWidth="1"/>
    <col min="2050" max="2050" width="19.7109375" style="135" customWidth="1"/>
    <col min="2051" max="2051" width="28.7109375" style="135" customWidth="1"/>
    <col min="2052" max="2052" width="33.42578125" style="135" customWidth="1"/>
    <col min="2053" max="2053" width="10.42578125" style="135" bestFit="1" customWidth="1"/>
    <col min="2054" max="2304" width="9.140625" style="135"/>
    <col min="2305" max="2305" width="4.7109375" style="135" bestFit="1" customWidth="1"/>
    <col min="2306" max="2306" width="19.7109375" style="135" customWidth="1"/>
    <col min="2307" max="2307" width="28.7109375" style="135" customWidth="1"/>
    <col min="2308" max="2308" width="33.42578125" style="135" customWidth="1"/>
    <col min="2309" max="2309" width="10.42578125" style="135" bestFit="1" customWidth="1"/>
    <col min="2310" max="2560" width="9.140625" style="135"/>
    <col min="2561" max="2561" width="4.7109375" style="135" bestFit="1" customWidth="1"/>
    <col min="2562" max="2562" width="19.7109375" style="135" customWidth="1"/>
    <col min="2563" max="2563" width="28.7109375" style="135" customWidth="1"/>
    <col min="2564" max="2564" width="33.42578125" style="135" customWidth="1"/>
    <col min="2565" max="2565" width="10.42578125" style="135" bestFit="1" customWidth="1"/>
    <col min="2566" max="2816" width="9.140625" style="135"/>
    <col min="2817" max="2817" width="4.7109375" style="135" bestFit="1" customWidth="1"/>
    <col min="2818" max="2818" width="19.7109375" style="135" customWidth="1"/>
    <col min="2819" max="2819" width="28.7109375" style="135" customWidth="1"/>
    <col min="2820" max="2820" width="33.42578125" style="135" customWidth="1"/>
    <col min="2821" max="2821" width="10.42578125" style="135" bestFit="1" customWidth="1"/>
    <col min="2822" max="3072" width="9.140625" style="135"/>
    <col min="3073" max="3073" width="4.7109375" style="135" bestFit="1" customWidth="1"/>
    <col min="3074" max="3074" width="19.7109375" style="135" customWidth="1"/>
    <col min="3075" max="3075" width="28.7109375" style="135" customWidth="1"/>
    <col min="3076" max="3076" width="33.42578125" style="135" customWidth="1"/>
    <col min="3077" max="3077" width="10.42578125" style="135" bestFit="1" customWidth="1"/>
    <col min="3078" max="3328" width="9.140625" style="135"/>
    <col min="3329" max="3329" width="4.7109375" style="135" bestFit="1" customWidth="1"/>
    <col min="3330" max="3330" width="19.7109375" style="135" customWidth="1"/>
    <col min="3331" max="3331" width="28.7109375" style="135" customWidth="1"/>
    <col min="3332" max="3332" width="33.42578125" style="135" customWidth="1"/>
    <col min="3333" max="3333" width="10.42578125" style="135" bestFit="1" customWidth="1"/>
    <col min="3334" max="3584" width="9.140625" style="135"/>
    <col min="3585" max="3585" width="4.7109375" style="135" bestFit="1" customWidth="1"/>
    <col min="3586" max="3586" width="19.7109375" style="135" customWidth="1"/>
    <col min="3587" max="3587" width="28.7109375" style="135" customWidth="1"/>
    <col min="3588" max="3588" width="33.42578125" style="135" customWidth="1"/>
    <col min="3589" max="3589" width="10.42578125" style="135" bestFit="1" customWidth="1"/>
    <col min="3590" max="3840" width="9.140625" style="135"/>
    <col min="3841" max="3841" width="4.7109375" style="135" bestFit="1" customWidth="1"/>
    <col min="3842" max="3842" width="19.7109375" style="135" customWidth="1"/>
    <col min="3843" max="3843" width="28.7109375" style="135" customWidth="1"/>
    <col min="3844" max="3844" width="33.42578125" style="135" customWidth="1"/>
    <col min="3845" max="3845" width="10.42578125" style="135" bestFit="1" customWidth="1"/>
    <col min="3846" max="4096" width="9.140625" style="135"/>
    <col min="4097" max="4097" width="4.7109375" style="135" bestFit="1" customWidth="1"/>
    <col min="4098" max="4098" width="19.7109375" style="135" customWidth="1"/>
    <col min="4099" max="4099" width="28.7109375" style="135" customWidth="1"/>
    <col min="4100" max="4100" width="33.42578125" style="135" customWidth="1"/>
    <col min="4101" max="4101" width="10.42578125" style="135" bestFit="1" customWidth="1"/>
    <col min="4102" max="4352" width="9.140625" style="135"/>
    <col min="4353" max="4353" width="4.7109375" style="135" bestFit="1" customWidth="1"/>
    <col min="4354" max="4354" width="19.7109375" style="135" customWidth="1"/>
    <col min="4355" max="4355" width="28.7109375" style="135" customWidth="1"/>
    <col min="4356" max="4356" width="33.42578125" style="135" customWidth="1"/>
    <col min="4357" max="4357" width="10.42578125" style="135" bestFit="1" customWidth="1"/>
    <col min="4358" max="4608" width="9.140625" style="135"/>
    <col min="4609" max="4609" width="4.7109375" style="135" bestFit="1" customWidth="1"/>
    <col min="4610" max="4610" width="19.7109375" style="135" customWidth="1"/>
    <col min="4611" max="4611" width="28.7109375" style="135" customWidth="1"/>
    <col min="4612" max="4612" width="33.42578125" style="135" customWidth="1"/>
    <col min="4613" max="4613" width="10.42578125" style="135" bestFit="1" customWidth="1"/>
    <col min="4614" max="4864" width="9.140625" style="135"/>
    <col min="4865" max="4865" width="4.7109375" style="135" bestFit="1" customWidth="1"/>
    <col min="4866" max="4866" width="19.7109375" style="135" customWidth="1"/>
    <col min="4867" max="4867" width="28.7109375" style="135" customWidth="1"/>
    <col min="4868" max="4868" width="33.42578125" style="135" customWidth="1"/>
    <col min="4869" max="4869" width="10.42578125" style="135" bestFit="1" customWidth="1"/>
    <col min="4870" max="5120" width="9.140625" style="135"/>
    <col min="5121" max="5121" width="4.7109375" style="135" bestFit="1" customWidth="1"/>
    <col min="5122" max="5122" width="19.7109375" style="135" customWidth="1"/>
    <col min="5123" max="5123" width="28.7109375" style="135" customWidth="1"/>
    <col min="5124" max="5124" width="33.42578125" style="135" customWidth="1"/>
    <col min="5125" max="5125" width="10.42578125" style="135" bestFit="1" customWidth="1"/>
    <col min="5126" max="5376" width="9.140625" style="135"/>
    <col min="5377" max="5377" width="4.7109375" style="135" bestFit="1" customWidth="1"/>
    <col min="5378" max="5378" width="19.7109375" style="135" customWidth="1"/>
    <col min="5379" max="5379" width="28.7109375" style="135" customWidth="1"/>
    <col min="5380" max="5380" width="33.42578125" style="135" customWidth="1"/>
    <col min="5381" max="5381" width="10.42578125" style="135" bestFit="1" customWidth="1"/>
    <col min="5382" max="5632" width="9.140625" style="135"/>
    <col min="5633" max="5633" width="4.7109375" style="135" bestFit="1" customWidth="1"/>
    <col min="5634" max="5634" width="19.7109375" style="135" customWidth="1"/>
    <col min="5635" max="5635" width="28.7109375" style="135" customWidth="1"/>
    <col min="5636" max="5636" width="33.42578125" style="135" customWidth="1"/>
    <col min="5637" max="5637" width="10.42578125" style="135" bestFit="1" customWidth="1"/>
    <col min="5638" max="5888" width="9.140625" style="135"/>
    <col min="5889" max="5889" width="4.7109375" style="135" bestFit="1" customWidth="1"/>
    <col min="5890" max="5890" width="19.7109375" style="135" customWidth="1"/>
    <col min="5891" max="5891" width="28.7109375" style="135" customWidth="1"/>
    <col min="5892" max="5892" width="33.42578125" style="135" customWidth="1"/>
    <col min="5893" max="5893" width="10.42578125" style="135" bestFit="1" customWidth="1"/>
    <col min="5894" max="6144" width="9.140625" style="135"/>
    <col min="6145" max="6145" width="4.7109375" style="135" bestFit="1" customWidth="1"/>
    <col min="6146" max="6146" width="19.7109375" style="135" customWidth="1"/>
    <col min="6147" max="6147" width="28.7109375" style="135" customWidth="1"/>
    <col min="6148" max="6148" width="33.42578125" style="135" customWidth="1"/>
    <col min="6149" max="6149" width="10.42578125" style="135" bestFit="1" customWidth="1"/>
    <col min="6150" max="6400" width="9.140625" style="135"/>
    <col min="6401" max="6401" width="4.7109375" style="135" bestFit="1" customWidth="1"/>
    <col min="6402" max="6402" width="19.7109375" style="135" customWidth="1"/>
    <col min="6403" max="6403" width="28.7109375" style="135" customWidth="1"/>
    <col min="6404" max="6404" width="33.42578125" style="135" customWidth="1"/>
    <col min="6405" max="6405" width="10.42578125" style="135" bestFit="1" customWidth="1"/>
    <col min="6406" max="6656" width="9.140625" style="135"/>
    <col min="6657" max="6657" width="4.7109375" style="135" bestFit="1" customWidth="1"/>
    <col min="6658" max="6658" width="19.7109375" style="135" customWidth="1"/>
    <col min="6659" max="6659" width="28.7109375" style="135" customWidth="1"/>
    <col min="6660" max="6660" width="33.42578125" style="135" customWidth="1"/>
    <col min="6661" max="6661" width="10.42578125" style="135" bestFit="1" customWidth="1"/>
    <col min="6662" max="6912" width="9.140625" style="135"/>
    <col min="6913" max="6913" width="4.7109375" style="135" bestFit="1" customWidth="1"/>
    <col min="6914" max="6914" width="19.7109375" style="135" customWidth="1"/>
    <col min="6915" max="6915" width="28.7109375" style="135" customWidth="1"/>
    <col min="6916" max="6916" width="33.42578125" style="135" customWidth="1"/>
    <col min="6917" max="6917" width="10.42578125" style="135" bestFit="1" customWidth="1"/>
    <col min="6918" max="7168" width="9.140625" style="135"/>
    <col min="7169" max="7169" width="4.7109375" style="135" bestFit="1" customWidth="1"/>
    <col min="7170" max="7170" width="19.7109375" style="135" customWidth="1"/>
    <col min="7171" max="7171" width="28.7109375" style="135" customWidth="1"/>
    <col min="7172" max="7172" width="33.42578125" style="135" customWidth="1"/>
    <col min="7173" max="7173" width="10.42578125" style="135" bestFit="1" customWidth="1"/>
    <col min="7174" max="7424" width="9.140625" style="135"/>
    <col min="7425" max="7425" width="4.7109375" style="135" bestFit="1" customWidth="1"/>
    <col min="7426" max="7426" width="19.7109375" style="135" customWidth="1"/>
    <col min="7427" max="7427" width="28.7109375" style="135" customWidth="1"/>
    <col min="7428" max="7428" width="33.42578125" style="135" customWidth="1"/>
    <col min="7429" max="7429" width="10.42578125" style="135" bestFit="1" customWidth="1"/>
    <col min="7430" max="7680" width="9.140625" style="135"/>
    <col min="7681" max="7681" width="4.7109375" style="135" bestFit="1" customWidth="1"/>
    <col min="7682" max="7682" width="19.7109375" style="135" customWidth="1"/>
    <col min="7683" max="7683" width="28.7109375" style="135" customWidth="1"/>
    <col min="7684" max="7684" width="33.42578125" style="135" customWidth="1"/>
    <col min="7685" max="7685" width="10.42578125" style="135" bestFit="1" customWidth="1"/>
    <col min="7686" max="7936" width="9.140625" style="135"/>
    <col min="7937" max="7937" width="4.7109375" style="135" bestFit="1" customWidth="1"/>
    <col min="7938" max="7938" width="19.7109375" style="135" customWidth="1"/>
    <col min="7939" max="7939" width="28.7109375" style="135" customWidth="1"/>
    <col min="7940" max="7940" width="33.42578125" style="135" customWidth="1"/>
    <col min="7941" max="7941" width="10.42578125" style="135" bestFit="1" customWidth="1"/>
    <col min="7942" max="8192" width="9.140625" style="135"/>
    <col min="8193" max="8193" width="4.7109375" style="135" bestFit="1" customWidth="1"/>
    <col min="8194" max="8194" width="19.7109375" style="135" customWidth="1"/>
    <col min="8195" max="8195" width="28.7109375" style="135" customWidth="1"/>
    <col min="8196" max="8196" width="33.42578125" style="135" customWidth="1"/>
    <col min="8197" max="8197" width="10.42578125" style="135" bestFit="1" customWidth="1"/>
    <col min="8198" max="8448" width="9.140625" style="135"/>
    <col min="8449" max="8449" width="4.7109375" style="135" bestFit="1" customWidth="1"/>
    <col min="8450" max="8450" width="19.7109375" style="135" customWidth="1"/>
    <col min="8451" max="8451" width="28.7109375" style="135" customWidth="1"/>
    <col min="8452" max="8452" width="33.42578125" style="135" customWidth="1"/>
    <col min="8453" max="8453" width="10.42578125" style="135" bestFit="1" customWidth="1"/>
    <col min="8454" max="8704" width="9.140625" style="135"/>
    <col min="8705" max="8705" width="4.7109375" style="135" bestFit="1" customWidth="1"/>
    <col min="8706" max="8706" width="19.7109375" style="135" customWidth="1"/>
    <col min="8707" max="8707" width="28.7109375" style="135" customWidth="1"/>
    <col min="8708" max="8708" width="33.42578125" style="135" customWidth="1"/>
    <col min="8709" max="8709" width="10.42578125" style="135" bestFit="1" customWidth="1"/>
    <col min="8710" max="8960" width="9.140625" style="135"/>
    <col min="8961" max="8961" width="4.7109375" style="135" bestFit="1" customWidth="1"/>
    <col min="8962" max="8962" width="19.7109375" style="135" customWidth="1"/>
    <col min="8963" max="8963" width="28.7109375" style="135" customWidth="1"/>
    <col min="8964" max="8964" width="33.42578125" style="135" customWidth="1"/>
    <col min="8965" max="8965" width="10.42578125" style="135" bestFit="1" customWidth="1"/>
    <col min="8966" max="9216" width="9.140625" style="135"/>
    <col min="9217" max="9217" width="4.7109375" style="135" bestFit="1" customWidth="1"/>
    <col min="9218" max="9218" width="19.7109375" style="135" customWidth="1"/>
    <col min="9219" max="9219" width="28.7109375" style="135" customWidth="1"/>
    <col min="9220" max="9220" width="33.42578125" style="135" customWidth="1"/>
    <col min="9221" max="9221" width="10.42578125" style="135" bestFit="1" customWidth="1"/>
    <col min="9222" max="9472" width="9.140625" style="135"/>
    <col min="9473" max="9473" width="4.7109375" style="135" bestFit="1" customWidth="1"/>
    <col min="9474" max="9474" width="19.7109375" style="135" customWidth="1"/>
    <col min="9475" max="9475" width="28.7109375" style="135" customWidth="1"/>
    <col min="9476" max="9476" width="33.42578125" style="135" customWidth="1"/>
    <col min="9477" max="9477" width="10.42578125" style="135" bestFit="1" customWidth="1"/>
    <col min="9478" max="9728" width="9.140625" style="135"/>
    <col min="9729" max="9729" width="4.7109375" style="135" bestFit="1" customWidth="1"/>
    <col min="9730" max="9730" width="19.7109375" style="135" customWidth="1"/>
    <col min="9731" max="9731" width="28.7109375" style="135" customWidth="1"/>
    <col min="9732" max="9732" width="33.42578125" style="135" customWidth="1"/>
    <col min="9733" max="9733" width="10.42578125" style="135" bestFit="1" customWidth="1"/>
    <col min="9734" max="9984" width="9.140625" style="135"/>
    <col min="9985" max="9985" width="4.7109375" style="135" bestFit="1" customWidth="1"/>
    <col min="9986" max="9986" width="19.7109375" style="135" customWidth="1"/>
    <col min="9987" max="9987" width="28.7109375" style="135" customWidth="1"/>
    <col min="9988" max="9988" width="33.42578125" style="135" customWidth="1"/>
    <col min="9989" max="9989" width="10.42578125" style="135" bestFit="1" customWidth="1"/>
    <col min="9990" max="10240" width="9.140625" style="135"/>
    <col min="10241" max="10241" width="4.7109375" style="135" bestFit="1" customWidth="1"/>
    <col min="10242" max="10242" width="19.7109375" style="135" customWidth="1"/>
    <col min="10243" max="10243" width="28.7109375" style="135" customWidth="1"/>
    <col min="10244" max="10244" width="33.42578125" style="135" customWidth="1"/>
    <col min="10245" max="10245" width="10.42578125" style="135" bestFit="1" customWidth="1"/>
    <col min="10246" max="10496" width="9.140625" style="135"/>
    <col min="10497" max="10497" width="4.7109375" style="135" bestFit="1" customWidth="1"/>
    <col min="10498" max="10498" width="19.7109375" style="135" customWidth="1"/>
    <col min="10499" max="10499" width="28.7109375" style="135" customWidth="1"/>
    <col min="10500" max="10500" width="33.42578125" style="135" customWidth="1"/>
    <col min="10501" max="10501" width="10.42578125" style="135" bestFit="1" customWidth="1"/>
    <col min="10502" max="10752" width="9.140625" style="135"/>
    <col min="10753" max="10753" width="4.7109375" style="135" bestFit="1" customWidth="1"/>
    <col min="10754" max="10754" width="19.7109375" style="135" customWidth="1"/>
    <col min="10755" max="10755" width="28.7109375" style="135" customWidth="1"/>
    <col min="10756" max="10756" width="33.42578125" style="135" customWidth="1"/>
    <col min="10757" max="10757" width="10.42578125" style="135" bestFit="1" customWidth="1"/>
    <col min="10758" max="11008" width="9.140625" style="135"/>
    <col min="11009" max="11009" width="4.7109375" style="135" bestFit="1" customWidth="1"/>
    <col min="11010" max="11010" width="19.7109375" style="135" customWidth="1"/>
    <col min="11011" max="11011" width="28.7109375" style="135" customWidth="1"/>
    <col min="11012" max="11012" width="33.42578125" style="135" customWidth="1"/>
    <col min="11013" max="11013" width="10.42578125" style="135" bestFit="1" customWidth="1"/>
    <col min="11014" max="11264" width="9.140625" style="135"/>
    <col min="11265" max="11265" width="4.7109375" style="135" bestFit="1" customWidth="1"/>
    <col min="11266" max="11266" width="19.7109375" style="135" customWidth="1"/>
    <col min="11267" max="11267" width="28.7109375" style="135" customWidth="1"/>
    <col min="11268" max="11268" width="33.42578125" style="135" customWidth="1"/>
    <col min="11269" max="11269" width="10.42578125" style="135" bestFit="1" customWidth="1"/>
    <col min="11270" max="11520" width="9.140625" style="135"/>
    <col min="11521" max="11521" width="4.7109375" style="135" bestFit="1" customWidth="1"/>
    <col min="11522" max="11522" width="19.7109375" style="135" customWidth="1"/>
    <col min="11523" max="11523" width="28.7109375" style="135" customWidth="1"/>
    <col min="11524" max="11524" width="33.42578125" style="135" customWidth="1"/>
    <col min="11525" max="11525" width="10.42578125" style="135" bestFit="1" customWidth="1"/>
    <col min="11526" max="11776" width="9.140625" style="135"/>
    <col min="11777" max="11777" width="4.7109375" style="135" bestFit="1" customWidth="1"/>
    <col min="11778" max="11778" width="19.7109375" style="135" customWidth="1"/>
    <col min="11779" max="11779" width="28.7109375" style="135" customWidth="1"/>
    <col min="11780" max="11780" width="33.42578125" style="135" customWidth="1"/>
    <col min="11781" max="11781" width="10.42578125" style="135" bestFit="1" customWidth="1"/>
    <col min="11782" max="12032" width="9.140625" style="135"/>
    <col min="12033" max="12033" width="4.7109375" style="135" bestFit="1" customWidth="1"/>
    <col min="12034" max="12034" width="19.7109375" style="135" customWidth="1"/>
    <col min="12035" max="12035" width="28.7109375" style="135" customWidth="1"/>
    <col min="12036" max="12036" width="33.42578125" style="135" customWidth="1"/>
    <col min="12037" max="12037" width="10.42578125" style="135" bestFit="1" customWidth="1"/>
    <col min="12038" max="12288" width="9.140625" style="135"/>
    <col min="12289" max="12289" width="4.7109375" style="135" bestFit="1" customWidth="1"/>
    <col min="12290" max="12290" width="19.7109375" style="135" customWidth="1"/>
    <col min="12291" max="12291" width="28.7109375" style="135" customWidth="1"/>
    <col min="12292" max="12292" width="33.42578125" style="135" customWidth="1"/>
    <col min="12293" max="12293" width="10.42578125" style="135" bestFit="1" customWidth="1"/>
    <col min="12294" max="12544" width="9.140625" style="135"/>
    <col min="12545" max="12545" width="4.7109375" style="135" bestFit="1" customWidth="1"/>
    <col min="12546" max="12546" width="19.7109375" style="135" customWidth="1"/>
    <col min="12547" max="12547" width="28.7109375" style="135" customWidth="1"/>
    <col min="12548" max="12548" width="33.42578125" style="135" customWidth="1"/>
    <col min="12549" max="12549" width="10.42578125" style="135" bestFit="1" customWidth="1"/>
    <col min="12550" max="12800" width="9.140625" style="135"/>
    <col min="12801" max="12801" width="4.7109375" style="135" bestFit="1" customWidth="1"/>
    <col min="12802" max="12802" width="19.7109375" style="135" customWidth="1"/>
    <col min="12803" max="12803" width="28.7109375" style="135" customWidth="1"/>
    <col min="12804" max="12804" width="33.42578125" style="135" customWidth="1"/>
    <col min="12805" max="12805" width="10.42578125" style="135" bestFit="1" customWidth="1"/>
    <col min="12806" max="13056" width="9.140625" style="135"/>
    <col min="13057" max="13057" width="4.7109375" style="135" bestFit="1" customWidth="1"/>
    <col min="13058" max="13058" width="19.7109375" style="135" customWidth="1"/>
    <col min="13059" max="13059" width="28.7109375" style="135" customWidth="1"/>
    <col min="13060" max="13060" width="33.42578125" style="135" customWidth="1"/>
    <col min="13061" max="13061" width="10.42578125" style="135" bestFit="1" customWidth="1"/>
    <col min="13062" max="13312" width="9.140625" style="135"/>
    <col min="13313" max="13313" width="4.7109375" style="135" bestFit="1" customWidth="1"/>
    <col min="13314" max="13314" width="19.7109375" style="135" customWidth="1"/>
    <col min="13315" max="13315" width="28.7109375" style="135" customWidth="1"/>
    <col min="13316" max="13316" width="33.42578125" style="135" customWidth="1"/>
    <col min="13317" max="13317" width="10.42578125" style="135" bestFit="1" customWidth="1"/>
    <col min="13318" max="13568" width="9.140625" style="135"/>
    <col min="13569" max="13569" width="4.7109375" style="135" bestFit="1" customWidth="1"/>
    <col min="13570" max="13570" width="19.7109375" style="135" customWidth="1"/>
    <col min="13571" max="13571" width="28.7109375" style="135" customWidth="1"/>
    <col min="13572" max="13572" width="33.42578125" style="135" customWidth="1"/>
    <col min="13573" max="13573" width="10.42578125" style="135" bestFit="1" customWidth="1"/>
    <col min="13574" max="13824" width="9.140625" style="135"/>
    <col min="13825" max="13825" width="4.7109375" style="135" bestFit="1" customWidth="1"/>
    <col min="13826" max="13826" width="19.7109375" style="135" customWidth="1"/>
    <col min="13827" max="13827" width="28.7109375" style="135" customWidth="1"/>
    <col min="13828" max="13828" width="33.42578125" style="135" customWidth="1"/>
    <col min="13829" max="13829" width="10.42578125" style="135" bestFit="1" customWidth="1"/>
    <col min="13830" max="14080" width="9.140625" style="135"/>
    <col min="14081" max="14081" width="4.7109375" style="135" bestFit="1" customWidth="1"/>
    <col min="14082" max="14082" width="19.7109375" style="135" customWidth="1"/>
    <col min="14083" max="14083" width="28.7109375" style="135" customWidth="1"/>
    <col min="14084" max="14084" width="33.42578125" style="135" customWidth="1"/>
    <col min="14085" max="14085" width="10.42578125" style="135" bestFit="1" customWidth="1"/>
    <col min="14086" max="14336" width="9.140625" style="135"/>
    <col min="14337" max="14337" width="4.7109375" style="135" bestFit="1" customWidth="1"/>
    <col min="14338" max="14338" width="19.7109375" style="135" customWidth="1"/>
    <col min="14339" max="14339" width="28.7109375" style="135" customWidth="1"/>
    <col min="14340" max="14340" width="33.42578125" style="135" customWidth="1"/>
    <col min="14341" max="14341" width="10.42578125" style="135" bestFit="1" customWidth="1"/>
    <col min="14342" max="14592" width="9.140625" style="135"/>
    <col min="14593" max="14593" width="4.7109375" style="135" bestFit="1" customWidth="1"/>
    <col min="14594" max="14594" width="19.7109375" style="135" customWidth="1"/>
    <col min="14595" max="14595" width="28.7109375" style="135" customWidth="1"/>
    <col min="14596" max="14596" width="33.42578125" style="135" customWidth="1"/>
    <col min="14597" max="14597" width="10.42578125" style="135" bestFit="1" customWidth="1"/>
    <col min="14598" max="14848" width="9.140625" style="135"/>
    <col min="14849" max="14849" width="4.7109375" style="135" bestFit="1" customWidth="1"/>
    <col min="14850" max="14850" width="19.7109375" style="135" customWidth="1"/>
    <col min="14851" max="14851" width="28.7109375" style="135" customWidth="1"/>
    <col min="14852" max="14852" width="33.42578125" style="135" customWidth="1"/>
    <col min="14853" max="14853" width="10.42578125" style="135" bestFit="1" customWidth="1"/>
    <col min="14854" max="15104" width="9.140625" style="135"/>
    <col min="15105" max="15105" width="4.7109375" style="135" bestFit="1" customWidth="1"/>
    <col min="15106" max="15106" width="19.7109375" style="135" customWidth="1"/>
    <col min="15107" max="15107" width="28.7109375" style="135" customWidth="1"/>
    <col min="15108" max="15108" width="33.42578125" style="135" customWidth="1"/>
    <col min="15109" max="15109" width="10.42578125" style="135" bestFit="1" customWidth="1"/>
    <col min="15110" max="15360" width="9.140625" style="135"/>
    <col min="15361" max="15361" width="4.7109375" style="135" bestFit="1" customWidth="1"/>
    <col min="15362" max="15362" width="19.7109375" style="135" customWidth="1"/>
    <col min="15363" max="15363" width="28.7109375" style="135" customWidth="1"/>
    <col min="15364" max="15364" width="33.42578125" style="135" customWidth="1"/>
    <col min="15365" max="15365" width="10.42578125" style="135" bestFit="1" customWidth="1"/>
    <col min="15366" max="15616" width="9.140625" style="135"/>
    <col min="15617" max="15617" width="4.7109375" style="135" bestFit="1" customWidth="1"/>
    <col min="15618" max="15618" width="19.7109375" style="135" customWidth="1"/>
    <col min="15619" max="15619" width="28.7109375" style="135" customWidth="1"/>
    <col min="15620" max="15620" width="33.42578125" style="135" customWidth="1"/>
    <col min="15621" max="15621" width="10.42578125" style="135" bestFit="1" customWidth="1"/>
    <col min="15622" max="15872" width="9.140625" style="135"/>
    <col min="15873" max="15873" width="4.7109375" style="135" bestFit="1" customWidth="1"/>
    <col min="15874" max="15874" width="19.7109375" style="135" customWidth="1"/>
    <col min="15875" max="15875" width="28.7109375" style="135" customWidth="1"/>
    <col min="15876" max="15876" width="33.42578125" style="135" customWidth="1"/>
    <col min="15877" max="15877" width="10.42578125" style="135" bestFit="1" customWidth="1"/>
    <col min="15878" max="16128" width="9.140625" style="135"/>
    <col min="16129" max="16129" width="4.7109375" style="135" bestFit="1" customWidth="1"/>
    <col min="16130" max="16130" width="19.7109375" style="135" customWidth="1"/>
    <col min="16131" max="16131" width="28.7109375" style="135" customWidth="1"/>
    <col min="16132" max="16132" width="33.42578125" style="135" customWidth="1"/>
    <col min="16133" max="16133" width="10.42578125" style="135" bestFit="1" customWidth="1"/>
    <col min="16134" max="16384" width="9.140625" style="135"/>
  </cols>
  <sheetData>
    <row r="1" spans="1:10" ht="20.100000000000001" customHeight="1" x14ac:dyDescent="0.2">
      <c r="A1" s="343" t="s">
        <v>0</v>
      </c>
      <c r="B1" s="343"/>
    </row>
    <row r="2" spans="1:10" s="144" customFormat="1" ht="30" customHeight="1" x14ac:dyDescent="0.25">
      <c r="A2" s="333" t="str">
        <f>'Príloha č. 1'!A2:D2</f>
        <v>INFÚZNE ROZTOKY</v>
      </c>
      <c r="B2" s="333"/>
      <c r="C2" s="333"/>
      <c r="D2" s="333"/>
    </row>
    <row r="3" spans="1:10" ht="24.95" customHeight="1" x14ac:dyDescent="0.2">
      <c r="A3" s="344"/>
      <c r="B3" s="344"/>
      <c r="C3" s="344"/>
    </row>
    <row r="4" spans="1:10" ht="18.75" customHeight="1" x14ac:dyDescent="0.2">
      <c r="A4" s="345" t="s">
        <v>76</v>
      </c>
      <c r="B4" s="345"/>
      <c r="C4" s="345"/>
      <c r="D4" s="345"/>
      <c r="E4" s="145"/>
      <c r="F4" s="145"/>
      <c r="G4" s="145"/>
      <c r="H4" s="145"/>
      <c r="I4" s="145"/>
      <c r="J4" s="145"/>
    </row>
    <row r="6" spans="1:10" s="144" customFormat="1" ht="15" customHeight="1" x14ac:dyDescent="0.25">
      <c r="A6" s="346" t="s">
        <v>65</v>
      </c>
      <c r="B6" s="346"/>
      <c r="C6" s="347" t="str">
        <f>IF('Príloha č. 1'!$C$6="","",'Príloha č. 1'!$C$6)</f>
        <v/>
      </c>
      <c r="D6" s="347"/>
      <c r="E6" s="146"/>
    </row>
    <row r="7" spans="1:10" s="144" customFormat="1" ht="15" customHeight="1" x14ac:dyDescent="0.25">
      <c r="A7" s="346" t="s">
        <v>66</v>
      </c>
      <c r="B7" s="346"/>
      <c r="C7" s="348" t="str">
        <f>IF('Príloha č. 1'!$C$7="","",'Príloha č. 1'!$C$7)</f>
        <v/>
      </c>
      <c r="D7" s="348"/>
    </row>
    <row r="8" spans="1:10" ht="15" customHeight="1" x14ac:dyDescent="0.2">
      <c r="A8" s="343" t="s">
        <v>67</v>
      </c>
      <c r="B8" s="343"/>
      <c r="C8" s="348" t="str">
        <f>IF('Príloha č. 1'!$C$8="","",'Príloha č. 1'!$C$8)</f>
        <v/>
      </c>
      <c r="D8" s="348"/>
    </row>
    <row r="9" spans="1:10" ht="15" customHeight="1" x14ac:dyDescent="0.2">
      <c r="A9" s="343" t="s">
        <v>68</v>
      </c>
      <c r="B9" s="343"/>
      <c r="C9" s="348" t="str">
        <f>IF('Príloha č. 1'!$C$9="","",'Príloha č. 1'!$C$9)</f>
        <v/>
      </c>
      <c r="D9" s="348"/>
    </row>
    <row r="10" spans="1:10" ht="20.100000000000001" customHeight="1" x14ac:dyDescent="0.2">
      <c r="C10" s="147"/>
    </row>
    <row r="11" spans="1:10" s="148" customFormat="1" ht="20.100000000000001" customHeight="1" x14ac:dyDescent="0.25">
      <c r="A11" s="336" t="s">
        <v>77</v>
      </c>
      <c r="B11" s="336"/>
      <c r="C11" s="336"/>
      <c r="D11" s="336"/>
    </row>
    <row r="12" spans="1:10" ht="24.95" customHeight="1" x14ac:dyDescent="0.2">
      <c r="A12" s="144" t="s">
        <v>78</v>
      </c>
      <c r="B12" s="346" t="s">
        <v>79</v>
      </c>
      <c r="C12" s="346"/>
      <c r="D12" s="346"/>
    </row>
    <row r="13" spans="1:10" ht="24.95" customHeight="1" x14ac:dyDescent="0.2">
      <c r="A13" s="144" t="s">
        <v>78</v>
      </c>
      <c r="B13" s="346" t="s">
        <v>80</v>
      </c>
      <c r="C13" s="346"/>
      <c r="D13" s="346"/>
    </row>
    <row r="14" spans="1:10" ht="24.95" customHeight="1" x14ac:dyDescent="0.2">
      <c r="A14" s="144" t="s">
        <v>78</v>
      </c>
      <c r="B14" s="346" t="s">
        <v>81</v>
      </c>
      <c r="C14" s="346"/>
      <c r="D14" s="346"/>
    </row>
    <row r="15" spans="1:10" ht="39.950000000000003" customHeight="1" x14ac:dyDescent="0.2">
      <c r="A15" s="144" t="s">
        <v>78</v>
      </c>
      <c r="B15" s="346" t="s">
        <v>82</v>
      </c>
      <c r="C15" s="346"/>
      <c r="D15" s="346"/>
    </row>
    <row r="16" spans="1:10" ht="20.100000000000001" customHeight="1" x14ac:dyDescent="0.2">
      <c r="A16" s="144" t="s">
        <v>78</v>
      </c>
      <c r="B16" s="346" t="s">
        <v>83</v>
      </c>
      <c r="C16" s="346"/>
      <c r="D16" s="346"/>
    </row>
    <row r="17" spans="1:5" ht="20.100000000000001" customHeight="1" x14ac:dyDescent="0.2"/>
    <row r="18" spans="1:5" s="148" customFormat="1" x14ac:dyDescent="0.25">
      <c r="A18" s="148" t="s">
        <v>1</v>
      </c>
      <c r="B18" s="137" t="str">
        <f>IF('Príloha č. 1'!$B$23="","",'Príloha č. 1'!$B$23)</f>
        <v/>
      </c>
    </row>
    <row r="19" spans="1:5" s="148" customFormat="1" x14ac:dyDescent="0.25">
      <c r="A19" s="148" t="s">
        <v>4</v>
      </c>
      <c r="B19" s="139" t="str">
        <f>IF('Príloha č. 1'!$B$24="","",'Príloha č. 1'!$B$24)</f>
        <v/>
      </c>
    </row>
    <row r="20" spans="1:5" ht="39.950000000000003" customHeight="1" x14ac:dyDescent="0.2">
      <c r="D20" s="140"/>
    </row>
    <row r="21" spans="1:5" ht="45" customHeight="1" x14ac:dyDescent="0.2">
      <c r="D21" s="161" t="s">
        <v>91</v>
      </c>
    </row>
    <row r="23" spans="1:5" s="131" customFormat="1" x14ac:dyDescent="0.2">
      <c r="A23" s="332" t="s">
        <v>2</v>
      </c>
      <c r="B23" s="332"/>
    </row>
    <row r="24" spans="1:5" s="136" customFormat="1" ht="12" customHeight="1" x14ac:dyDescent="0.2">
      <c r="A24" s="141"/>
      <c r="B24" s="343" t="s">
        <v>3</v>
      </c>
      <c r="C24" s="343"/>
      <c r="D24" s="142"/>
      <c r="E24" s="143"/>
    </row>
  </sheetData>
  <mergeCells count="20">
    <mergeCell ref="A23:B23"/>
    <mergeCell ref="B24:C24"/>
    <mergeCell ref="A11:D11"/>
    <mergeCell ref="B12:D12"/>
    <mergeCell ref="B13:D13"/>
    <mergeCell ref="B14:D14"/>
    <mergeCell ref="B15:D15"/>
    <mergeCell ref="B16:D16"/>
    <mergeCell ref="A7:B7"/>
    <mergeCell ref="C7:D7"/>
    <mergeCell ref="A8:B8"/>
    <mergeCell ref="C8:D8"/>
    <mergeCell ref="A9:B9"/>
    <mergeCell ref="C9:D9"/>
    <mergeCell ref="A1:B1"/>
    <mergeCell ref="A2:D2"/>
    <mergeCell ref="A3:C3"/>
    <mergeCell ref="A4:D4"/>
    <mergeCell ref="A6:B6"/>
    <mergeCell ref="C6:D6"/>
  </mergeCells>
  <conditionalFormatting sqref="A24">
    <cfRule type="containsBlanks" dxfId="140" priority="3">
      <formula>LEN(TRIM(A24))=0</formula>
    </cfRule>
  </conditionalFormatting>
  <conditionalFormatting sqref="C6:D9">
    <cfRule type="containsBlanks" dxfId="139" priority="4">
      <formula>LEN(TRIM(C6))=0</formula>
    </cfRule>
  </conditionalFormatting>
  <conditionalFormatting sqref="B18">
    <cfRule type="containsBlanks" dxfId="138" priority="2">
      <formula>LEN(TRIM(B18))=0</formula>
    </cfRule>
  </conditionalFormatting>
  <conditionalFormatting sqref="B19">
    <cfRule type="containsBlanks" dxfId="137" priority="1">
      <formula>LEN(TRIM(B19))=0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2EE03-4684-474C-B789-CD12A86ACC43}">
  <sheetPr>
    <tabColor rgb="FF00B0F0"/>
    <pageSetUpPr fitToPage="1"/>
  </sheetPr>
  <dimension ref="A1:K34"/>
  <sheetViews>
    <sheetView showGridLines="0" topLeftCell="A4" zoomScale="90" zoomScaleNormal="90" workbookViewId="0">
      <selection activeCell="C18" sqref="C18"/>
    </sheetView>
  </sheetViews>
  <sheetFormatPr defaultRowHeight="12.75" x14ac:dyDescent="0.2"/>
  <cols>
    <col min="1" max="1" width="8.7109375" style="52" customWidth="1"/>
    <col min="2" max="2" width="48.7109375" style="52" customWidth="1"/>
    <col min="3" max="3" width="32.7109375" style="52" customWidth="1"/>
    <col min="4" max="4" width="32.7109375" style="264" customWidth="1"/>
    <col min="5" max="6" width="12.7109375" style="264" customWidth="1"/>
    <col min="7" max="7" width="15.7109375" style="264" customWidth="1"/>
    <col min="8" max="8" width="7.85546875" style="52" customWidth="1"/>
    <col min="9" max="9" width="15.7109375" style="52" customWidth="1"/>
    <col min="10" max="10" width="10.7109375" style="52" customWidth="1"/>
    <col min="11" max="11" width="15.7109375" style="52" customWidth="1"/>
    <col min="12" max="16384" width="9.140625" style="52"/>
  </cols>
  <sheetData>
    <row r="1" spans="1:11" ht="15" customHeight="1" x14ac:dyDescent="0.2">
      <c r="A1" s="358" t="s">
        <v>0</v>
      </c>
      <c r="B1" s="358"/>
      <c r="C1" s="358"/>
      <c r="D1" s="358"/>
    </row>
    <row r="2" spans="1:11" ht="30" customHeight="1" x14ac:dyDescent="0.2">
      <c r="A2" s="359" t="str">
        <f>'Príloha č. 1'!A2:D2</f>
        <v>INFÚZNE ROZTOKY</v>
      </c>
      <c r="B2" s="359"/>
      <c r="C2" s="359"/>
      <c r="D2" s="359"/>
      <c r="E2" s="53"/>
      <c r="F2" s="53"/>
      <c r="G2" s="53"/>
      <c r="H2" s="53"/>
      <c r="I2" s="53"/>
      <c r="J2" s="53"/>
      <c r="K2" s="53"/>
    </row>
    <row r="3" spans="1:11" s="55" customFormat="1" ht="30" customHeight="1" x14ac:dyDescent="0.25">
      <c r="A3" s="360" t="s">
        <v>36</v>
      </c>
      <c r="B3" s="360"/>
      <c r="C3" s="360"/>
      <c r="D3" s="360"/>
      <c r="E3" s="54"/>
      <c r="F3" s="54"/>
      <c r="G3" s="54"/>
      <c r="H3" s="54"/>
      <c r="I3" s="54"/>
      <c r="J3" s="54"/>
      <c r="K3" s="54"/>
    </row>
    <row r="4" spans="1:11" s="55" customFormat="1" ht="11.25" customHeight="1" x14ac:dyDescent="0.25">
      <c r="A4" s="258"/>
      <c r="B4" s="258"/>
      <c r="C4" s="258"/>
      <c r="D4" s="258"/>
      <c r="E4" s="54"/>
      <c r="F4" s="54"/>
      <c r="G4" s="54"/>
      <c r="H4" s="54"/>
      <c r="I4" s="54"/>
      <c r="J4" s="54"/>
      <c r="K4" s="54"/>
    </row>
    <row r="5" spans="1:11" s="55" customFormat="1" ht="35.1" customHeight="1" thickBot="1" x14ac:dyDescent="0.3">
      <c r="A5" s="361" t="s">
        <v>394</v>
      </c>
      <c r="B5" s="361"/>
      <c r="C5" s="361"/>
      <c r="D5" s="361"/>
      <c r="E5" s="54"/>
      <c r="F5" s="54"/>
      <c r="G5" s="54"/>
      <c r="H5" s="54"/>
      <c r="I5" s="54"/>
      <c r="J5" s="54"/>
      <c r="K5" s="54"/>
    </row>
    <row r="6" spans="1:11" s="6" customFormat="1" ht="66" customHeight="1" x14ac:dyDescent="0.25">
      <c r="A6" s="362" t="s">
        <v>37</v>
      </c>
      <c r="B6" s="363"/>
      <c r="C6" s="366" t="s">
        <v>38</v>
      </c>
      <c r="D6" s="367"/>
    </row>
    <row r="7" spans="1:11" s="6" customFormat="1" ht="27.75" customHeight="1" thickBot="1" x14ac:dyDescent="0.3">
      <c r="A7" s="364"/>
      <c r="B7" s="365"/>
      <c r="C7" s="57" t="s">
        <v>39</v>
      </c>
      <c r="D7" s="58" t="s">
        <v>40</v>
      </c>
    </row>
    <row r="8" spans="1:11" s="13" customFormat="1" ht="30" customHeight="1" thickBot="1" x14ac:dyDescent="0.3">
      <c r="A8" s="368" t="s">
        <v>396</v>
      </c>
      <c r="B8" s="369"/>
      <c r="C8" s="369"/>
      <c r="D8" s="370"/>
    </row>
    <row r="9" spans="1:11" s="10" customFormat="1" ht="30" customHeight="1" x14ac:dyDescent="0.2">
      <c r="A9" s="280" t="s">
        <v>397</v>
      </c>
      <c r="B9" s="269" t="s">
        <v>117</v>
      </c>
      <c r="C9" s="277" t="s">
        <v>134</v>
      </c>
      <c r="D9" s="308"/>
    </row>
    <row r="10" spans="1:11" s="10" customFormat="1" ht="30" customHeight="1" x14ac:dyDescent="0.2">
      <c r="A10" s="281" t="s">
        <v>398</v>
      </c>
      <c r="B10" s="270" t="s">
        <v>124</v>
      </c>
      <c r="C10" s="278" t="s">
        <v>135</v>
      </c>
      <c r="D10" s="68"/>
    </row>
    <row r="11" spans="1:11" s="10" customFormat="1" ht="30" customHeight="1" x14ac:dyDescent="0.2">
      <c r="A11" s="281" t="s">
        <v>399</v>
      </c>
      <c r="B11" s="271" t="s">
        <v>125</v>
      </c>
      <c r="C11" s="327" t="s">
        <v>299</v>
      </c>
      <c r="D11" s="68"/>
    </row>
    <row r="12" spans="1:11" s="10" customFormat="1" ht="30" customHeight="1" x14ac:dyDescent="0.2">
      <c r="A12" s="281" t="s">
        <v>400</v>
      </c>
      <c r="B12" s="271" t="s">
        <v>126</v>
      </c>
      <c r="C12" s="278" t="s">
        <v>137</v>
      </c>
      <c r="D12" s="68"/>
    </row>
    <row r="13" spans="1:11" s="10" customFormat="1" ht="30" customHeight="1" x14ac:dyDescent="0.2">
      <c r="A13" s="281" t="s">
        <v>401</v>
      </c>
      <c r="B13" s="271" t="s">
        <v>127</v>
      </c>
      <c r="C13" s="278" t="s">
        <v>193</v>
      </c>
      <c r="D13" s="68"/>
    </row>
    <row r="14" spans="1:11" s="10" customFormat="1" ht="30" customHeight="1" x14ac:dyDescent="0.2">
      <c r="A14" s="281" t="s">
        <v>402</v>
      </c>
      <c r="B14" s="272" t="s">
        <v>128</v>
      </c>
      <c r="C14" s="278" t="s">
        <v>299</v>
      </c>
      <c r="D14" s="68"/>
    </row>
    <row r="15" spans="1:11" s="10" customFormat="1" ht="30" customHeight="1" x14ac:dyDescent="0.2">
      <c r="A15" s="281" t="s">
        <v>403</v>
      </c>
      <c r="B15" s="272" t="s">
        <v>129</v>
      </c>
      <c r="C15" s="278" t="s">
        <v>299</v>
      </c>
      <c r="D15" s="68"/>
    </row>
    <row r="16" spans="1:11" s="10" customFormat="1" ht="30" customHeight="1" x14ac:dyDescent="0.2">
      <c r="A16" s="281" t="s">
        <v>404</v>
      </c>
      <c r="B16" s="272" t="s">
        <v>130</v>
      </c>
      <c r="C16" s="278" t="s">
        <v>140</v>
      </c>
      <c r="D16" s="68"/>
    </row>
    <row r="17" spans="1:5" s="10" customFormat="1" ht="30" customHeight="1" x14ac:dyDescent="0.2">
      <c r="A17" s="281" t="s">
        <v>405</v>
      </c>
      <c r="B17" s="271" t="s">
        <v>131</v>
      </c>
      <c r="C17" s="278" t="s">
        <v>392</v>
      </c>
      <c r="D17" s="68"/>
    </row>
    <row r="18" spans="1:5" s="10" customFormat="1" ht="24.95" customHeight="1" x14ac:dyDescent="0.2">
      <c r="A18" s="281" t="s">
        <v>406</v>
      </c>
      <c r="B18" s="272" t="s">
        <v>132</v>
      </c>
      <c r="C18" s="278" t="s">
        <v>142</v>
      </c>
      <c r="D18" s="68"/>
    </row>
    <row r="19" spans="1:5" s="10" customFormat="1" ht="50.25" customHeight="1" thickBot="1" x14ac:dyDescent="0.25">
      <c r="A19" s="282" t="s">
        <v>407</v>
      </c>
      <c r="B19" s="273" t="s">
        <v>133</v>
      </c>
      <c r="C19" s="279" t="s">
        <v>143</v>
      </c>
      <c r="D19" s="69"/>
    </row>
    <row r="20" spans="1:5" s="10" customFormat="1" ht="12" customHeight="1" x14ac:dyDescent="0.25">
      <c r="A20" s="61"/>
      <c r="B20" s="62"/>
      <c r="C20" s="63"/>
      <c r="D20" s="64"/>
    </row>
    <row r="21" spans="1:5" s="9" customFormat="1" ht="24.95" customHeight="1" x14ac:dyDescent="0.25">
      <c r="A21" s="354" t="s">
        <v>408</v>
      </c>
      <c r="B21" s="355"/>
      <c r="C21" s="356"/>
      <c r="D21" s="65"/>
    </row>
    <row r="22" spans="1:5" s="67" customFormat="1" ht="24.95" customHeight="1" x14ac:dyDescent="0.25">
      <c r="A22" s="257" t="s">
        <v>8</v>
      </c>
      <c r="B22" s="357" t="s">
        <v>395</v>
      </c>
      <c r="C22" s="357"/>
      <c r="D22" s="66"/>
    </row>
    <row r="23" spans="1:5" s="67" customFormat="1" ht="24.95" customHeight="1" x14ac:dyDescent="0.25">
      <c r="A23" s="122"/>
      <c r="B23" s="122"/>
      <c r="C23" s="122"/>
      <c r="D23" s="66"/>
    </row>
    <row r="24" spans="1:5" s="67" customFormat="1" ht="24.95" customHeight="1" x14ac:dyDescent="0.25">
      <c r="A24" s="122"/>
      <c r="B24" s="122"/>
      <c r="C24" s="122"/>
      <c r="D24" s="66"/>
    </row>
    <row r="25" spans="1:5" s="148" customFormat="1" ht="12" x14ac:dyDescent="0.25">
      <c r="A25" s="148" t="s">
        <v>1</v>
      </c>
      <c r="B25" s="256" t="str">
        <f>IF('Príloha č. 1'!$B$23="","",'Príloha č. 1'!$B$23)</f>
        <v/>
      </c>
    </row>
    <row r="26" spans="1:5" s="148" customFormat="1" ht="12" x14ac:dyDescent="0.25">
      <c r="A26" s="148" t="s">
        <v>4</v>
      </c>
      <c r="B26" s="139" t="str">
        <f>IF('Príloha č. 1'!$B$24="","",'Príloha č. 1'!$B$24)</f>
        <v/>
      </c>
    </row>
    <row r="27" spans="1:5" s="149" customFormat="1" ht="15" customHeight="1" x14ac:dyDescent="0.2">
      <c r="A27" s="135"/>
      <c r="B27" s="135"/>
      <c r="C27" s="135"/>
      <c r="D27" s="135"/>
    </row>
    <row r="28" spans="1:5" s="149" customFormat="1" ht="15" customHeight="1" x14ac:dyDescent="0.2">
      <c r="A28" s="135"/>
      <c r="B28" s="135"/>
      <c r="C28" s="135"/>
      <c r="D28" s="135"/>
    </row>
    <row r="29" spans="1:5" s="149" customFormat="1" ht="15" customHeight="1" x14ac:dyDescent="0.2">
      <c r="A29" s="135"/>
      <c r="B29" s="135"/>
      <c r="C29" s="135"/>
      <c r="D29" s="135"/>
    </row>
    <row r="30" spans="1:5" s="150" customFormat="1" ht="39.950000000000003" customHeight="1" x14ac:dyDescent="0.2">
      <c r="A30" s="135"/>
      <c r="B30" s="135"/>
      <c r="C30" s="135"/>
      <c r="D30" s="140"/>
    </row>
    <row r="31" spans="1:5" s="150" customFormat="1" ht="45" customHeight="1" x14ac:dyDescent="0.2">
      <c r="A31" s="135"/>
      <c r="B31" s="135"/>
      <c r="C31" s="135"/>
      <c r="D31" s="161" t="s">
        <v>91</v>
      </c>
    </row>
    <row r="32" spans="1:5" s="4" customFormat="1" x14ac:dyDescent="0.2">
      <c r="C32" s="14" t="s">
        <v>25</v>
      </c>
      <c r="E32" s="5"/>
    </row>
    <row r="33" spans="1:5" s="2" customFormat="1" ht="11.25" x14ac:dyDescent="0.2">
      <c r="A33" s="353" t="s">
        <v>2</v>
      </c>
      <c r="B33" s="353"/>
      <c r="C33" s="353"/>
      <c r="D33" s="3"/>
    </row>
    <row r="34" spans="1:5" s="8" customFormat="1" ht="15" customHeight="1" x14ac:dyDescent="0.2">
      <c r="A34" s="15"/>
      <c r="B34" s="262" t="s">
        <v>3</v>
      </c>
      <c r="D34" s="262"/>
      <c r="E34" s="7"/>
    </row>
  </sheetData>
  <mergeCells count="10">
    <mergeCell ref="A8:D8"/>
    <mergeCell ref="A21:C21"/>
    <mergeCell ref="B22:C22"/>
    <mergeCell ref="A33:C33"/>
    <mergeCell ref="A1:D1"/>
    <mergeCell ref="A2:D2"/>
    <mergeCell ref="A3:D3"/>
    <mergeCell ref="A5:D5"/>
    <mergeCell ref="A6:B7"/>
    <mergeCell ref="C6:D6"/>
  </mergeCells>
  <conditionalFormatting sqref="D9:D19">
    <cfRule type="containsBlanks" dxfId="83" priority="3">
      <formula>LEN(TRIM(D9))=0</formula>
    </cfRule>
  </conditionalFormatting>
  <conditionalFormatting sqref="B25">
    <cfRule type="containsBlanks" dxfId="82" priority="2">
      <formula>LEN(TRIM(B25))=0</formula>
    </cfRule>
  </conditionalFormatting>
  <conditionalFormatting sqref="B26">
    <cfRule type="containsBlanks" dxfId="81" priority="1">
      <formula>LEN(TRIM(B26))=0</formula>
    </cfRule>
  </conditionalFormatting>
  <pageMargins left="0.98425196850393704" right="0.78740157480314965" top="0.98425196850393704" bottom="0.78740157480314965" header="0.31496062992125984" footer="0.31496062992125984"/>
  <pageSetup paperSize="9" scale="67" fitToHeight="0" orientation="portrait" r:id="rId1"/>
  <headerFooter>
    <oddHeader>&amp;L&amp;"Arial,Tučné"&amp;10Príloha č. 5 SP (Príloha č. 1 RD)&amp;"Arial,Normálne"
Špecifikácia predmetu zákazky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D11A4-CB93-41B0-A646-1A5D8AEF9EA6}">
  <sheetPr>
    <tabColor rgb="FF00B0F0"/>
    <pageSetUpPr fitToPage="1"/>
  </sheetPr>
  <dimension ref="A1:K34"/>
  <sheetViews>
    <sheetView showGridLines="0" topLeftCell="A7" zoomScale="90" zoomScaleNormal="90" workbookViewId="0">
      <selection activeCell="C19" sqref="C19"/>
    </sheetView>
  </sheetViews>
  <sheetFormatPr defaultRowHeight="12.75" x14ac:dyDescent="0.2"/>
  <cols>
    <col min="1" max="1" width="8.7109375" style="52" customWidth="1"/>
    <col min="2" max="2" width="48.7109375" style="52" customWidth="1"/>
    <col min="3" max="3" width="32.7109375" style="52" customWidth="1"/>
    <col min="4" max="4" width="32.7109375" style="264" customWidth="1"/>
    <col min="5" max="6" width="12.7109375" style="264" customWidth="1"/>
    <col min="7" max="7" width="15.7109375" style="264" customWidth="1"/>
    <col min="8" max="8" width="7.85546875" style="52" customWidth="1"/>
    <col min="9" max="9" width="15.7109375" style="52" customWidth="1"/>
    <col min="10" max="10" width="10.7109375" style="52" customWidth="1"/>
    <col min="11" max="11" width="15.7109375" style="52" customWidth="1"/>
    <col min="12" max="16384" width="9.140625" style="52"/>
  </cols>
  <sheetData>
    <row r="1" spans="1:11" ht="15" customHeight="1" x14ac:dyDescent="0.2">
      <c r="A1" s="358" t="s">
        <v>0</v>
      </c>
      <c r="B1" s="358"/>
      <c r="C1" s="358"/>
      <c r="D1" s="358"/>
    </row>
    <row r="2" spans="1:11" ht="30" customHeight="1" x14ac:dyDescent="0.2">
      <c r="A2" s="359" t="str">
        <f>'Príloha č. 1'!A2:D2</f>
        <v>INFÚZNE ROZTOKY</v>
      </c>
      <c r="B2" s="359"/>
      <c r="C2" s="359"/>
      <c r="D2" s="359"/>
      <c r="E2" s="53"/>
      <c r="F2" s="53"/>
      <c r="G2" s="53"/>
      <c r="H2" s="53"/>
      <c r="I2" s="53"/>
      <c r="J2" s="53"/>
      <c r="K2" s="53"/>
    </row>
    <row r="3" spans="1:11" s="55" customFormat="1" ht="30" customHeight="1" x14ac:dyDescent="0.25">
      <c r="A3" s="360" t="s">
        <v>36</v>
      </c>
      <c r="B3" s="360"/>
      <c r="C3" s="360"/>
      <c r="D3" s="360"/>
      <c r="E3" s="54"/>
      <c r="F3" s="54"/>
      <c r="G3" s="54"/>
      <c r="H3" s="54"/>
      <c r="I3" s="54"/>
      <c r="J3" s="54"/>
      <c r="K3" s="54"/>
    </row>
    <row r="4" spans="1:11" s="55" customFormat="1" ht="11.25" customHeight="1" x14ac:dyDescent="0.25">
      <c r="A4" s="258"/>
      <c r="B4" s="258"/>
      <c r="C4" s="258"/>
      <c r="D4" s="258"/>
      <c r="E4" s="54"/>
      <c r="F4" s="54"/>
      <c r="G4" s="54"/>
      <c r="H4" s="54"/>
      <c r="I4" s="54"/>
      <c r="J4" s="54"/>
      <c r="K4" s="54"/>
    </row>
    <row r="5" spans="1:11" s="55" customFormat="1" ht="35.1" customHeight="1" thickBot="1" x14ac:dyDescent="0.3">
      <c r="A5" s="361" t="s">
        <v>409</v>
      </c>
      <c r="B5" s="361"/>
      <c r="C5" s="361"/>
      <c r="D5" s="361"/>
      <c r="E5" s="54"/>
      <c r="F5" s="54"/>
      <c r="G5" s="54"/>
      <c r="H5" s="54"/>
      <c r="I5" s="54"/>
      <c r="J5" s="54"/>
      <c r="K5" s="54"/>
    </row>
    <row r="6" spans="1:11" s="6" customFormat="1" ht="66" customHeight="1" x14ac:dyDescent="0.25">
      <c r="A6" s="362" t="s">
        <v>37</v>
      </c>
      <c r="B6" s="363"/>
      <c r="C6" s="366" t="s">
        <v>38</v>
      </c>
      <c r="D6" s="367"/>
    </row>
    <row r="7" spans="1:11" s="6" customFormat="1" ht="27.75" customHeight="1" thickBot="1" x14ac:dyDescent="0.3">
      <c r="A7" s="364"/>
      <c r="B7" s="365"/>
      <c r="C7" s="57" t="s">
        <v>39</v>
      </c>
      <c r="D7" s="58" t="s">
        <v>40</v>
      </c>
    </row>
    <row r="8" spans="1:11" s="13" customFormat="1" ht="30" customHeight="1" thickBot="1" x14ac:dyDescent="0.3">
      <c r="A8" s="368" t="s">
        <v>423</v>
      </c>
      <c r="B8" s="369"/>
      <c r="C8" s="369"/>
      <c r="D8" s="370"/>
    </row>
    <row r="9" spans="1:11" s="10" customFormat="1" ht="30" customHeight="1" x14ac:dyDescent="0.2">
      <c r="A9" s="280" t="s">
        <v>411</v>
      </c>
      <c r="B9" s="293" t="s">
        <v>117</v>
      </c>
      <c r="C9" s="286" t="s">
        <v>134</v>
      </c>
      <c r="D9" s="308"/>
    </row>
    <row r="10" spans="1:11" s="10" customFormat="1" ht="30" customHeight="1" x14ac:dyDescent="0.2">
      <c r="A10" s="281" t="s">
        <v>412</v>
      </c>
      <c r="B10" s="294" t="s">
        <v>124</v>
      </c>
      <c r="C10" s="288" t="s">
        <v>135</v>
      </c>
      <c r="D10" s="68"/>
    </row>
    <row r="11" spans="1:11" s="10" customFormat="1" ht="30" customHeight="1" x14ac:dyDescent="0.2">
      <c r="A11" s="281" t="s">
        <v>413</v>
      </c>
      <c r="B11" s="295" t="s">
        <v>125</v>
      </c>
      <c r="C11" s="314" t="s">
        <v>299</v>
      </c>
      <c r="D11" s="68"/>
    </row>
    <row r="12" spans="1:11" s="10" customFormat="1" ht="30" customHeight="1" x14ac:dyDescent="0.2">
      <c r="A12" s="281" t="s">
        <v>414</v>
      </c>
      <c r="B12" s="295" t="s">
        <v>126</v>
      </c>
      <c r="C12" s="288" t="s">
        <v>137</v>
      </c>
      <c r="D12" s="68"/>
    </row>
    <row r="13" spans="1:11" s="10" customFormat="1" ht="30" customHeight="1" x14ac:dyDescent="0.2">
      <c r="A13" s="281" t="s">
        <v>415</v>
      </c>
      <c r="B13" s="295" t="s">
        <v>127</v>
      </c>
      <c r="C13" s="288" t="s">
        <v>193</v>
      </c>
      <c r="D13" s="68"/>
    </row>
    <row r="14" spans="1:11" s="10" customFormat="1" ht="30" customHeight="1" x14ac:dyDescent="0.2">
      <c r="A14" s="281" t="s">
        <v>416</v>
      </c>
      <c r="B14" s="296" t="s">
        <v>128</v>
      </c>
      <c r="C14" s="288" t="s">
        <v>299</v>
      </c>
      <c r="D14" s="68"/>
    </row>
    <row r="15" spans="1:11" s="10" customFormat="1" ht="30" customHeight="1" x14ac:dyDescent="0.2">
      <c r="A15" s="281" t="s">
        <v>417</v>
      </c>
      <c r="B15" s="296" t="s">
        <v>129</v>
      </c>
      <c r="C15" s="288" t="s">
        <v>299</v>
      </c>
      <c r="D15" s="68"/>
    </row>
    <row r="16" spans="1:11" s="10" customFormat="1" ht="30" customHeight="1" x14ac:dyDescent="0.2">
      <c r="A16" s="281" t="s">
        <v>418</v>
      </c>
      <c r="B16" s="296" t="s">
        <v>130</v>
      </c>
      <c r="C16" s="288" t="s">
        <v>140</v>
      </c>
      <c r="D16" s="68"/>
    </row>
    <row r="17" spans="1:5" s="10" customFormat="1" ht="30" customHeight="1" x14ac:dyDescent="0.2">
      <c r="A17" s="281" t="s">
        <v>419</v>
      </c>
      <c r="B17" s="295" t="s">
        <v>131</v>
      </c>
      <c r="C17" s="288" t="s">
        <v>422</v>
      </c>
      <c r="D17" s="68"/>
    </row>
    <row r="18" spans="1:5" s="10" customFormat="1" ht="24.95" customHeight="1" x14ac:dyDescent="0.2">
      <c r="A18" s="281" t="s">
        <v>420</v>
      </c>
      <c r="B18" s="296" t="s">
        <v>132</v>
      </c>
      <c r="C18" s="288" t="s">
        <v>142</v>
      </c>
      <c r="D18" s="68"/>
    </row>
    <row r="19" spans="1:5" s="10" customFormat="1" ht="50.25" customHeight="1" thickBot="1" x14ac:dyDescent="0.25">
      <c r="A19" s="282" t="s">
        <v>421</v>
      </c>
      <c r="B19" s="297" t="s">
        <v>133</v>
      </c>
      <c r="C19" s="289" t="s">
        <v>143</v>
      </c>
      <c r="D19" s="69"/>
    </row>
    <row r="20" spans="1:5" s="10" customFormat="1" ht="12" customHeight="1" x14ac:dyDescent="0.25">
      <c r="A20" s="61"/>
      <c r="B20" s="62"/>
      <c r="C20" s="63"/>
      <c r="D20" s="64"/>
    </row>
    <row r="21" spans="1:5" s="9" customFormat="1" ht="24.95" customHeight="1" x14ac:dyDescent="0.25">
      <c r="A21" s="354" t="s">
        <v>410</v>
      </c>
      <c r="B21" s="355"/>
      <c r="C21" s="356"/>
      <c r="D21" s="65"/>
    </row>
    <row r="22" spans="1:5" s="67" customFormat="1" ht="24.95" customHeight="1" x14ac:dyDescent="0.25">
      <c r="A22" s="257" t="s">
        <v>8</v>
      </c>
      <c r="B22" s="357" t="s">
        <v>424</v>
      </c>
      <c r="C22" s="357"/>
      <c r="D22" s="66"/>
    </row>
    <row r="23" spans="1:5" s="67" customFormat="1" ht="24.95" customHeight="1" x14ac:dyDescent="0.25">
      <c r="A23" s="122"/>
      <c r="B23" s="122"/>
      <c r="C23" s="122"/>
      <c r="D23" s="66"/>
    </row>
    <row r="24" spans="1:5" s="67" customFormat="1" ht="24.95" customHeight="1" x14ac:dyDescent="0.25">
      <c r="A24" s="122"/>
      <c r="B24" s="122"/>
      <c r="C24" s="122"/>
      <c r="D24" s="66"/>
    </row>
    <row r="25" spans="1:5" s="148" customFormat="1" ht="12" x14ac:dyDescent="0.25">
      <c r="A25" s="148" t="s">
        <v>1</v>
      </c>
      <c r="B25" s="256" t="str">
        <f>IF('Príloha č. 1'!$B$23="","",'Príloha č. 1'!$B$23)</f>
        <v/>
      </c>
    </row>
    <row r="26" spans="1:5" s="148" customFormat="1" ht="12" x14ac:dyDescent="0.25">
      <c r="A26" s="148" t="s">
        <v>4</v>
      </c>
      <c r="B26" s="139" t="str">
        <f>IF('Príloha č. 1'!$B$24="","",'Príloha č. 1'!$B$24)</f>
        <v/>
      </c>
    </row>
    <row r="27" spans="1:5" s="149" customFormat="1" ht="15" customHeight="1" x14ac:dyDescent="0.2">
      <c r="A27" s="135"/>
      <c r="B27" s="135"/>
      <c r="C27" s="135"/>
      <c r="D27" s="135"/>
    </row>
    <row r="28" spans="1:5" s="149" customFormat="1" ht="15" customHeight="1" x14ac:dyDescent="0.2">
      <c r="A28" s="135"/>
      <c r="B28" s="135"/>
      <c r="C28" s="135"/>
      <c r="D28" s="135"/>
    </row>
    <row r="29" spans="1:5" s="149" customFormat="1" ht="15" customHeight="1" x14ac:dyDescent="0.2">
      <c r="A29" s="135"/>
      <c r="B29" s="135"/>
      <c r="C29" s="135"/>
      <c r="D29" s="135"/>
    </row>
    <row r="30" spans="1:5" s="150" customFormat="1" ht="39.950000000000003" customHeight="1" x14ac:dyDescent="0.2">
      <c r="A30" s="135"/>
      <c r="B30" s="135"/>
      <c r="C30" s="135"/>
      <c r="D30" s="140"/>
    </row>
    <row r="31" spans="1:5" s="150" customFormat="1" ht="45" customHeight="1" x14ac:dyDescent="0.2">
      <c r="A31" s="135"/>
      <c r="B31" s="135"/>
      <c r="C31" s="135"/>
      <c r="D31" s="161" t="s">
        <v>91</v>
      </c>
    </row>
    <row r="32" spans="1:5" s="4" customFormat="1" x14ac:dyDescent="0.2">
      <c r="C32" s="14" t="s">
        <v>25</v>
      </c>
      <c r="E32" s="5"/>
    </row>
    <row r="33" spans="1:5" s="2" customFormat="1" ht="11.25" x14ac:dyDescent="0.2">
      <c r="A33" s="353" t="s">
        <v>2</v>
      </c>
      <c r="B33" s="353"/>
      <c r="C33" s="353"/>
      <c r="D33" s="3"/>
    </row>
    <row r="34" spans="1:5" s="8" customFormat="1" ht="15" customHeight="1" x14ac:dyDescent="0.2">
      <c r="A34" s="15"/>
      <c r="B34" s="262" t="s">
        <v>3</v>
      </c>
      <c r="D34" s="262"/>
      <c r="E34" s="7"/>
    </row>
  </sheetData>
  <mergeCells count="10">
    <mergeCell ref="A8:D8"/>
    <mergeCell ref="A21:C21"/>
    <mergeCell ref="B22:C22"/>
    <mergeCell ref="A33:C33"/>
    <mergeCell ref="A1:D1"/>
    <mergeCell ref="A2:D2"/>
    <mergeCell ref="A3:D3"/>
    <mergeCell ref="A5:D5"/>
    <mergeCell ref="A6:B7"/>
    <mergeCell ref="C6:D6"/>
  </mergeCells>
  <conditionalFormatting sqref="D9:D19">
    <cfRule type="containsBlanks" dxfId="80" priority="3">
      <formula>LEN(TRIM(D9))=0</formula>
    </cfRule>
  </conditionalFormatting>
  <conditionalFormatting sqref="B25">
    <cfRule type="containsBlanks" dxfId="79" priority="2">
      <formula>LEN(TRIM(B25))=0</formula>
    </cfRule>
  </conditionalFormatting>
  <conditionalFormatting sqref="B26">
    <cfRule type="containsBlanks" dxfId="78" priority="1">
      <formula>LEN(TRIM(B26))=0</formula>
    </cfRule>
  </conditionalFormatting>
  <pageMargins left="0.98425196850393704" right="0.78740157480314965" top="0.98425196850393704" bottom="0.78740157480314965" header="0.31496062992125984" footer="0.31496062992125984"/>
  <pageSetup paperSize="9" scale="67" fitToHeight="0" orientation="portrait" r:id="rId1"/>
  <headerFooter>
    <oddHeader>&amp;L&amp;"Arial,Tučné"&amp;10Príloha č. 5 SP (Príloha č. 1 RD)&amp;"Arial,Normálne"
Špecifikácia predmetu zákazky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58A21-324E-4893-A6DE-94B41F000FA1}">
  <sheetPr>
    <tabColor rgb="FF00B0F0"/>
    <pageSetUpPr fitToPage="1"/>
  </sheetPr>
  <dimension ref="A1:K34"/>
  <sheetViews>
    <sheetView showGridLines="0" topLeftCell="A4" zoomScale="90" zoomScaleNormal="90" workbookViewId="0">
      <selection activeCell="I16" sqref="I16"/>
    </sheetView>
  </sheetViews>
  <sheetFormatPr defaultRowHeight="12.75" x14ac:dyDescent="0.2"/>
  <cols>
    <col min="1" max="1" width="8.7109375" style="52" customWidth="1"/>
    <col min="2" max="2" width="48.7109375" style="52" customWidth="1"/>
    <col min="3" max="3" width="32.7109375" style="52" customWidth="1"/>
    <col min="4" max="4" width="32.7109375" style="264" customWidth="1"/>
    <col min="5" max="6" width="12.7109375" style="264" customWidth="1"/>
    <col min="7" max="7" width="15.7109375" style="264" customWidth="1"/>
    <col min="8" max="8" width="7.85546875" style="52" customWidth="1"/>
    <col min="9" max="9" width="15.7109375" style="52" customWidth="1"/>
    <col min="10" max="10" width="10.7109375" style="52" customWidth="1"/>
    <col min="11" max="11" width="15.7109375" style="52" customWidth="1"/>
    <col min="12" max="16384" width="9.140625" style="52"/>
  </cols>
  <sheetData>
    <row r="1" spans="1:11" ht="15" customHeight="1" x14ac:dyDescent="0.2">
      <c r="A1" s="358" t="s">
        <v>0</v>
      </c>
      <c r="B1" s="358"/>
      <c r="C1" s="358"/>
      <c r="D1" s="358"/>
    </row>
    <row r="2" spans="1:11" ht="30" customHeight="1" x14ac:dyDescent="0.2">
      <c r="A2" s="359" t="str">
        <f>'Príloha č. 1'!A2:D2</f>
        <v>INFÚZNE ROZTOKY</v>
      </c>
      <c r="B2" s="359"/>
      <c r="C2" s="359"/>
      <c r="D2" s="359"/>
      <c r="E2" s="53"/>
      <c r="F2" s="53"/>
      <c r="G2" s="53"/>
      <c r="H2" s="53"/>
      <c r="I2" s="53"/>
      <c r="J2" s="53"/>
      <c r="K2" s="53"/>
    </row>
    <row r="3" spans="1:11" s="55" customFormat="1" ht="30" customHeight="1" x14ac:dyDescent="0.25">
      <c r="A3" s="360" t="s">
        <v>36</v>
      </c>
      <c r="B3" s="360"/>
      <c r="C3" s="360"/>
      <c r="D3" s="360"/>
      <c r="E3" s="54"/>
      <c r="F3" s="54"/>
      <c r="G3" s="54"/>
      <c r="H3" s="54"/>
      <c r="I3" s="54"/>
      <c r="J3" s="54"/>
      <c r="K3" s="54"/>
    </row>
    <row r="4" spans="1:11" s="55" customFormat="1" ht="11.25" customHeight="1" x14ac:dyDescent="0.25">
      <c r="A4" s="258"/>
      <c r="B4" s="258"/>
      <c r="C4" s="258"/>
      <c r="D4" s="258"/>
      <c r="E4" s="54"/>
      <c r="F4" s="54"/>
      <c r="G4" s="54"/>
      <c r="H4" s="54"/>
      <c r="I4" s="54"/>
      <c r="J4" s="54"/>
      <c r="K4" s="54"/>
    </row>
    <row r="5" spans="1:11" s="55" customFormat="1" ht="35.1" customHeight="1" thickBot="1" x14ac:dyDescent="0.3">
      <c r="A5" s="361" t="s">
        <v>426</v>
      </c>
      <c r="B5" s="361"/>
      <c r="C5" s="361"/>
      <c r="D5" s="361"/>
      <c r="E5" s="54"/>
      <c r="F5" s="54"/>
      <c r="G5" s="54"/>
      <c r="H5" s="54"/>
      <c r="I5" s="54"/>
      <c r="J5" s="54"/>
      <c r="K5" s="54"/>
    </row>
    <row r="6" spans="1:11" s="6" customFormat="1" ht="66" customHeight="1" x14ac:dyDescent="0.25">
      <c r="A6" s="362" t="s">
        <v>37</v>
      </c>
      <c r="B6" s="363"/>
      <c r="C6" s="366" t="s">
        <v>38</v>
      </c>
      <c r="D6" s="367"/>
    </row>
    <row r="7" spans="1:11" s="6" customFormat="1" ht="27.75" customHeight="1" thickBot="1" x14ac:dyDescent="0.3">
      <c r="A7" s="364"/>
      <c r="B7" s="365"/>
      <c r="C7" s="57" t="s">
        <v>39</v>
      </c>
      <c r="D7" s="58" t="s">
        <v>40</v>
      </c>
    </row>
    <row r="8" spans="1:11" s="13" customFormat="1" ht="30" customHeight="1" thickBot="1" x14ac:dyDescent="0.3">
      <c r="A8" s="368" t="s">
        <v>438</v>
      </c>
      <c r="B8" s="369"/>
      <c r="C8" s="369"/>
      <c r="D8" s="370"/>
    </row>
    <row r="9" spans="1:11" s="10" customFormat="1" ht="30" customHeight="1" x14ac:dyDescent="0.2">
      <c r="A9" s="280" t="s">
        <v>427</v>
      </c>
      <c r="B9" s="293" t="s">
        <v>117</v>
      </c>
      <c r="C9" s="286" t="s">
        <v>440</v>
      </c>
      <c r="D9" s="308"/>
    </row>
    <row r="10" spans="1:11" s="10" customFormat="1" ht="30" customHeight="1" x14ac:dyDescent="0.2">
      <c r="A10" s="281" t="s">
        <v>428</v>
      </c>
      <c r="B10" s="294" t="s">
        <v>124</v>
      </c>
      <c r="C10" s="288" t="s">
        <v>441</v>
      </c>
      <c r="D10" s="68"/>
    </row>
    <row r="11" spans="1:11" s="10" customFormat="1" ht="30" customHeight="1" x14ac:dyDescent="0.2">
      <c r="A11" s="281" t="s">
        <v>429</v>
      </c>
      <c r="B11" s="295" t="s">
        <v>125</v>
      </c>
      <c r="C11" s="330" t="s">
        <v>442</v>
      </c>
      <c r="D11" s="68"/>
    </row>
    <row r="12" spans="1:11" s="10" customFormat="1" ht="30" customHeight="1" x14ac:dyDescent="0.2">
      <c r="A12" s="281" t="s">
        <v>430</v>
      </c>
      <c r="B12" s="295" t="s">
        <v>126</v>
      </c>
      <c r="C12" s="331" t="s">
        <v>137</v>
      </c>
      <c r="D12" s="68"/>
    </row>
    <row r="13" spans="1:11" s="10" customFormat="1" ht="30" customHeight="1" x14ac:dyDescent="0.2">
      <c r="A13" s="281" t="s">
        <v>431</v>
      </c>
      <c r="B13" s="295" t="s">
        <v>127</v>
      </c>
      <c r="C13" s="331" t="s">
        <v>443</v>
      </c>
      <c r="D13" s="68"/>
    </row>
    <row r="14" spans="1:11" s="10" customFormat="1" ht="30" customHeight="1" x14ac:dyDescent="0.2">
      <c r="A14" s="281" t="s">
        <v>432</v>
      </c>
      <c r="B14" s="296" t="s">
        <v>128</v>
      </c>
      <c r="C14" s="331" t="s">
        <v>442</v>
      </c>
      <c r="D14" s="68"/>
    </row>
    <row r="15" spans="1:11" s="10" customFormat="1" ht="30" customHeight="1" x14ac:dyDescent="0.2">
      <c r="A15" s="281" t="s">
        <v>433</v>
      </c>
      <c r="B15" s="296" t="s">
        <v>129</v>
      </c>
      <c r="C15" s="331" t="s">
        <v>442</v>
      </c>
      <c r="D15" s="68"/>
    </row>
    <row r="16" spans="1:11" s="10" customFormat="1" ht="30" customHeight="1" x14ac:dyDescent="0.2">
      <c r="A16" s="281" t="s">
        <v>434</v>
      </c>
      <c r="B16" s="296" t="s">
        <v>130</v>
      </c>
      <c r="C16" s="331" t="s">
        <v>444</v>
      </c>
      <c r="D16" s="68"/>
    </row>
    <row r="17" spans="1:5" s="10" customFormat="1" ht="30" customHeight="1" x14ac:dyDescent="0.2">
      <c r="A17" s="281" t="s">
        <v>435</v>
      </c>
      <c r="B17" s="295" t="s">
        <v>131</v>
      </c>
      <c r="C17" s="331" t="s">
        <v>445</v>
      </c>
      <c r="D17" s="68"/>
    </row>
    <row r="18" spans="1:5" s="10" customFormat="1" ht="24.95" customHeight="1" x14ac:dyDescent="0.2">
      <c r="A18" s="281" t="s">
        <v>436</v>
      </c>
      <c r="B18" s="296" t="s">
        <v>132</v>
      </c>
      <c r="C18" s="288" t="s">
        <v>142</v>
      </c>
      <c r="D18" s="68"/>
    </row>
    <row r="19" spans="1:5" s="10" customFormat="1" ht="50.25" customHeight="1" thickBot="1" x14ac:dyDescent="0.25">
      <c r="A19" s="282" t="s">
        <v>437</v>
      </c>
      <c r="B19" s="297" t="s">
        <v>133</v>
      </c>
      <c r="C19" s="289" t="s">
        <v>143</v>
      </c>
      <c r="D19" s="69"/>
    </row>
    <row r="20" spans="1:5" s="10" customFormat="1" ht="12" customHeight="1" x14ac:dyDescent="0.25">
      <c r="A20" s="61"/>
      <c r="B20" s="62"/>
      <c r="C20" s="63"/>
      <c r="D20" s="64"/>
    </row>
    <row r="21" spans="1:5" s="9" customFormat="1" ht="24.95" customHeight="1" x14ac:dyDescent="0.25">
      <c r="A21" s="354" t="s">
        <v>425</v>
      </c>
      <c r="B21" s="355"/>
      <c r="C21" s="356"/>
      <c r="D21" s="65"/>
    </row>
    <row r="22" spans="1:5" s="67" customFormat="1" ht="24.95" customHeight="1" x14ac:dyDescent="0.25">
      <c r="A22" s="257" t="s">
        <v>8</v>
      </c>
      <c r="B22" s="357" t="s">
        <v>439</v>
      </c>
      <c r="C22" s="357"/>
      <c r="D22" s="66"/>
    </row>
    <row r="23" spans="1:5" s="67" customFormat="1" ht="24.95" customHeight="1" x14ac:dyDescent="0.25">
      <c r="A23" s="122"/>
      <c r="B23" s="122"/>
      <c r="C23" s="122"/>
      <c r="D23" s="66"/>
    </row>
    <row r="24" spans="1:5" s="67" customFormat="1" ht="24.95" customHeight="1" x14ac:dyDescent="0.25">
      <c r="A24" s="122"/>
      <c r="B24" s="122"/>
      <c r="C24" s="122"/>
      <c r="D24" s="66"/>
    </row>
    <row r="25" spans="1:5" s="148" customFormat="1" ht="12" x14ac:dyDescent="0.25">
      <c r="A25" s="148" t="s">
        <v>1</v>
      </c>
      <c r="B25" s="256" t="str">
        <f>IF('Príloha č. 1'!$B$23="","",'Príloha č. 1'!$B$23)</f>
        <v/>
      </c>
    </row>
    <row r="26" spans="1:5" s="148" customFormat="1" ht="12" x14ac:dyDescent="0.25">
      <c r="A26" s="148" t="s">
        <v>4</v>
      </c>
      <c r="B26" s="139" t="str">
        <f>IF('Príloha č. 1'!$B$24="","",'Príloha č. 1'!$B$24)</f>
        <v/>
      </c>
    </row>
    <row r="27" spans="1:5" s="149" customFormat="1" ht="15" customHeight="1" x14ac:dyDescent="0.2">
      <c r="A27" s="135"/>
      <c r="B27" s="135"/>
      <c r="C27" s="135"/>
      <c r="D27" s="135"/>
    </row>
    <row r="28" spans="1:5" s="149" customFormat="1" ht="15" customHeight="1" x14ac:dyDescent="0.2">
      <c r="A28" s="135"/>
      <c r="B28" s="135"/>
      <c r="C28" s="135"/>
      <c r="D28" s="135"/>
    </row>
    <row r="29" spans="1:5" s="149" customFormat="1" ht="15" customHeight="1" x14ac:dyDescent="0.2">
      <c r="A29" s="135"/>
      <c r="B29" s="135"/>
      <c r="C29" s="135"/>
      <c r="D29" s="135"/>
    </row>
    <row r="30" spans="1:5" s="150" customFormat="1" ht="39.950000000000003" customHeight="1" x14ac:dyDescent="0.2">
      <c r="A30" s="135"/>
      <c r="B30" s="135"/>
      <c r="C30" s="135"/>
      <c r="D30" s="140"/>
    </row>
    <row r="31" spans="1:5" s="150" customFormat="1" ht="45" customHeight="1" x14ac:dyDescent="0.2">
      <c r="A31" s="135"/>
      <c r="B31" s="135"/>
      <c r="C31" s="135"/>
      <c r="D31" s="161" t="s">
        <v>91</v>
      </c>
    </row>
    <row r="32" spans="1:5" s="4" customFormat="1" x14ac:dyDescent="0.2">
      <c r="C32" s="14" t="s">
        <v>25</v>
      </c>
      <c r="E32" s="5"/>
    </row>
    <row r="33" spans="1:5" s="2" customFormat="1" ht="11.25" x14ac:dyDescent="0.2">
      <c r="A33" s="353" t="s">
        <v>2</v>
      </c>
      <c r="B33" s="353"/>
      <c r="C33" s="353"/>
      <c r="D33" s="3"/>
    </row>
    <row r="34" spans="1:5" s="8" customFormat="1" ht="15" customHeight="1" x14ac:dyDescent="0.2">
      <c r="A34" s="15"/>
      <c r="B34" s="262" t="s">
        <v>3</v>
      </c>
      <c r="D34" s="262"/>
      <c r="E34" s="7"/>
    </row>
  </sheetData>
  <mergeCells count="10">
    <mergeCell ref="A8:D8"/>
    <mergeCell ref="A21:C21"/>
    <mergeCell ref="B22:C22"/>
    <mergeCell ref="A33:C33"/>
    <mergeCell ref="A1:D1"/>
    <mergeCell ref="A2:D2"/>
    <mergeCell ref="A3:D3"/>
    <mergeCell ref="A5:D5"/>
    <mergeCell ref="A6:B7"/>
    <mergeCell ref="C6:D6"/>
  </mergeCells>
  <conditionalFormatting sqref="D9:D19">
    <cfRule type="containsBlanks" dxfId="77" priority="3">
      <formula>LEN(TRIM(D9))=0</formula>
    </cfRule>
  </conditionalFormatting>
  <conditionalFormatting sqref="B25">
    <cfRule type="containsBlanks" dxfId="76" priority="2">
      <formula>LEN(TRIM(B25))=0</formula>
    </cfRule>
  </conditionalFormatting>
  <conditionalFormatting sqref="B26">
    <cfRule type="containsBlanks" dxfId="75" priority="1">
      <formula>LEN(TRIM(B26))=0</formula>
    </cfRule>
  </conditionalFormatting>
  <pageMargins left="0.98425196850393704" right="0.78740157480314965" top="0.98425196850393704" bottom="0.78740157480314965" header="0.31496062992125984" footer="0.31496062992125984"/>
  <pageSetup paperSize="9" scale="67" fitToHeight="0" orientation="portrait" r:id="rId1"/>
  <headerFooter>
    <oddHeader>&amp;L&amp;"Arial,Tučné"&amp;10Príloha č. 5 SP (Príloha č. 1 RD)&amp;"Arial,Normálne"
Špecifikácia predmetu zákazky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Q25"/>
  <sheetViews>
    <sheetView showGridLines="0" topLeftCell="A4" zoomScaleNormal="100" workbookViewId="0">
      <selection activeCell="B25" sqref="B25:G25"/>
    </sheetView>
  </sheetViews>
  <sheetFormatPr defaultRowHeight="12" x14ac:dyDescent="0.2"/>
  <cols>
    <col min="1" max="1" width="5.28515625" style="16" customWidth="1"/>
    <col min="2" max="2" width="10.42578125" style="16" customWidth="1"/>
    <col min="3" max="3" width="45.7109375" style="16" customWidth="1"/>
    <col min="4" max="4" width="8.42578125" style="16" customWidth="1"/>
    <col min="5" max="5" width="10.7109375" style="16" customWidth="1"/>
    <col min="6" max="6" width="14.28515625" style="16" customWidth="1"/>
    <col min="7" max="8" width="13.7109375" style="16" customWidth="1"/>
    <col min="9" max="9" width="9.42578125" style="16" bestFit="1" customWidth="1"/>
    <col min="10" max="10" width="13.7109375" style="16" customWidth="1"/>
    <col min="11" max="11" width="15.28515625" style="16" customWidth="1"/>
    <col min="12" max="12" width="13.7109375" style="16" customWidth="1"/>
    <col min="13" max="13" width="15.140625" style="16" customWidth="1"/>
    <col min="14" max="16" width="9.140625" style="16"/>
    <col min="17" max="17" width="12.28515625" style="16" bestFit="1" customWidth="1"/>
    <col min="18" max="16384" width="9.140625" style="16"/>
  </cols>
  <sheetData>
    <row r="1" spans="1:17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7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17" ht="20.100000000000001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7"/>
      <c r="L3" s="17"/>
    </row>
    <row r="4" spans="1:17" s="20" customFormat="1" ht="39.950000000000003" customHeight="1" x14ac:dyDescent="0.25">
      <c r="A4" s="387" t="s">
        <v>90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</row>
    <row r="5" spans="1:17" s="179" customFormat="1" ht="20.100000000000001" customHeight="1" thickBot="1" x14ac:dyDescent="0.3">
      <c r="A5" s="373" t="s">
        <v>446</v>
      </c>
      <c r="B5" s="373"/>
      <c r="C5" s="373"/>
      <c r="D5" s="373"/>
      <c r="E5" s="373"/>
      <c r="F5" s="373"/>
      <c r="G5" s="373"/>
      <c r="H5" s="373"/>
      <c r="I5" s="373"/>
      <c r="J5" s="373"/>
      <c r="K5" s="178"/>
      <c r="L5" s="178"/>
    </row>
    <row r="6" spans="1:17" s="22" customFormat="1" ht="30" customHeight="1" x14ac:dyDescent="0.25">
      <c r="A6" s="374" t="s">
        <v>26</v>
      </c>
      <c r="B6" s="376" t="s">
        <v>27</v>
      </c>
      <c r="C6" s="377"/>
      <c r="D6" s="380" t="s">
        <v>28</v>
      </c>
      <c r="E6" s="21" t="s">
        <v>29</v>
      </c>
      <c r="F6" s="382" t="s">
        <v>448</v>
      </c>
      <c r="G6" s="384" t="s">
        <v>30</v>
      </c>
      <c r="H6" s="385"/>
      <c r="I6" s="385"/>
      <c r="J6" s="386"/>
      <c r="K6" s="390" t="s">
        <v>31</v>
      </c>
      <c r="L6" s="391"/>
      <c r="M6" s="392"/>
      <c r="N6" s="250"/>
    </row>
    <row r="7" spans="1:17" s="22" customFormat="1" ht="30" customHeight="1" x14ac:dyDescent="0.25">
      <c r="A7" s="375"/>
      <c r="B7" s="378"/>
      <c r="C7" s="379"/>
      <c r="D7" s="381"/>
      <c r="E7" s="23"/>
      <c r="F7" s="383"/>
      <c r="G7" s="24" t="s">
        <v>32</v>
      </c>
      <c r="H7" s="25" t="s">
        <v>33</v>
      </c>
      <c r="I7" s="25" t="s">
        <v>34</v>
      </c>
      <c r="J7" s="26" t="s">
        <v>35</v>
      </c>
      <c r="K7" s="27" t="s">
        <v>32</v>
      </c>
      <c r="L7" s="28" t="s">
        <v>34</v>
      </c>
      <c r="M7" s="29" t="s">
        <v>35</v>
      </c>
      <c r="N7" s="250"/>
    </row>
    <row r="8" spans="1:17" s="36" customFormat="1" ht="12" customHeight="1" x14ac:dyDescent="0.25">
      <c r="A8" s="30" t="s">
        <v>8</v>
      </c>
      <c r="B8" s="393" t="s">
        <v>9</v>
      </c>
      <c r="C8" s="394"/>
      <c r="D8" s="31" t="s">
        <v>10</v>
      </c>
      <c r="E8" s="31" t="s">
        <v>11</v>
      </c>
      <c r="F8" s="32" t="s">
        <v>12</v>
      </c>
      <c r="G8" s="33" t="s">
        <v>13</v>
      </c>
      <c r="H8" s="31" t="s">
        <v>14</v>
      </c>
      <c r="I8" s="31" t="s">
        <v>15</v>
      </c>
      <c r="J8" s="34" t="s">
        <v>16</v>
      </c>
      <c r="K8" s="33" t="s">
        <v>17</v>
      </c>
      <c r="L8" s="31" t="s">
        <v>18</v>
      </c>
      <c r="M8" s="35" t="s">
        <v>19</v>
      </c>
      <c r="N8" s="251"/>
    </row>
    <row r="9" spans="1:17" s="46" customFormat="1" ht="30" customHeight="1" thickBot="1" x14ac:dyDescent="0.3">
      <c r="A9" s="37" t="s">
        <v>8</v>
      </c>
      <c r="B9" s="395" t="s">
        <v>447</v>
      </c>
      <c r="C9" s="396"/>
      <c r="D9" s="38" t="s">
        <v>24</v>
      </c>
      <c r="E9" s="38" t="s">
        <v>42</v>
      </c>
      <c r="F9" s="180">
        <v>96000</v>
      </c>
      <c r="G9" s="39"/>
      <c r="H9" s="40"/>
      <c r="I9" s="41">
        <f>G9*H9</f>
        <v>0</v>
      </c>
      <c r="J9" s="42">
        <f>G9+I9</f>
        <v>0</v>
      </c>
      <c r="K9" s="43">
        <f>F9*G9</f>
        <v>0</v>
      </c>
      <c r="L9" s="44">
        <f>K9*H9</f>
        <v>0</v>
      </c>
      <c r="M9" s="45">
        <f>K9+L9</f>
        <v>0</v>
      </c>
      <c r="N9" s="251"/>
      <c r="Q9" s="190"/>
    </row>
    <row r="10" spans="1:17" s="130" customFormat="1" ht="24.95" customHeight="1" thickBot="1" x14ac:dyDescent="0.3">
      <c r="A10" s="389" t="s">
        <v>449</v>
      </c>
      <c r="B10" s="389"/>
      <c r="C10" s="389"/>
      <c r="D10" s="389"/>
      <c r="E10" s="389"/>
      <c r="F10" s="389"/>
      <c r="G10" s="389"/>
      <c r="H10" s="389"/>
      <c r="I10" s="389"/>
      <c r="J10" s="389"/>
      <c r="K10" s="128">
        <f>SUM(K9:K9)</f>
        <v>0</v>
      </c>
      <c r="L10" s="129"/>
      <c r="M10" s="47">
        <f>SUM(M9:M9)</f>
        <v>0</v>
      </c>
    </row>
    <row r="11" spans="1:17" s="48" customFormat="1" ht="24.95" customHeight="1" x14ac:dyDescent="0.25">
      <c r="A11" s="49"/>
      <c r="B11" s="49"/>
      <c r="C11" s="49"/>
      <c r="D11" s="49"/>
      <c r="E11" s="49"/>
      <c r="F11" s="49"/>
      <c r="G11" s="49"/>
      <c r="H11" s="49"/>
      <c r="I11" s="49"/>
      <c r="J11" s="50"/>
    </row>
    <row r="12" spans="1:17" s="4" customFormat="1" ht="15" customHeight="1" x14ac:dyDescent="0.2">
      <c r="A12" s="49"/>
      <c r="B12" s="49"/>
      <c r="C12" s="49"/>
      <c r="D12" s="49"/>
      <c r="E12" s="49"/>
      <c r="F12" s="49"/>
      <c r="G12" s="49"/>
      <c r="H12" s="49"/>
      <c r="I12" s="49"/>
      <c r="J12" s="50"/>
      <c r="K12" s="48"/>
      <c r="L12" s="48"/>
      <c r="M12" s="48"/>
      <c r="N12" s="48"/>
    </row>
    <row r="13" spans="1:17" s="67" customFormat="1" ht="24.95" customHeight="1" x14ac:dyDescent="0.25">
      <c r="A13" s="122"/>
      <c r="B13" s="122"/>
      <c r="C13" s="122"/>
      <c r="D13" s="66"/>
    </row>
    <row r="14" spans="1:17" s="148" customFormat="1" x14ac:dyDescent="0.25">
      <c r="A14" s="148" t="s">
        <v>1</v>
      </c>
      <c r="B14" s="158" t="str">
        <f>IF('Príloha č. 1'!$B$23="","",'Príloha č. 1'!$B$23)</f>
        <v/>
      </c>
    </row>
    <row r="15" spans="1:17" s="148" customFormat="1" x14ac:dyDescent="0.25">
      <c r="A15" s="148" t="s">
        <v>4</v>
      </c>
      <c r="B15" s="139" t="str">
        <f>IF('Príloha č. 1'!$B$24="","",'Príloha č. 1'!$B$24)</f>
        <v/>
      </c>
    </row>
    <row r="16" spans="1:17" s="149" customFormat="1" ht="15" customHeight="1" x14ac:dyDescent="0.2">
      <c r="A16" s="135"/>
      <c r="B16" s="135"/>
      <c r="C16" s="135"/>
      <c r="D16" s="135"/>
    </row>
    <row r="17" spans="1:10" s="149" customFormat="1" ht="15" customHeight="1" x14ac:dyDescent="0.2">
      <c r="A17" s="135"/>
      <c r="B17" s="135"/>
      <c r="C17" s="135"/>
      <c r="D17" s="135"/>
    </row>
    <row r="18" spans="1:10" s="149" customFormat="1" ht="15" customHeight="1" x14ac:dyDescent="0.2">
      <c r="A18" s="135"/>
      <c r="B18" s="135"/>
      <c r="C18" s="135"/>
      <c r="D18" s="135"/>
    </row>
    <row r="19" spans="1:10" s="150" customFormat="1" ht="39.950000000000003" customHeight="1" x14ac:dyDescent="0.2">
      <c r="A19" s="135"/>
      <c r="B19" s="135"/>
      <c r="C19" s="135"/>
      <c r="G19" s="135"/>
      <c r="H19" s="400"/>
      <c r="I19" s="400"/>
      <c r="J19" s="400"/>
    </row>
    <row r="20" spans="1:10" s="150" customFormat="1" ht="45" customHeight="1" x14ac:dyDescent="0.2">
      <c r="A20" s="135"/>
      <c r="B20" s="135"/>
      <c r="C20" s="135"/>
      <c r="G20" s="135"/>
      <c r="H20" s="399" t="s">
        <v>91</v>
      </c>
      <c r="I20" s="399"/>
      <c r="J20" s="399"/>
    </row>
    <row r="21" spans="1:10" s="4" customFormat="1" ht="12.75" x14ac:dyDescent="0.2">
      <c r="E21" s="5"/>
      <c r="G21" s="14" t="s">
        <v>25</v>
      </c>
      <c r="H21" s="1"/>
      <c r="I21" s="1"/>
    </row>
    <row r="23" spans="1:10" x14ac:dyDescent="0.2">
      <c r="A23" s="353" t="s">
        <v>2</v>
      </c>
      <c r="B23" s="353"/>
      <c r="C23" s="353"/>
    </row>
    <row r="24" spans="1:10" x14ac:dyDescent="0.2">
      <c r="A24" s="15"/>
      <c r="B24" s="397" t="s">
        <v>3</v>
      </c>
      <c r="C24" s="398"/>
    </row>
    <row r="25" spans="1:10" x14ac:dyDescent="0.2">
      <c r="B25" s="388"/>
      <c r="C25" s="388"/>
      <c r="D25" s="388"/>
      <c r="E25" s="388"/>
      <c r="F25" s="388"/>
      <c r="G25" s="388"/>
    </row>
  </sheetData>
  <mergeCells count="18">
    <mergeCell ref="B25:G25"/>
    <mergeCell ref="A10:J10"/>
    <mergeCell ref="K6:M6"/>
    <mergeCell ref="B8:C8"/>
    <mergeCell ref="B9:C9"/>
    <mergeCell ref="B24:C24"/>
    <mergeCell ref="H20:J20"/>
    <mergeCell ref="H19:J19"/>
    <mergeCell ref="A23:C23"/>
    <mergeCell ref="A1:J1"/>
    <mergeCell ref="A2:J2"/>
    <mergeCell ref="A5:J5"/>
    <mergeCell ref="A6:A7"/>
    <mergeCell ref="B6:C7"/>
    <mergeCell ref="D6:D7"/>
    <mergeCell ref="F6:F7"/>
    <mergeCell ref="G6:J6"/>
    <mergeCell ref="A4:N4"/>
  </mergeCells>
  <conditionalFormatting sqref="B14">
    <cfRule type="containsBlanks" dxfId="74" priority="2">
      <formula>LEN(TRIM(B14))=0</formula>
    </cfRule>
  </conditionalFormatting>
  <conditionalFormatting sqref="B15">
    <cfRule type="containsBlanks" dxfId="73" priority="1">
      <formula>LEN(TRIM(B15))=0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>&amp;L&amp;"Arial,Tučné"&amp;9Príloha č. 6 SP
&amp;"Arial,Normálne"Kalkulácia ceny a návrh na plnenie kritéria na vyhodnotenie ponúk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39997558519241921"/>
    <pageSetUpPr fitToPage="1"/>
  </sheetPr>
  <dimension ref="A1:N25"/>
  <sheetViews>
    <sheetView showGridLines="0" topLeftCell="A12" zoomScaleNormal="100" workbookViewId="0">
      <selection activeCell="B25" sqref="B25:G25"/>
    </sheetView>
  </sheetViews>
  <sheetFormatPr defaultRowHeight="12" x14ac:dyDescent="0.2"/>
  <cols>
    <col min="1" max="1" width="5.28515625" style="16" customWidth="1"/>
    <col min="2" max="2" width="10.42578125" style="16" customWidth="1"/>
    <col min="3" max="3" width="45.7109375" style="16" customWidth="1"/>
    <col min="4" max="4" width="8.42578125" style="16" customWidth="1"/>
    <col min="5" max="5" width="10.7109375" style="16" customWidth="1"/>
    <col min="6" max="6" width="14.28515625" style="16" customWidth="1"/>
    <col min="7" max="8" width="13.7109375" style="16" customWidth="1"/>
    <col min="9" max="9" width="9.42578125" style="16" bestFit="1" customWidth="1"/>
    <col min="10" max="10" width="13.7109375" style="16" customWidth="1"/>
    <col min="11" max="11" width="15.28515625" style="16" customWidth="1"/>
    <col min="12" max="12" width="13.7109375" style="16" customWidth="1"/>
    <col min="13" max="13" width="15.140625" style="16" customWidth="1"/>
    <col min="14" max="16384" width="9.140625" style="16"/>
  </cols>
  <sheetData>
    <row r="1" spans="1:14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4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14" ht="20.100000000000001" customHeight="1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17"/>
      <c r="L3" s="17"/>
    </row>
    <row r="4" spans="1:14" s="20" customFormat="1" ht="39.950000000000003" customHeight="1" x14ac:dyDescent="0.25">
      <c r="A4" s="387" t="s">
        <v>90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</row>
    <row r="5" spans="1:14" s="20" customFormat="1" ht="20.100000000000001" customHeight="1" thickBot="1" x14ac:dyDescent="0.3">
      <c r="A5" s="373" t="s">
        <v>451</v>
      </c>
      <c r="B5" s="373"/>
      <c r="C5" s="373"/>
      <c r="D5" s="373"/>
      <c r="E5" s="373"/>
      <c r="F5" s="373"/>
      <c r="G5" s="373"/>
      <c r="H5" s="373"/>
      <c r="I5" s="373"/>
      <c r="J5" s="373"/>
      <c r="K5" s="19"/>
      <c r="L5" s="19"/>
    </row>
    <row r="6" spans="1:14" s="22" customFormat="1" ht="30" customHeight="1" x14ac:dyDescent="0.25">
      <c r="A6" s="374" t="s">
        <v>26</v>
      </c>
      <c r="B6" s="376" t="s">
        <v>27</v>
      </c>
      <c r="C6" s="377"/>
      <c r="D6" s="380" t="s">
        <v>28</v>
      </c>
      <c r="E6" s="74" t="s">
        <v>29</v>
      </c>
      <c r="F6" s="382" t="s">
        <v>448</v>
      </c>
      <c r="G6" s="384" t="s">
        <v>30</v>
      </c>
      <c r="H6" s="385"/>
      <c r="I6" s="385"/>
      <c r="J6" s="386"/>
      <c r="K6" s="390" t="s">
        <v>31</v>
      </c>
      <c r="L6" s="391"/>
      <c r="M6" s="392"/>
      <c r="N6" s="252"/>
    </row>
    <row r="7" spans="1:14" s="22" customFormat="1" ht="30" customHeight="1" x14ac:dyDescent="0.25">
      <c r="A7" s="375"/>
      <c r="B7" s="378"/>
      <c r="C7" s="379"/>
      <c r="D7" s="381"/>
      <c r="E7" s="75"/>
      <c r="F7" s="383"/>
      <c r="G7" s="24" t="s">
        <v>32</v>
      </c>
      <c r="H7" s="25" t="s">
        <v>33</v>
      </c>
      <c r="I7" s="25" t="s">
        <v>34</v>
      </c>
      <c r="J7" s="26" t="s">
        <v>35</v>
      </c>
      <c r="K7" s="27" t="s">
        <v>32</v>
      </c>
      <c r="L7" s="28" t="s">
        <v>34</v>
      </c>
      <c r="M7" s="29" t="s">
        <v>35</v>
      </c>
      <c r="N7" s="252"/>
    </row>
    <row r="8" spans="1:14" s="36" customFormat="1" ht="12" customHeight="1" x14ac:dyDescent="0.25">
      <c r="A8" s="30" t="s">
        <v>8</v>
      </c>
      <c r="B8" s="393" t="s">
        <v>9</v>
      </c>
      <c r="C8" s="394"/>
      <c r="D8" s="31" t="s">
        <v>10</v>
      </c>
      <c r="E8" s="31" t="s">
        <v>11</v>
      </c>
      <c r="F8" s="32" t="s">
        <v>12</v>
      </c>
      <c r="G8" s="33" t="s">
        <v>13</v>
      </c>
      <c r="H8" s="31" t="s">
        <v>14</v>
      </c>
      <c r="I8" s="31" t="s">
        <v>15</v>
      </c>
      <c r="J8" s="34" t="s">
        <v>16</v>
      </c>
      <c r="K8" s="33" t="s">
        <v>17</v>
      </c>
      <c r="L8" s="31" t="s">
        <v>18</v>
      </c>
      <c r="M8" s="35" t="s">
        <v>19</v>
      </c>
      <c r="N8" s="251"/>
    </row>
    <row r="9" spans="1:14" s="46" customFormat="1" ht="30" customHeight="1" thickBot="1" x14ac:dyDescent="0.3">
      <c r="A9" s="37" t="s">
        <v>8</v>
      </c>
      <c r="B9" s="395" t="s">
        <v>159</v>
      </c>
      <c r="C9" s="396"/>
      <c r="D9" s="38" t="s">
        <v>24</v>
      </c>
      <c r="E9" s="38" t="s">
        <v>146</v>
      </c>
      <c r="F9" s="180">
        <v>51000</v>
      </c>
      <c r="G9" s="39"/>
      <c r="H9" s="40"/>
      <c r="I9" s="41">
        <f>G9*H9</f>
        <v>0</v>
      </c>
      <c r="J9" s="42">
        <f>G9+I9</f>
        <v>0</v>
      </c>
      <c r="K9" s="43">
        <f>F9*G9</f>
        <v>0</v>
      </c>
      <c r="L9" s="44">
        <f>K9*H9</f>
        <v>0</v>
      </c>
      <c r="M9" s="45">
        <f>K9+L9</f>
        <v>0</v>
      </c>
      <c r="N9" s="251"/>
    </row>
    <row r="10" spans="1:14" s="48" customFormat="1" ht="24.95" customHeight="1" thickBot="1" x14ac:dyDescent="0.3">
      <c r="A10" s="389" t="s">
        <v>450</v>
      </c>
      <c r="B10" s="389"/>
      <c r="C10" s="389"/>
      <c r="D10" s="389"/>
      <c r="E10" s="389"/>
      <c r="F10" s="389"/>
      <c r="G10" s="389"/>
      <c r="H10" s="389"/>
      <c r="I10" s="389"/>
      <c r="J10" s="389"/>
      <c r="K10" s="128">
        <f>SUM(K9:K9)</f>
        <v>0</v>
      </c>
      <c r="L10" s="72"/>
      <c r="M10" s="47">
        <f>SUM(M9:M9)</f>
        <v>0</v>
      </c>
    </row>
    <row r="11" spans="1:14" s="48" customFormat="1" ht="24.95" customHeight="1" x14ac:dyDescent="0.25">
      <c r="A11" s="49"/>
      <c r="B11" s="49"/>
      <c r="C11" s="49"/>
      <c r="D11" s="49"/>
      <c r="E11" s="49"/>
      <c r="F11" s="49"/>
      <c r="G11" s="49"/>
      <c r="H11" s="49"/>
      <c r="I11" s="49"/>
      <c r="J11" s="50"/>
    </row>
    <row r="12" spans="1:14" s="67" customFormat="1" ht="24.95" customHeight="1" x14ac:dyDescent="0.25">
      <c r="A12" s="122"/>
      <c r="B12" s="122"/>
      <c r="C12" s="122"/>
      <c r="D12" s="66"/>
    </row>
    <row r="13" spans="1:14" s="67" customFormat="1" ht="24.95" customHeight="1" x14ac:dyDescent="0.25">
      <c r="A13" s="122"/>
      <c r="B13" s="122"/>
      <c r="C13" s="122"/>
      <c r="D13" s="66"/>
    </row>
    <row r="14" spans="1:14" s="148" customFormat="1" x14ac:dyDescent="0.25">
      <c r="A14" s="148" t="s">
        <v>1</v>
      </c>
      <c r="B14" s="158" t="str">
        <f>IF('Príloha č. 1'!$B$23="","",'Príloha č. 1'!$B$23)</f>
        <v/>
      </c>
    </row>
    <row r="15" spans="1:14" s="148" customFormat="1" x14ac:dyDescent="0.25">
      <c r="A15" s="148" t="s">
        <v>4</v>
      </c>
      <c r="B15" s="139" t="str">
        <f>IF('Príloha č. 1'!$B$24="","",'Príloha č. 1'!$B$24)</f>
        <v/>
      </c>
    </row>
    <row r="16" spans="1:14" s="149" customFormat="1" ht="15" customHeight="1" x14ac:dyDescent="0.2">
      <c r="A16" s="135"/>
      <c r="B16" s="135"/>
      <c r="C16" s="135"/>
      <c r="D16" s="135"/>
    </row>
    <row r="17" spans="1:10" s="149" customFormat="1" ht="15" customHeight="1" x14ac:dyDescent="0.2">
      <c r="A17" s="135"/>
      <c r="B17" s="135"/>
      <c r="C17" s="135"/>
      <c r="D17" s="135"/>
    </row>
    <row r="18" spans="1:10" s="149" customFormat="1" ht="15" customHeight="1" x14ac:dyDescent="0.2">
      <c r="A18" s="135"/>
      <c r="B18" s="135"/>
      <c r="C18" s="135"/>
      <c r="D18" s="135"/>
    </row>
    <row r="19" spans="1:10" s="150" customFormat="1" ht="39.950000000000003" customHeight="1" x14ac:dyDescent="0.2">
      <c r="A19" s="135"/>
      <c r="B19" s="135"/>
      <c r="C19" s="135"/>
      <c r="G19" s="135"/>
      <c r="H19" s="400"/>
      <c r="I19" s="400"/>
      <c r="J19" s="400"/>
    </row>
    <row r="20" spans="1:10" s="150" customFormat="1" ht="45" customHeight="1" x14ac:dyDescent="0.2">
      <c r="A20" s="135"/>
      <c r="B20" s="135"/>
      <c r="C20" s="135"/>
      <c r="G20" s="135"/>
      <c r="H20" s="399" t="s">
        <v>91</v>
      </c>
      <c r="I20" s="399"/>
      <c r="J20" s="399"/>
    </row>
    <row r="21" spans="1:10" s="4" customFormat="1" ht="12.75" x14ac:dyDescent="0.2">
      <c r="E21" s="5"/>
      <c r="G21" s="14" t="s">
        <v>25</v>
      </c>
      <c r="H21" s="1"/>
      <c r="I21" s="1"/>
    </row>
    <row r="23" spans="1:10" x14ac:dyDescent="0.2">
      <c r="A23" s="353" t="s">
        <v>2</v>
      </c>
      <c r="B23" s="353"/>
      <c r="C23" s="353"/>
    </row>
    <row r="24" spans="1:10" x14ac:dyDescent="0.2">
      <c r="A24" s="15"/>
      <c r="B24" s="397" t="s">
        <v>3</v>
      </c>
      <c r="C24" s="398"/>
    </row>
    <row r="25" spans="1:10" x14ac:dyDescent="0.2">
      <c r="B25" s="388"/>
      <c r="C25" s="388"/>
      <c r="D25" s="388"/>
      <c r="E25" s="388"/>
      <c r="F25" s="388"/>
      <c r="G25" s="388"/>
    </row>
  </sheetData>
  <mergeCells count="18">
    <mergeCell ref="A10:J10"/>
    <mergeCell ref="H19:J19"/>
    <mergeCell ref="H20:J20"/>
    <mergeCell ref="B25:G25"/>
    <mergeCell ref="A23:C23"/>
    <mergeCell ref="B24:C24"/>
    <mergeCell ref="B8:C8"/>
    <mergeCell ref="B9:C9"/>
    <mergeCell ref="A1:J1"/>
    <mergeCell ref="A2:J2"/>
    <mergeCell ref="A4:N4"/>
    <mergeCell ref="A5:J5"/>
    <mergeCell ref="A6:A7"/>
    <mergeCell ref="B6:C7"/>
    <mergeCell ref="D6:D7"/>
    <mergeCell ref="F6:F7"/>
    <mergeCell ref="G6:J6"/>
    <mergeCell ref="K6:M6"/>
  </mergeCells>
  <conditionalFormatting sqref="B14">
    <cfRule type="containsBlanks" dxfId="72" priority="2">
      <formula>LEN(TRIM(B14))=0</formula>
    </cfRule>
  </conditionalFormatting>
  <conditionalFormatting sqref="B15">
    <cfRule type="containsBlanks" dxfId="71" priority="1">
      <formula>LEN(TRIM(B15))=0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>&amp;L&amp;"Arial,Tučné"&amp;9Príloha č. 6 SP
&amp;"Arial,Normálne"Kalkulácia ceny a návrh na plnenie kritéria na vyhodnotenie ponúk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  <pageSetUpPr fitToPage="1"/>
  </sheetPr>
  <dimension ref="A1:O19"/>
  <sheetViews>
    <sheetView showGridLines="0" zoomScaleNormal="100" workbookViewId="0">
      <selection activeCell="B19" sqref="B19:G19"/>
    </sheetView>
  </sheetViews>
  <sheetFormatPr defaultRowHeight="12" x14ac:dyDescent="0.2"/>
  <cols>
    <col min="1" max="1" width="5.28515625" style="16" customWidth="1"/>
    <col min="2" max="2" width="10.42578125" style="16" customWidth="1"/>
    <col min="3" max="3" width="45.7109375" style="16" customWidth="1"/>
    <col min="4" max="4" width="8.42578125" style="16" customWidth="1"/>
    <col min="5" max="5" width="10.7109375" style="16" customWidth="1"/>
    <col min="6" max="6" width="14.28515625" style="16" customWidth="1"/>
    <col min="7" max="8" width="13.7109375" style="16" customWidth="1"/>
    <col min="9" max="9" width="9.42578125" style="16" bestFit="1" customWidth="1"/>
    <col min="10" max="10" width="13.7109375" style="16" customWidth="1"/>
    <col min="11" max="11" width="15.28515625" style="16" customWidth="1"/>
    <col min="12" max="12" width="13.7109375" style="16" customWidth="1"/>
    <col min="13" max="13" width="15.140625" style="16" customWidth="1"/>
    <col min="14" max="16384" width="9.140625" style="16"/>
  </cols>
  <sheetData>
    <row r="1" spans="1:15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5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15" ht="20.100000000000001" customHeight="1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17"/>
      <c r="L3" s="17"/>
    </row>
    <row r="4" spans="1:15" s="20" customFormat="1" ht="39.950000000000003" customHeight="1" x14ac:dyDescent="0.25">
      <c r="A4" s="387" t="s">
        <v>90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</row>
    <row r="5" spans="1:15" s="20" customFormat="1" ht="20.100000000000001" customHeight="1" thickBot="1" x14ac:dyDescent="0.3">
      <c r="A5" s="373" t="s">
        <v>452</v>
      </c>
      <c r="B5" s="373"/>
      <c r="C5" s="373"/>
      <c r="D5" s="373"/>
      <c r="E5" s="373"/>
      <c r="F5" s="373"/>
      <c r="G5" s="373"/>
      <c r="H5" s="373"/>
      <c r="I5" s="373"/>
      <c r="J5" s="373"/>
      <c r="K5" s="19"/>
      <c r="L5" s="19"/>
    </row>
    <row r="6" spans="1:15" s="22" customFormat="1" ht="30" customHeight="1" x14ac:dyDescent="0.25">
      <c r="A6" s="374" t="s">
        <v>26</v>
      </c>
      <c r="B6" s="376" t="s">
        <v>27</v>
      </c>
      <c r="C6" s="377"/>
      <c r="D6" s="380" t="s">
        <v>28</v>
      </c>
      <c r="E6" s="74" t="s">
        <v>29</v>
      </c>
      <c r="F6" s="382" t="s">
        <v>448</v>
      </c>
      <c r="G6" s="384" t="s">
        <v>30</v>
      </c>
      <c r="H6" s="385"/>
      <c r="I6" s="385"/>
      <c r="J6" s="386"/>
      <c r="K6" s="390" t="s">
        <v>31</v>
      </c>
      <c r="L6" s="391"/>
      <c r="M6" s="392"/>
      <c r="N6" s="252"/>
      <c r="O6" s="253"/>
    </row>
    <row r="7" spans="1:15" s="22" customFormat="1" ht="30" customHeight="1" x14ac:dyDescent="0.25">
      <c r="A7" s="375"/>
      <c r="B7" s="378"/>
      <c r="C7" s="379"/>
      <c r="D7" s="381"/>
      <c r="E7" s="75"/>
      <c r="F7" s="383"/>
      <c r="G7" s="24" t="s">
        <v>32</v>
      </c>
      <c r="H7" s="25" t="s">
        <v>33</v>
      </c>
      <c r="I7" s="25" t="s">
        <v>34</v>
      </c>
      <c r="J7" s="26" t="s">
        <v>35</v>
      </c>
      <c r="K7" s="27" t="s">
        <v>32</v>
      </c>
      <c r="L7" s="28" t="s">
        <v>34</v>
      </c>
      <c r="M7" s="29" t="s">
        <v>35</v>
      </c>
      <c r="N7" s="252"/>
      <c r="O7" s="253"/>
    </row>
    <row r="8" spans="1:15" s="36" customFormat="1" ht="12" customHeight="1" x14ac:dyDescent="0.25">
      <c r="A8" s="30" t="s">
        <v>8</v>
      </c>
      <c r="B8" s="393" t="s">
        <v>9</v>
      </c>
      <c r="C8" s="394"/>
      <c r="D8" s="31" t="s">
        <v>10</v>
      </c>
      <c r="E8" s="31" t="s">
        <v>11</v>
      </c>
      <c r="F8" s="32" t="s">
        <v>12</v>
      </c>
      <c r="G8" s="33" t="s">
        <v>13</v>
      </c>
      <c r="H8" s="31" t="s">
        <v>14</v>
      </c>
      <c r="I8" s="31" t="s">
        <v>15</v>
      </c>
      <c r="J8" s="34" t="s">
        <v>16</v>
      </c>
      <c r="K8" s="33" t="s">
        <v>17</v>
      </c>
      <c r="L8" s="31" t="s">
        <v>18</v>
      </c>
      <c r="M8" s="35" t="s">
        <v>19</v>
      </c>
      <c r="N8" s="251"/>
      <c r="O8" s="254"/>
    </row>
    <row r="9" spans="1:15" s="46" customFormat="1" ht="30" customHeight="1" thickBot="1" x14ac:dyDescent="0.3">
      <c r="A9" s="37" t="s">
        <v>8</v>
      </c>
      <c r="B9" s="395" t="s">
        <v>163</v>
      </c>
      <c r="C9" s="396"/>
      <c r="D9" s="38" t="s">
        <v>24</v>
      </c>
      <c r="E9" s="38">
        <v>500</v>
      </c>
      <c r="F9" s="180">
        <v>57000</v>
      </c>
      <c r="G9" s="39"/>
      <c r="H9" s="40"/>
      <c r="I9" s="41">
        <f>G9*H9</f>
        <v>0</v>
      </c>
      <c r="J9" s="42">
        <f>G9+I9</f>
        <v>0</v>
      </c>
      <c r="K9" s="43">
        <f>F9*G9</f>
        <v>0</v>
      </c>
      <c r="L9" s="44">
        <f>K9*H9</f>
        <v>0</v>
      </c>
      <c r="M9" s="45">
        <f>K9+L9</f>
        <v>0</v>
      </c>
      <c r="N9" s="251"/>
      <c r="O9" s="254"/>
    </row>
    <row r="10" spans="1:15" s="130" customFormat="1" ht="24.95" customHeight="1" thickBot="1" x14ac:dyDescent="0.3">
      <c r="A10" s="389" t="s">
        <v>453</v>
      </c>
      <c r="B10" s="389"/>
      <c r="C10" s="389"/>
      <c r="D10" s="389"/>
      <c r="E10" s="389"/>
      <c r="F10" s="389"/>
      <c r="G10" s="389"/>
      <c r="H10" s="389"/>
      <c r="I10" s="389"/>
      <c r="J10" s="389"/>
      <c r="K10" s="128">
        <f>SUM(K9:K9)</f>
        <v>0</v>
      </c>
      <c r="L10" s="129"/>
      <c r="M10" s="47">
        <f>SUM(M9:M9)</f>
        <v>0</v>
      </c>
      <c r="N10" s="255"/>
      <c r="O10" s="255"/>
    </row>
    <row r="11" spans="1:15" s="67" customFormat="1" ht="15" customHeight="1" x14ac:dyDescent="0.25">
      <c r="A11" s="122"/>
      <c r="B11" s="122"/>
      <c r="C11" s="122"/>
      <c r="D11" s="66"/>
    </row>
    <row r="12" spans="1:15" s="148" customFormat="1" x14ac:dyDescent="0.25">
      <c r="A12" s="148" t="s">
        <v>1</v>
      </c>
      <c r="B12" s="158" t="str">
        <f>IF('Príloha č. 1'!$B$23="","",'Príloha č. 1'!$B$23)</f>
        <v/>
      </c>
    </row>
    <row r="13" spans="1:15" s="148" customFormat="1" x14ac:dyDescent="0.25">
      <c r="A13" s="148" t="s">
        <v>4</v>
      </c>
      <c r="B13" s="139" t="str">
        <f>IF('Príloha č. 1'!$B$24="","",'Príloha č. 1'!$B$24)</f>
        <v/>
      </c>
    </row>
    <row r="14" spans="1:15" s="149" customFormat="1" ht="15" customHeight="1" x14ac:dyDescent="0.2">
      <c r="A14" s="135"/>
      <c r="B14" s="135"/>
      <c r="C14" s="135"/>
      <c r="D14" s="135"/>
    </row>
    <row r="15" spans="1:15" s="150" customFormat="1" ht="45" customHeight="1" x14ac:dyDescent="0.2">
      <c r="A15" s="135"/>
      <c r="B15" s="135"/>
      <c r="C15" s="135"/>
      <c r="G15" s="135"/>
      <c r="H15" s="399" t="s">
        <v>91</v>
      </c>
      <c r="I15" s="399"/>
      <c r="J15" s="399"/>
    </row>
    <row r="16" spans="1:15" s="150" customFormat="1" ht="12.75" customHeight="1" x14ac:dyDescent="0.2">
      <c r="A16" s="135"/>
      <c r="B16" s="135"/>
      <c r="C16" s="135"/>
      <c r="G16" s="14" t="s">
        <v>25</v>
      </c>
      <c r="H16" s="191"/>
      <c r="I16" s="191"/>
      <c r="J16" s="191"/>
    </row>
    <row r="17" spans="1:9" s="4" customFormat="1" ht="12.75" x14ac:dyDescent="0.2">
      <c r="A17" s="353" t="s">
        <v>2</v>
      </c>
      <c r="B17" s="353"/>
      <c r="C17" s="353"/>
      <c r="E17" s="5"/>
      <c r="H17" s="1"/>
      <c r="I17" s="1"/>
    </row>
    <row r="18" spans="1:9" x14ac:dyDescent="0.2">
      <c r="A18" s="15"/>
      <c r="B18" s="397" t="s">
        <v>3</v>
      </c>
      <c r="C18" s="398"/>
    </row>
    <row r="19" spans="1:9" x14ac:dyDescent="0.2">
      <c r="B19" s="388"/>
      <c r="C19" s="388"/>
      <c r="D19" s="388"/>
      <c r="E19" s="388"/>
      <c r="F19" s="388"/>
      <c r="G19" s="388"/>
    </row>
  </sheetData>
  <mergeCells count="17">
    <mergeCell ref="A10:J10"/>
    <mergeCell ref="A17:C17"/>
    <mergeCell ref="B18:C18"/>
    <mergeCell ref="H15:J15"/>
    <mergeCell ref="B19:G19"/>
    <mergeCell ref="B8:C8"/>
    <mergeCell ref="B9:C9"/>
    <mergeCell ref="A1:J1"/>
    <mergeCell ref="A2:J2"/>
    <mergeCell ref="A4:N4"/>
    <mergeCell ref="A5:J5"/>
    <mergeCell ref="A6:A7"/>
    <mergeCell ref="B6:C7"/>
    <mergeCell ref="D6:D7"/>
    <mergeCell ref="F6:F7"/>
    <mergeCell ref="G6:J6"/>
    <mergeCell ref="K6:M6"/>
  </mergeCells>
  <conditionalFormatting sqref="B12">
    <cfRule type="containsBlanks" dxfId="70" priority="2">
      <formula>LEN(TRIM(B12))=0</formula>
    </cfRule>
  </conditionalFormatting>
  <conditionalFormatting sqref="B13">
    <cfRule type="containsBlanks" dxfId="69" priority="1">
      <formula>LEN(TRIM(B13))=0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>&amp;L&amp;"Arial,Tučné"&amp;9Príloha č. 6 SP
&amp;"Arial,Normálne"Kalkulácia ceny a návrh na plnenie kritéria na vyhodnotenie ponúk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39997558519241921"/>
    <pageSetUpPr fitToPage="1"/>
  </sheetPr>
  <dimension ref="A1:N25"/>
  <sheetViews>
    <sheetView showGridLines="0" topLeftCell="A4" zoomScaleNormal="100" workbookViewId="0">
      <selection activeCell="B25" sqref="B25:G25"/>
    </sheetView>
  </sheetViews>
  <sheetFormatPr defaultRowHeight="12" x14ac:dyDescent="0.2"/>
  <cols>
    <col min="1" max="1" width="5.28515625" style="16" customWidth="1"/>
    <col min="2" max="2" width="10.42578125" style="16" customWidth="1"/>
    <col min="3" max="3" width="45.7109375" style="16" customWidth="1"/>
    <col min="4" max="4" width="8.42578125" style="16" customWidth="1"/>
    <col min="5" max="5" width="10.7109375" style="16" customWidth="1"/>
    <col min="6" max="6" width="14.28515625" style="16" customWidth="1"/>
    <col min="7" max="8" width="13.7109375" style="16" customWidth="1"/>
    <col min="9" max="9" width="9.42578125" style="16" bestFit="1" customWidth="1"/>
    <col min="10" max="10" width="13.7109375" style="16" customWidth="1"/>
    <col min="11" max="11" width="15.28515625" style="16" customWidth="1"/>
    <col min="12" max="12" width="13.7109375" style="16" customWidth="1"/>
    <col min="13" max="13" width="15.140625" style="16" customWidth="1"/>
    <col min="14" max="16384" width="9.140625" style="16"/>
  </cols>
  <sheetData>
    <row r="1" spans="1:14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4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14" ht="20.100000000000001" customHeight="1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17"/>
      <c r="L3" s="17"/>
    </row>
    <row r="4" spans="1:14" s="20" customFormat="1" ht="39.950000000000003" customHeight="1" x14ac:dyDescent="0.25">
      <c r="A4" s="387" t="s">
        <v>90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</row>
    <row r="5" spans="1:14" s="20" customFormat="1" ht="30" customHeight="1" thickBot="1" x14ac:dyDescent="0.3">
      <c r="A5" s="373" t="s">
        <v>454</v>
      </c>
      <c r="B5" s="373"/>
      <c r="C5" s="373"/>
      <c r="D5" s="373"/>
      <c r="E5" s="373"/>
      <c r="F5" s="373"/>
      <c r="G5" s="373"/>
      <c r="H5" s="373"/>
      <c r="I5" s="373"/>
      <c r="J5" s="373"/>
      <c r="K5" s="19"/>
      <c r="L5" s="19"/>
    </row>
    <row r="6" spans="1:14" s="22" customFormat="1" ht="30" customHeight="1" x14ac:dyDescent="0.25">
      <c r="A6" s="374" t="s">
        <v>26</v>
      </c>
      <c r="B6" s="376" t="s">
        <v>27</v>
      </c>
      <c r="C6" s="377"/>
      <c r="D6" s="380" t="s">
        <v>28</v>
      </c>
      <c r="E6" s="74" t="s">
        <v>29</v>
      </c>
      <c r="F6" s="382" t="s">
        <v>448</v>
      </c>
      <c r="G6" s="384" t="s">
        <v>30</v>
      </c>
      <c r="H6" s="385"/>
      <c r="I6" s="385"/>
      <c r="J6" s="386"/>
      <c r="K6" s="390" t="s">
        <v>31</v>
      </c>
      <c r="L6" s="391"/>
      <c r="M6" s="392"/>
      <c r="N6" s="252"/>
    </row>
    <row r="7" spans="1:14" s="22" customFormat="1" ht="30" customHeight="1" x14ac:dyDescent="0.25">
      <c r="A7" s="375"/>
      <c r="B7" s="378"/>
      <c r="C7" s="379"/>
      <c r="D7" s="381"/>
      <c r="E7" s="75"/>
      <c r="F7" s="383"/>
      <c r="G7" s="24" t="s">
        <v>32</v>
      </c>
      <c r="H7" s="25" t="s">
        <v>33</v>
      </c>
      <c r="I7" s="25" t="s">
        <v>34</v>
      </c>
      <c r="J7" s="26" t="s">
        <v>35</v>
      </c>
      <c r="K7" s="27" t="s">
        <v>32</v>
      </c>
      <c r="L7" s="28" t="s">
        <v>34</v>
      </c>
      <c r="M7" s="29" t="s">
        <v>35</v>
      </c>
      <c r="N7" s="252"/>
    </row>
    <row r="8" spans="1:14" s="36" customFormat="1" ht="12" customHeight="1" x14ac:dyDescent="0.25">
      <c r="A8" s="30" t="s">
        <v>8</v>
      </c>
      <c r="B8" s="393" t="s">
        <v>9</v>
      </c>
      <c r="C8" s="394"/>
      <c r="D8" s="31" t="s">
        <v>10</v>
      </c>
      <c r="E8" s="31" t="s">
        <v>11</v>
      </c>
      <c r="F8" s="32" t="s">
        <v>12</v>
      </c>
      <c r="G8" s="33" t="s">
        <v>13</v>
      </c>
      <c r="H8" s="31" t="s">
        <v>14</v>
      </c>
      <c r="I8" s="31" t="s">
        <v>15</v>
      </c>
      <c r="J8" s="34" t="s">
        <v>16</v>
      </c>
      <c r="K8" s="33" t="s">
        <v>17</v>
      </c>
      <c r="L8" s="31" t="s">
        <v>18</v>
      </c>
      <c r="M8" s="35" t="s">
        <v>19</v>
      </c>
      <c r="N8" s="251"/>
    </row>
    <row r="9" spans="1:14" s="46" customFormat="1" ht="30" customHeight="1" thickBot="1" x14ac:dyDescent="0.3">
      <c r="A9" s="181" t="s">
        <v>8</v>
      </c>
      <c r="B9" s="401" t="s">
        <v>455</v>
      </c>
      <c r="C9" s="402"/>
      <c r="D9" s="182" t="s">
        <v>24</v>
      </c>
      <c r="E9" s="182" t="s">
        <v>42</v>
      </c>
      <c r="F9" s="183">
        <v>4200</v>
      </c>
      <c r="G9" s="184"/>
      <c r="H9" s="185"/>
      <c r="I9" s="186">
        <f>G9*H9</f>
        <v>0</v>
      </c>
      <c r="J9" s="187">
        <f>G9+I9</f>
        <v>0</v>
      </c>
      <c r="K9" s="188">
        <f>F9*G9</f>
        <v>0</v>
      </c>
      <c r="L9" s="189">
        <f>K9*H9</f>
        <v>0</v>
      </c>
      <c r="M9" s="192">
        <f>K9+L9</f>
        <v>0</v>
      </c>
      <c r="N9" s="251"/>
    </row>
    <row r="10" spans="1:14" s="67" customFormat="1" ht="24.95" customHeight="1" thickBot="1" x14ac:dyDescent="0.3">
      <c r="A10" s="122"/>
      <c r="B10" s="122"/>
      <c r="C10" s="122"/>
      <c r="D10" s="66"/>
    </row>
    <row r="11" spans="1:14" s="48" customFormat="1" ht="24.95" customHeight="1" thickBot="1" x14ac:dyDescent="0.3">
      <c r="A11" s="403" t="s">
        <v>484</v>
      </c>
      <c r="B11" s="404"/>
      <c r="C11" s="404"/>
      <c r="D11" s="404"/>
      <c r="E11" s="404"/>
      <c r="F11" s="404"/>
      <c r="G11" s="404"/>
      <c r="H11" s="404"/>
      <c r="I11" s="404"/>
      <c r="J11" s="405"/>
      <c r="K11" s="128">
        <f>K9</f>
        <v>0</v>
      </c>
      <c r="L11" s="162"/>
      <c r="M11" s="47">
        <f>M9</f>
        <v>0</v>
      </c>
    </row>
    <row r="12" spans="1:14" s="67" customFormat="1" ht="24.95" customHeight="1" x14ac:dyDescent="0.25">
      <c r="A12" s="122"/>
      <c r="B12" s="122"/>
      <c r="C12" s="122"/>
      <c r="D12" s="66"/>
    </row>
    <row r="13" spans="1:14" s="67" customFormat="1" ht="24.95" customHeight="1" x14ac:dyDescent="0.25">
      <c r="A13" s="122"/>
      <c r="B13" s="122"/>
      <c r="C13" s="122"/>
      <c r="D13" s="66"/>
    </row>
    <row r="14" spans="1:14" s="148" customFormat="1" x14ac:dyDescent="0.25">
      <c r="A14" s="148" t="s">
        <v>1</v>
      </c>
      <c r="B14" s="158" t="str">
        <f>IF('Príloha č. 1'!$B$23="","",'Príloha č. 1'!$B$23)</f>
        <v/>
      </c>
    </row>
    <row r="15" spans="1:14" s="148" customFormat="1" x14ac:dyDescent="0.25">
      <c r="A15" s="148" t="s">
        <v>4</v>
      </c>
      <c r="B15" s="139" t="str">
        <f>IF('Príloha č. 1'!$B$24="","",'Príloha č. 1'!$B$24)</f>
        <v/>
      </c>
    </row>
    <row r="16" spans="1:14" s="149" customFormat="1" ht="15" customHeight="1" x14ac:dyDescent="0.2">
      <c r="A16" s="135"/>
      <c r="B16" s="135"/>
      <c r="C16" s="135"/>
      <c r="D16" s="135"/>
    </row>
    <row r="17" spans="1:13" s="149" customFormat="1" ht="15" customHeight="1" x14ac:dyDescent="0.2">
      <c r="A17" s="135"/>
      <c r="B17" s="135"/>
      <c r="C17" s="135"/>
      <c r="D17" s="135"/>
    </row>
    <row r="18" spans="1:13" s="149" customFormat="1" ht="15" customHeight="1" x14ac:dyDescent="0.2">
      <c r="A18" s="135"/>
      <c r="B18" s="135"/>
      <c r="C18" s="135"/>
      <c r="D18" s="135"/>
    </row>
    <row r="19" spans="1:13" s="150" customFormat="1" ht="39.950000000000003" customHeight="1" x14ac:dyDescent="0.2">
      <c r="A19" s="135"/>
      <c r="B19" s="135"/>
      <c r="C19" s="135"/>
      <c r="G19" s="135"/>
      <c r="H19" s="400"/>
      <c r="I19" s="400"/>
      <c r="J19" s="400"/>
    </row>
    <row r="20" spans="1:13" s="150" customFormat="1" ht="45" customHeight="1" x14ac:dyDescent="0.2">
      <c r="A20" s="135"/>
      <c r="B20" s="135"/>
      <c r="C20" s="135"/>
      <c r="G20" s="135"/>
      <c r="H20" s="399" t="s">
        <v>91</v>
      </c>
      <c r="I20" s="399"/>
      <c r="J20" s="399"/>
      <c r="M20" s="150" t="s">
        <v>115</v>
      </c>
    </row>
    <row r="21" spans="1:13" s="4" customFormat="1" ht="12.75" x14ac:dyDescent="0.2">
      <c r="E21" s="5"/>
      <c r="G21" s="14" t="s">
        <v>25</v>
      </c>
      <c r="H21" s="1"/>
      <c r="I21" s="1"/>
    </row>
    <row r="23" spans="1:13" x14ac:dyDescent="0.2">
      <c r="A23" s="353" t="s">
        <v>2</v>
      </c>
      <c r="B23" s="353"/>
      <c r="C23" s="353"/>
    </row>
    <row r="24" spans="1:13" x14ac:dyDescent="0.2">
      <c r="A24" s="15"/>
      <c r="B24" s="397" t="s">
        <v>3</v>
      </c>
      <c r="C24" s="398"/>
    </row>
    <row r="25" spans="1:13" x14ac:dyDescent="0.2">
      <c r="B25" s="388"/>
      <c r="C25" s="388"/>
      <c r="D25" s="388"/>
      <c r="E25" s="388"/>
      <c r="F25" s="388"/>
      <c r="G25" s="388"/>
    </row>
  </sheetData>
  <mergeCells count="18">
    <mergeCell ref="B9:C9"/>
    <mergeCell ref="H19:J19"/>
    <mergeCell ref="H20:J20"/>
    <mergeCell ref="A23:C23"/>
    <mergeCell ref="B25:G25"/>
    <mergeCell ref="B24:C24"/>
    <mergeCell ref="A11:J11"/>
    <mergeCell ref="B8:C8"/>
    <mergeCell ref="A1:J1"/>
    <mergeCell ref="A2:J2"/>
    <mergeCell ref="A4:N4"/>
    <mergeCell ref="A5:J5"/>
    <mergeCell ref="A6:A7"/>
    <mergeCell ref="B6:C7"/>
    <mergeCell ref="D6:D7"/>
    <mergeCell ref="F6:F7"/>
    <mergeCell ref="G6:J6"/>
    <mergeCell ref="K6:M6"/>
  </mergeCells>
  <conditionalFormatting sqref="B14">
    <cfRule type="containsBlanks" dxfId="68" priority="2">
      <formula>LEN(TRIM(B14))=0</formula>
    </cfRule>
  </conditionalFormatting>
  <conditionalFormatting sqref="B15">
    <cfRule type="containsBlanks" dxfId="67" priority="1">
      <formula>LEN(TRIM(B15))=0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>&amp;L&amp;"Arial,Tučné"&amp;9Príloha č. 6 SP
&amp;"Arial,Normálne"Kalkulácia ceny a návrh na plnenie kritéria na vyhodnotenie ponúk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1E46C-E748-480E-A8AA-0317992A16F2}">
  <sheetPr>
    <tabColor theme="7" tint="0.39997558519241921"/>
    <pageSetUpPr fitToPage="1"/>
  </sheetPr>
  <dimension ref="A1:N25"/>
  <sheetViews>
    <sheetView showGridLines="0" topLeftCell="A4" zoomScaleNormal="100" workbookViewId="0">
      <selection activeCell="B25" sqref="B25:G25"/>
    </sheetView>
  </sheetViews>
  <sheetFormatPr defaultRowHeight="12" x14ac:dyDescent="0.2"/>
  <cols>
    <col min="1" max="1" width="5.28515625" style="16" customWidth="1"/>
    <col min="2" max="2" width="10.42578125" style="16" customWidth="1"/>
    <col min="3" max="3" width="45.7109375" style="16" customWidth="1"/>
    <col min="4" max="4" width="8.42578125" style="16" customWidth="1"/>
    <col min="5" max="5" width="10.7109375" style="16" customWidth="1"/>
    <col min="6" max="6" width="14.28515625" style="16" customWidth="1"/>
    <col min="7" max="8" width="13.7109375" style="16" customWidth="1"/>
    <col min="9" max="9" width="9.42578125" style="16" bestFit="1" customWidth="1"/>
    <col min="10" max="10" width="13.7109375" style="16" customWidth="1"/>
    <col min="11" max="11" width="15.28515625" style="16" customWidth="1"/>
    <col min="12" max="12" width="13.7109375" style="16" customWidth="1"/>
    <col min="13" max="13" width="15.140625" style="16" customWidth="1"/>
    <col min="14" max="16384" width="9.140625" style="16"/>
  </cols>
  <sheetData>
    <row r="1" spans="1:14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4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14" ht="20.100000000000001" customHeight="1" x14ac:dyDescent="0.2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17"/>
      <c r="L3" s="17"/>
    </row>
    <row r="4" spans="1:14" s="20" customFormat="1" ht="39.950000000000003" customHeight="1" x14ac:dyDescent="0.25">
      <c r="A4" s="387" t="s">
        <v>90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</row>
    <row r="5" spans="1:14" s="20" customFormat="1" ht="30" customHeight="1" thickBot="1" x14ac:dyDescent="0.3">
      <c r="A5" s="373" t="s">
        <v>456</v>
      </c>
      <c r="B5" s="373"/>
      <c r="C5" s="373"/>
      <c r="D5" s="373"/>
      <c r="E5" s="373"/>
      <c r="F5" s="373"/>
      <c r="G5" s="373"/>
      <c r="H5" s="373"/>
      <c r="I5" s="373"/>
      <c r="J5" s="373"/>
      <c r="K5" s="19"/>
      <c r="L5" s="19"/>
    </row>
    <row r="6" spans="1:14" s="22" customFormat="1" ht="30" customHeight="1" x14ac:dyDescent="0.25">
      <c r="A6" s="374" t="s">
        <v>26</v>
      </c>
      <c r="B6" s="376" t="s">
        <v>27</v>
      </c>
      <c r="C6" s="377"/>
      <c r="D6" s="380" t="s">
        <v>28</v>
      </c>
      <c r="E6" s="260" t="s">
        <v>29</v>
      </c>
      <c r="F6" s="382" t="s">
        <v>448</v>
      </c>
      <c r="G6" s="384" t="s">
        <v>30</v>
      </c>
      <c r="H6" s="385"/>
      <c r="I6" s="385"/>
      <c r="J6" s="386"/>
      <c r="K6" s="390" t="s">
        <v>31</v>
      </c>
      <c r="L6" s="391"/>
      <c r="M6" s="392"/>
      <c r="N6" s="252"/>
    </row>
    <row r="7" spans="1:14" s="22" customFormat="1" ht="30" customHeight="1" x14ac:dyDescent="0.25">
      <c r="A7" s="375"/>
      <c r="B7" s="378"/>
      <c r="C7" s="379"/>
      <c r="D7" s="381"/>
      <c r="E7" s="261"/>
      <c r="F7" s="383"/>
      <c r="G7" s="24" t="s">
        <v>32</v>
      </c>
      <c r="H7" s="25" t="s">
        <v>33</v>
      </c>
      <c r="I7" s="25" t="s">
        <v>34</v>
      </c>
      <c r="J7" s="26" t="s">
        <v>35</v>
      </c>
      <c r="K7" s="27" t="s">
        <v>32</v>
      </c>
      <c r="L7" s="28" t="s">
        <v>34</v>
      </c>
      <c r="M7" s="29" t="s">
        <v>35</v>
      </c>
      <c r="N7" s="252"/>
    </row>
    <row r="8" spans="1:14" s="36" customFormat="1" ht="12" customHeight="1" x14ac:dyDescent="0.25">
      <c r="A8" s="30" t="s">
        <v>8</v>
      </c>
      <c r="B8" s="393" t="s">
        <v>9</v>
      </c>
      <c r="C8" s="394"/>
      <c r="D8" s="31" t="s">
        <v>10</v>
      </c>
      <c r="E8" s="31" t="s">
        <v>11</v>
      </c>
      <c r="F8" s="126" t="s">
        <v>12</v>
      </c>
      <c r="G8" s="33" t="s">
        <v>13</v>
      </c>
      <c r="H8" s="31" t="s">
        <v>14</v>
      </c>
      <c r="I8" s="31" t="s">
        <v>15</v>
      </c>
      <c r="J8" s="34" t="s">
        <v>16</v>
      </c>
      <c r="K8" s="33" t="s">
        <v>17</v>
      </c>
      <c r="L8" s="31" t="s">
        <v>18</v>
      </c>
      <c r="M8" s="35" t="s">
        <v>19</v>
      </c>
      <c r="N8" s="251"/>
    </row>
    <row r="9" spans="1:14" s="46" customFormat="1" ht="30" customHeight="1" thickBot="1" x14ac:dyDescent="0.3">
      <c r="A9" s="181" t="s">
        <v>8</v>
      </c>
      <c r="B9" s="401" t="s">
        <v>197</v>
      </c>
      <c r="C9" s="402"/>
      <c r="D9" s="182" t="s">
        <v>24</v>
      </c>
      <c r="E9" s="182" t="s">
        <v>46</v>
      </c>
      <c r="F9" s="183">
        <v>18000</v>
      </c>
      <c r="G9" s="184"/>
      <c r="H9" s="185"/>
      <c r="I9" s="186">
        <f>G9*H9</f>
        <v>0</v>
      </c>
      <c r="J9" s="187">
        <f>G9+I9</f>
        <v>0</v>
      </c>
      <c r="K9" s="188">
        <f>F9*G9</f>
        <v>0</v>
      </c>
      <c r="L9" s="189">
        <f>K9*H9</f>
        <v>0</v>
      </c>
      <c r="M9" s="192">
        <f>K9+L9</f>
        <v>0</v>
      </c>
      <c r="N9" s="251"/>
    </row>
    <row r="10" spans="1:14" s="67" customFormat="1" ht="24.95" customHeight="1" thickBot="1" x14ac:dyDescent="0.3">
      <c r="A10" s="122"/>
      <c r="B10" s="122"/>
      <c r="C10" s="122"/>
      <c r="D10" s="66"/>
    </row>
    <row r="11" spans="1:14" s="48" customFormat="1" ht="24.95" customHeight="1" thickBot="1" x14ac:dyDescent="0.3">
      <c r="A11" s="403" t="s">
        <v>485</v>
      </c>
      <c r="B11" s="404"/>
      <c r="C11" s="404"/>
      <c r="D11" s="404"/>
      <c r="E11" s="404"/>
      <c r="F11" s="404"/>
      <c r="G11" s="404"/>
      <c r="H11" s="404"/>
      <c r="I11" s="404"/>
      <c r="J11" s="405"/>
      <c r="K11" s="128">
        <f>K9</f>
        <v>0</v>
      </c>
      <c r="L11" s="263"/>
      <c r="M11" s="47">
        <f>M9</f>
        <v>0</v>
      </c>
    </row>
    <row r="12" spans="1:14" s="67" customFormat="1" ht="24.95" customHeight="1" x14ac:dyDescent="0.25">
      <c r="A12" s="122"/>
      <c r="B12" s="122"/>
      <c r="C12" s="122"/>
      <c r="D12" s="66"/>
    </row>
    <row r="13" spans="1:14" s="67" customFormat="1" ht="24.95" customHeight="1" x14ac:dyDescent="0.25">
      <c r="A13" s="122"/>
      <c r="B13" s="122"/>
      <c r="C13" s="122"/>
      <c r="D13" s="66"/>
    </row>
    <row r="14" spans="1:14" s="148" customFormat="1" x14ac:dyDescent="0.25">
      <c r="A14" s="148" t="s">
        <v>1</v>
      </c>
      <c r="B14" s="256" t="str">
        <f>IF('Príloha č. 1'!$B$23="","",'Príloha č. 1'!$B$23)</f>
        <v/>
      </c>
    </row>
    <row r="15" spans="1:14" s="148" customFormat="1" x14ac:dyDescent="0.25">
      <c r="A15" s="148" t="s">
        <v>4</v>
      </c>
      <c r="B15" s="139" t="str">
        <f>IF('Príloha č. 1'!$B$24="","",'Príloha č. 1'!$B$24)</f>
        <v/>
      </c>
    </row>
    <row r="16" spans="1:14" s="149" customFormat="1" ht="15" customHeight="1" x14ac:dyDescent="0.2">
      <c r="A16" s="135"/>
      <c r="B16" s="135"/>
      <c r="C16" s="135"/>
      <c r="D16" s="135"/>
    </row>
    <row r="17" spans="1:13" s="149" customFormat="1" ht="15" customHeight="1" x14ac:dyDescent="0.2">
      <c r="A17" s="135"/>
      <c r="B17" s="135"/>
      <c r="C17" s="135"/>
      <c r="D17" s="135"/>
    </row>
    <row r="18" spans="1:13" s="149" customFormat="1" ht="15" customHeight="1" x14ac:dyDescent="0.2">
      <c r="A18" s="135"/>
      <c r="B18" s="135"/>
      <c r="C18" s="135"/>
      <c r="D18" s="135"/>
    </row>
    <row r="19" spans="1:13" s="150" customFormat="1" ht="39.950000000000003" customHeight="1" x14ac:dyDescent="0.2">
      <c r="A19" s="135"/>
      <c r="B19" s="135"/>
      <c r="C19" s="135"/>
      <c r="G19" s="135"/>
      <c r="H19" s="400"/>
      <c r="I19" s="400"/>
      <c r="J19" s="400"/>
    </row>
    <row r="20" spans="1:13" s="150" customFormat="1" ht="45" customHeight="1" x14ac:dyDescent="0.2">
      <c r="A20" s="135"/>
      <c r="B20" s="135"/>
      <c r="C20" s="135"/>
      <c r="G20" s="135"/>
      <c r="H20" s="399" t="s">
        <v>91</v>
      </c>
      <c r="I20" s="399"/>
      <c r="J20" s="399"/>
      <c r="M20" s="150" t="s">
        <v>115</v>
      </c>
    </row>
    <row r="21" spans="1:13" s="4" customFormat="1" ht="12.75" x14ac:dyDescent="0.2">
      <c r="E21" s="5"/>
      <c r="G21" s="14" t="s">
        <v>25</v>
      </c>
      <c r="H21" s="1"/>
      <c r="I21" s="1"/>
    </row>
    <row r="23" spans="1:13" x14ac:dyDescent="0.2">
      <c r="A23" s="353" t="s">
        <v>2</v>
      </c>
      <c r="B23" s="353"/>
      <c r="C23" s="353"/>
    </row>
    <row r="24" spans="1:13" x14ac:dyDescent="0.2">
      <c r="A24" s="15"/>
      <c r="B24" s="397" t="s">
        <v>3</v>
      </c>
      <c r="C24" s="398"/>
    </row>
    <row r="25" spans="1:13" x14ac:dyDescent="0.2">
      <c r="B25" s="388"/>
      <c r="C25" s="388"/>
      <c r="D25" s="388"/>
      <c r="E25" s="388"/>
      <c r="F25" s="388"/>
      <c r="G25" s="388"/>
    </row>
  </sheetData>
  <mergeCells count="18">
    <mergeCell ref="A1:J1"/>
    <mergeCell ref="A2:J2"/>
    <mergeCell ref="A4:N4"/>
    <mergeCell ref="A5:J5"/>
    <mergeCell ref="A6:A7"/>
    <mergeCell ref="B6:C7"/>
    <mergeCell ref="D6:D7"/>
    <mergeCell ref="F6:F7"/>
    <mergeCell ref="G6:J6"/>
    <mergeCell ref="K6:M6"/>
    <mergeCell ref="B24:C24"/>
    <mergeCell ref="B25:G25"/>
    <mergeCell ref="B8:C8"/>
    <mergeCell ref="B9:C9"/>
    <mergeCell ref="A11:J11"/>
    <mergeCell ref="H19:J19"/>
    <mergeCell ref="H20:J20"/>
    <mergeCell ref="A23:C23"/>
  </mergeCells>
  <conditionalFormatting sqref="B14">
    <cfRule type="containsBlanks" dxfId="66" priority="2">
      <formula>LEN(TRIM(B14))=0</formula>
    </cfRule>
  </conditionalFormatting>
  <conditionalFormatting sqref="B15">
    <cfRule type="containsBlanks" dxfId="65" priority="1">
      <formula>LEN(TRIM(B15))=0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>&amp;L&amp;"Arial,Tučné"&amp;9Príloha č. 6 SP
&amp;"Arial,Normálne"Kalkulácia ceny a návrh na plnenie kritéria na vyhodnotenie ponúk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0BA25-376A-4153-B8A6-FDF5198AB756}">
  <sheetPr>
    <tabColor theme="7" tint="0.39997558519241921"/>
    <pageSetUpPr fitToPage="1"/>
  </sheetPr>
  <dimension ref="A1:N25"/>
  <sheetViews>
    <sheetView showGridLines="0" topLeftCell="A4" zoomScaleNormal="100" workbookViewId="0">
      <selection activeCell="B25" sqref="B25:G25"/>
    </sheetView>
  </sheetViews>
  <sheetFormatPr defaultRowHeight="12" x14ac:dyDescent="0.2"/>
  <cols>
    <col min="1" max="1" width="5.28515625" style="16" customWidth="1"/>
    <col min="2" max="2" width="10.42578125" style="16" customWidth="1"/>
    <col min="3" max="3" width="45.7109375" style="16" customWidth="1"/>
    <col min="4" max="4" width="8.42578125" style="16" customWidth="1"/>
    <col min="5" max="5" width="10.7109375" style="16" customWidth="1"/>
    <col min="6" max="6" width="14.28515625" style="16" customWidth="1"/>
    <col min="7" max="8" width="13.7109375" style="16" customWidth="1"/>
    <col min="9" max="9" width="9.42578125" style="16" bestFit="1" customWidth="1"/>
    <col min="10" max="10" width="13.7109375" style="16" customWidth="1"/>
    <col min="11" max="11" width="15.28515625" style="16" customWidth="1"/>
    <col min="12" max="12" width="13.7109375" style="16" customWidth="1"/>
    <col min="13" max="13" width="15.140625" style="16" customWidth="1"/>
    <col min="14" max="16384" width="9.140625" style="16"/>
  </cols>
  <sheetData>
    <row r="1" spans="1:14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4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14" ht="20.100000000000001" customHeight="1" x14ac:dyDescent="0.2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17"/>
      <c r="L3" s="17"/>
    </row>
    <row r="4" spans="1:14" s="20" customFormat="1" ht="39.950000000000003" customHeight="1" x14ac:dyDescent="0.25">
      <c r="A4" s="387" t="s">
        <v>90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</row>
    <row r="5" spans="1:14" s="20" customFormat="1" ht="30" customHeight="1" thickBot="1" x14ac:dyDescent="0.3">
      <c r="A5" s="373" t="s">
        <v>457</v>
      </c>
      <c r="B5" s="373"/>
      <c r="C5" s="373"/>
      <c r="D5" s="373"/>
      <c r="E5" s="373"/>
      <c r="F5" s="373"/>
      <c r="G5" s="373"/>
      <c r="H5" s="373"/>
      <c r="I5" s="373"/>
      <c r="J5" s="373"/>
      <c r="K5" s="19"/>
      <c r="L5" s="19"/>
    </row>
    <row r="6" spans="1:14" s="22" customFormat="1" ht="30" customHeight="1" x14ac:dyDescent="0.25">
      <c r="A6" s="374" t="s">
        <v>26</v>
      </c>
      <c r="B6" s="376" t="s">
        <v>27</v>
      </c>
      <c r="C6" s="377"/>
      <c r="D6" s="380" t="s">
        <v>28</v>
      </c>
      <c r="E6" s="260" t="s">
        <v>29</v>
      </c>
      <c r="F6" s="382" t="s">
        <v>448</v>
      </c>
      <c r="G6" s="384" t="s">
        <v>30</v>
      </c>
      <c r="H6" s="385"/>
      <c r="I6" s="385"/>
      <c r="J6" s="386"/>
      <c r="K6" s="390" t="s">
        <v>31</v>
      </c>
      <c r="L6" s="391"/>
      <c r="M6" s="392"/>
      <c r="N6" s="252"/>
    </row>
    <row r="7" spans="1:14" s="22" customFormat="1" ht="30" customHeight="1" x14ac:dyDescent="0.25">
      <c r="A7" s="375"/>
      <c r="B7" s="378"/>
      <c r="C7" s="379"/>
      <c r="D7" s="381"/>
      <c r="E7" s="261"/>
      <c r="F7" s="383"/>
      <c r="G7" s="24" t="s">
        <v>32</v>
      </c>
      <c r="H7" s="25" t="s">
        <v>33</v>
      </c>
      <c r="I7" s="25" t="s">
        <v>34</v>
      </c>
      <c r="J7" s="26" t="s">
        <v>35</v>
      </c>
      <c r="K7" s="27" t="s">
        <v>32</v>
      </c>
      <c r="L7" s="28" t="s">
        <v>34</v>
      </c>
      <c r="M7" s="29" t="s">
        <v>35</v>
      </c>
      <c r="N7" s="252"/>
    </row>
    <row r="8" spans="1:14" s="36" customFormat="1" ht="12" customHeight="1" x14ac:dyDescent="0.25">
      <c r="A8" s="30" t="s">
        <v>8</v>
      </c>
      <c r="B8" s="393" t="s">
        <v>9</v>
      </c>
      <c r="C8" s="394"/>
      <c r="D8" s="31" t="s">
        <v>10</v>
      </c>
      <c r="E8" s="31" t="s">
        <v>11</v>
      </c>
      <c r="F8" s="126" t="s">
        <v>12</v>
      </c>
      <c r="G8" s="33" t="s">
        <v>13</v>
      </c>
      <c r="H8" s="31" t="s">
        <v>14</v>
      </c>
      <c r="I8" s="31" t="s">
        <v>15</v>
      </c>
      <c r="J8" s="34" t="s">
        <v>16</v>
      </c>
      <c r="K8" s="33" t="s">
        <v>17</v>
      </c>
      <c r="L8" s="31" t="s">
        <v>18</v>
      </c>
      <c r="M8" s="35" t="s">
        <v>19</v>
      </c>
      <c r="N8" s="251"/>
    </row>
    <row r="9" spans="1:14" s="46" customFormat="1" ht="30" customHeight="1" thickBot="1" x14ac:dyDescent="0.3">
      <c r="A9" s="181" t="s">
        <v>8</v>
      </c>
      <c r="B9" s="401" t="s">
        <v>458</v>
      </c>
      <c r="C9" s="402"/>
      <c r="D9" s="182" t="s">
        <v>24</v>
      </c>
      <c r="E9" s="182" t="s">
        <v>146</v>
      </c>
      <c r="F9" s="183">
        <v>4200</v>
      </c>
      <c r="G9" s="184"/>
      <c r="H9" s="185"/>
      <c r="I9" s="186">
        <f>G9*H9</f>
        <v>0</v>
      </c>
      <c r="J9" s="187">
        <f>G9+I9</f>
        <v>0</v>
      </c>
      <c r="K9" s="188">
        <f>F9*G9</f>
        <v>0</v>
      </c>
      <c r="L9" s="189">
        <f>K9*H9</f>
        <v>0</v>
      </c>
      <c r="M9" s="192">
        <f>K9+L9</f>
        <v>0</v>
      </c>
      <c r="N9" s="251"/>
    </row>
    <row r="10" spans="1:14" s="67" customFormat="1" ht="24.95" customHeight="1" thickBot="1" x14ac:dyDescent="0.3">
      <c r="A10" s="122"/>
      <c r="B10" s="122"/>
      <c r="C10" s="122"/>
      <c r="D10" s="66"/>
    </row>
    <row r="11" spans="1:14" s="48" customFormat="1" ht="24.95" customHeight="1" thickBot="1" x14ac:dyDescent="0.3">
      <c r="A11" s="403" t="s">
        <v>483</v>
      </c>
      <c r="B11" s="404"/>
      <c r="C11" s="404"/>
      <c r="D11" s="404"/>
      <c r="E11" s="404"/>
      <c r="F11" s="404"/>
      <c r="G11" s="404"/>
      <c r="H11" s="404"/>
      <c r="I11" s="404"/>
      <c r="J11" s="405"/>
      <c r="K11" s="128">
        <f>K9</f>
        <v>0</v>
      </c>
      <c r="L11" s="263"/>
      <c r="M11" s="47">
        <f>M9</f>
        <v>0</v>
      </c>
    </row>
    <row r="12" spans="1:14" s="67" customFormat="1" ht="24.95" customHeight="1" x14ac:dyDescent="0.25">
      <c r="A12" s="122"/>
      <c r="B12" s="122"/>
      <c r="C12" s="122"/>
      <c r="D12" s="66"/>
    </row>
    <row r="13" spans="1:14" s="67" customFormat="1" ht="24.95" customHeight="1" x14ac:dyDescent="0.25">
      <c r="A13" s="122"/>
      <c r="B13" s="122"/>
      <c r="C13" s="122"/>
      <c r="D13" s="66"/>
    </row>
    <row r="14" spans="1:14" s="148" customFormat="1" x14ac:dyDescent="0.25">
      <c r="A14" s="148" t="s">
        <v>1</v>
      </c>
      <c r="B14" s="256" t="str">
        <f>IF('Príloha č. 1'!$B$23="","",'Príloha č. 1'!$B$23)</f>
        <v/>
      </c>
    </row>
    <row r="15" spans="1:14" s="148" customFormat="1" x14ac:dyDescent="0.25">
      <c r="A15" s="148" t="s">
        <v>4</v>
      </c>
      <c r="B15" s="139" t="str">
        <f>IF('Príloha č. 1'!$B$24="","",'Príloha č. 1'!$B$24)</f>
        <v/>
      </c>
    </row>
    <row r="16" spans="1:14" s="149" customFormat="1" ht="15" customHeight="1" x14ac:dyDescent="0.2">
      <c r="A16" s="135"/>
      <c r="B16" s="135"/>
      <c r="C16" s="135"/>
      <c r="D16" s="135"/>
    </row>
    <row r="17" spans="1:13" s="149" customFormat="1" ht="15" customHeight="1" x14ac:dyDescent="0.2">
      <c r="A17" s="135"/>
      <c r="B17" s="135"/>
      <c r="C17" s="135"/>
      <c r="D17" s="135"/>
    </row>
    <row r="18" spans="1:13" s="149" customFormat="1" ht="15" customHeight="1" x14ac:dyDescent="0.2">
      <c r="A18" s="135"/>
      <c r="B18" s="135"/>
      <c r="C18" s="135"/>
      <c r="D18" s="135"/>
    </row>
    <row r="19" spans="1:13" s="150" customFormat="1" ht="39.950000000000003" customHeight="1" x14ac:dyDescent="0.2">
      <c r="A19" s="135"/>
      <c r="B19" s="135"/>
      <c r="C19" s="135"/>
      <c r="G19" s="135"/>
      <c r="H19" s="400"/>
      <c r="I19" s="400"/>
      <c r="J19" s="400"/>
    </row>
    <row r="20" spans="1:13" s="150" customFormat="1" ht="45" customHeight="1" x14ac:dyDescent="0.2">
      <c r="A20" s="135"/>
      <c r="B20" s="135"/>
      <c r="C20" s="135"/>
      <c r="G20" s="135"/>
      <c r="H20" s="399" t="s">
        <v>91</v>
      </c>
      <c r="I20" s="399"/>
      <c r="J20" s="399"/>
      <c r="M20" s="150" t="s">
        <v>115</v>
      </c>
    </row>
    <row r="21" spans="1:13" s="4" customFormat="1" ht="12.75" x14ac:dyDescent="0.2">
      <c r="E21" s="5"/>
      <c r="G21" s="14" t="s">
        <v>25</v>
      </c>
      <c r="H21" s="1"/>
      <c r="I21" s="1"/>
    </row>
    <row r="23" spans="1:13" x14ac:dyDescent="0.2">
      <c r="A23" s="353" t="s">
        <v>2</v>
      </c>
      <c r="B23" s="353"/>
      <c r="C23" s="353"/>
    </row>
    <row r="24" spans="1:13" x14ac:dyDescent="0.2">
      <c r="A24" s="15"/>
      <c r="B24" s="397" t="s">
        <v>3</v>
      </c>
      <c r="C24" s="398"/>
    </row>
    <row r="25" spans="1:13" x14ac:dyDescent="0.2">
      <c r="B25" s="388"/>
      <c r="C25" s="388"/>
      <c r="D25" s="388"/>
      <c r="E25" s="388"/>
      <c r="F25" s="388"/>
      <c r="G25" s="388"/>
    </row>
  </sheetData>
  <mergeCells count="18">
    <mergeCell ref="A1:J1"/>
    <mergeCell ref="A2:J2"/>
    <mergeCell ref="A4:N4"/>
    <mergeCell ref="A5:J5"/>
    <mergeCell ref="A6:A7"/>
    <mergeCell ref="B6:C7"/>
    <mergeCell ref="D6:D7"/>
    <mergeCell ref="F6:F7"/>
    <mergeCell ref="G6:J6"/>
    <mergeCell ref="K6:M6"/>
    <mergeCell ref="B24:C24"/>
    <mergeCell ref="B25:G25"/>
    <mergeCell ref="B8:C8"/>
    <mergeCell ref="B9:C9"/>
    <mergeCell ref="A11:J11"/>
    <mergeCell ref="H19:J19"/>
    <mergeCell ref="H20:J20"/>
    <mergeCell ref="A23:C23"/>
  </mergeCells>
  <conditionalFormatting sqref="B14">
    <cfRule type="containsBlanks" dxfId="64" priority="2">
      <formula>LEN(TRIM(B14))=0</formula>
    </cfRule>
  </conditionalFormatting>
  <conditionalFormatting sqref="B15">
    <cfRule type="containsBlanks" dxfId="63" priority="1">
      <formula>LEN(TRIM(B15))=0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>&amp;L&amp;"Arial,Tučné"&amp;9Príloha č. 6 SP
&amp;"Arial,Normálne"Kalkulácia ceny a návrh na plnenie kritéria na vyhodnotenie ponúk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EB883-FD95-4CD5-9D53-1B5E908BC4E3}">
  <sheetPr>
    <tabColor theme="7" tint="0.39997558519241921"/>
    <pageSetUpPr fitToPage="1"/>
  </sheetPr>
  <dimension ref="A1:N25"/>
  <sheetViews>
    <sheetView showGridLines="0" topLeftCell="A4" zoomScaleNormal="100" workbookViewId="0">
      <selection activeCell="B25" sqref="B25:G25"/>
    </sheetView>
  </sheetViews>
  <sheetFormatPr defaultRowHeight="12" x14ac:dyDescent="0.2"/>
  <cols>
    <col min="1" max="1" width="5.28515625" style="16" customWidth="1"/>
    <col min="2" max="2" width="10.42578125" style="16" customWidth="1"/>
    <col min="3" max="3" width="45.7109375" style="16" customWidth="1"/>
    <col min="4" max="4" width="8.42578125" style="16" customWidth="1"/>
    <col min="5" max="5" width="10.7109375" style="16" customWidth="1"/>
    <col min="6" max="6" width="14.28515625" style="16" customWidth="1"/>
    <col min="7" max="8" width="13.7109375" style="16" customWidth="1"/>
    <col min="9" max="9" width="9.42578125" style="16" bestFit="1" customWidth="1"/>
    <col min="10" max="10" width="13.7109375" style="16" customWidth="1"/>
    <col min="11" max="11" width="15.28515625" style="16" customWidth="1"/>
    <col min="12" max="12" width="13.7109375" style="16" customWidth="1"/>
    <col min="13" max="13" width="15.140625" style="16" customWidth="1"/>
    <col min="14" max="16384" width="9.140625" style="16"/>
  </cols>
  <sheetData>
    <row r="1" spans="1:14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4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14" ht="20.100000000000001" customHeight="1" x14ac:dyDescent="0.2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17"/>
      <c r="L3" s="17"/>
    </row>
    <row r="4" spans="1:14" s="20" customFormat="1" ht="39.950000000000003" customHeight="1" x14ac:dyDescent="0.25">
      <c r="A4" s="387" t="s">
        <v>90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</row>
    <row r="5" spans="1:14" s="20" customFormat="1" ht="30" customHeight="1" thickBot="1" x14ac:dyDescent="0.3">
      <c r="A5" s="373" t="s">
        <v>459</v>
      </c>
      <c r="B5" s="373"/>
      <c r="C5" s="373"/>
      <c r="D5" s="373"/>
      <c r="E5" s="373"/>
      <c r="F5" s="373"/>
      <c r="G5" s="373"/>
      <c r="H5" s="373"/>
      <c r="I5" s="373"/>
      <c r="J5" s="373"/>
      <c r="K5" s="19"/>
      <c r="L5" s="19"/>
    </row>
    <row r="6" spans="1:14" s="22" customFormat="1" ht="30" customHeight="1" x14ac:dyDescent="0.25">
      <c r="A6" s="374" t="s">
        <v>26</v>
      </c>
      <c r="B6" s="376" t="s">
        <v>27</v>
      </c>
      <c r="C6" s="377"/>
      <c r="D6" s="380" t="s">
        <v>28</v>
      </c>
      <c r="E6" s="260" t="s">
        <v>29</v>
      </c>
      <c r="F6" s="382" t="s">
        <v>448</v>
      </c>
      <c r="G6" s="384" t="s">
        <v>30</v>
      </c>
      <c r="H6" s="385"/>
      <c r="I6" s="385"/>
      <c r="J6" s="386"/>
      <c r="K6" s="390" t="s">
        <v>31</v>
      </c>
      <c r="L6" s="391"/>
      <c r="M6" s="392"/>
      <c r="N6" s="252"/>
    </row>
    <row r="7" spans="1:14" s="22" customFormat="1" ht="30" customHeight="1" x14ac:dyDescent="0.25">
      <c r="A7" s="375"/>
      <c r="B7" s="378"/>
      <c r="C7" s="379"/>
      <c r="D7" s="381"/>
      <c r="E7" s="261"/>
      <c r="F7" s="383"/>
      <c r="G7" s="24" t="s">
        <v>32</v>
      </c>
      <c r="H7" s="25" t="s">
        <v>33</v>
      </c>
      <c r="I7" s="25" t="s">
        <v>34</v>
      </c>
      <c r="J7" s="26" t="s">
        <v>35</v>
      </c>
      <c r="K7" s="27" t="s">
        <v>32</v>
      </c>
      <c r="L7" s="28" t="s">
        <v>34</v>
      </c>
      <c r="M7" s="29" t="s">
        <v>35</v>
      </c>
      <c r="N7" s="252"/>
    </row>
    <row r="8" spans="1:14" s="36" customFormat="1" ht="12" customHeight="1" x14ac:dyDescent="0.25">
      <c r="A8" s="30" t="s">
        <v>8</v>
      </c>
      <c r="B8" s="393" t="s">
        <v>9</v>
      </c>
      <c r="C8" s="394"/>
      <c r="D8" s="31" t="s">
        <v>10</v>
      </c>
      <c r="E8" s="31" t="s">
        <v>11</v>
      </c>
      <c r="F8" s="126" t="s">
        <v>12</v>
      </c>
      <c r="G8" s="33" t="s">
        <v>13</v>
      </c>
      <c r="H8" s="31" t="s">
        <v>14</v>
      </c>
      <c r="I8" s="31" t="s">
        <v>15</v>
      </c>
      <c r="J8" s="34" t="s">
        <v>16</v>
      </c>
      <c r="K8" s="33" t="s">
        <v>17</v>
      </c>
      <c r="L8" s="31" t="s">
        <v>18</v>
      </c>
      <c r="M8" s="35" t="s">
        <v>19</v>
      </c>
      <c r="N8" s="251"/>
    </row>
    <row r="9" spans="1:14" s="46" customFormat="1" ht="30" customHeight="1" thickBot="1" x14ac:dyDescent="0.3">
      <c r="A9" s="181" t="s">
        <v>8</v>
      </c>
      <c r="B9" s="401" t="s">
        <v>249</v>
      </c>
      <c r="C9" s="402"/>
      <c r="D9" s="182" t="s">
        <v>24</v>
      </c>
      <c r="E9" s="182" t="s">
        <v>46</v>
      </c>
      <c r="F9" s="183">
        <v>4200</v>
      </c>
      <c r="G9" s="184"/>
      <c r="H9" s="185"/>
      <c r="I9" s="186">
        <f>G9*H9</f>
        <v>0</v>
      </c>
      <c r="J9" s="187">
        <f>G9+I9</f>
        <v>0</v>
      </c>
      <c r="K9" s="188">
        <f>F9*G9</f>
        <v>0</v>
      </c>
      <c r="L9" s="189">
        <f>K9*H9</f>
        <v>0</v>
      </c>
      <c r="M9" s="192">
        <f>K9+L9</f>
        <v>0</v>
      </c>
      <c r="N9" s="251"/>
    </row>
    <row r="10" spans="1:14" s="67" customFormat="1" ht="24.95" customHeight="1" thickBot="1" x14ac:dyDescent="0.3">
      <c r="A10" s="122"/>
      <c r="B10" s="122"/>
      <c r="C10" s="122"/>
      <c r="D10" s="66"/>
    </row>
    <row r="11" spans="1:14" s="48" customFormat="1" ht="24.95" customHeight="1" thickBot="1" x14ac:dyDescent="0.3">
      <c r="A11" s="403"/>
      <c r="B11" s="404"/>
      <c r="C11" s="404"/>
      <c r="D11" s="404"/>
      <c r="E11" s="404"/>
      <c r="F11" s="404"/>
      <c r="G11" s="404"/>
      <c r="H11" s="404"/>
      <c r="I11" s="404"/>
      <c r="J11" s="405"/>
      <c r="K11" s="128">
        <f>K9</f>
        <v>0</v>
      </c>
      <c r="L11" s="263"/>
      <c r="M11" s="47">
        <f>M9</f>
        <v>0</v>
      </c>
    </row>
    <row r="12" spans="1:14" s="67" customFormat="1" ht="24.95" customHeight="1" x14ac:dyDescent="0.25">
      <c r="A12" s="122"/>
      <c r="B12" s="122"/>
      <c r="C12" s="122"/>
      <c r="D12" s="66"/>
    </row>
    <row r="13" spans="1:14" s="67" customFormat="1" ht="24.95" customHeight="1" x14ac:dyDescent="0.25">
      <c r="A13" s="122"/>
      <c r="B13" s="122"/>
      <c r="C13" s="122"/>
      <c r="D13" s="66"/>
    </row>
    <row r="14" spans="1:14" s="148" customFormat="1" x14ac:dyDescent="0.25">
      <c r="A14" s="148" t="s">
        <v>1</v>
      </c>
      <c r="B14" s="256" t="str">
        <f>IF('Príloha č. 1'!$B$23="","",'Príloha č. 1'!$B$23)</f>
        <v/>
      </c>
    </row>
    <row r="15" spans="1:14" s="148" customFormat="1" x14ac:dyDescent="0.25">
      <c r="A15" s="148" t="s">
        <v>4</v>
      </c>
      <c r="B15" s="139" t="str">
        <f>IF('Príloha č. 1'!$B$24="","",'Príloha č. 1'!$B$24)</f>
        <v/>
      </c>
    </row>
    <row r="16" spans="1:14" s="149" customFormat="1" ht="15" customHeight="1" x14ac:dyDescent="0.2">
      <c r="A16" s="135"/>
      <c r="B16" s="135"/>
      <c r="C16" s="135"/>
      <c r="D16" s="135"/>
    </row>
    <row r="17" spans="1:13" s="149" customFormat="1" ht="15" customHeight="1" x14ac:dyDescent="0.2">
      <c r="A17" s="135"/>
      <c r="B17" s="135"/>
      <c r="C17" s="135"/>
      <c r="D17" s="135"/>
    </row>
    <row r="18" spans="1:13" s="149" customFormat="1" ht="15" customHeight="1" x14ac:dyDescent="0.2">
      <c r="A18" s="135"/>
      <c r="B18" s="135"/>
      <c r="C18" s="135"/>
      <c r="D18" s="135"/>
    </row>
    <row r="19" spans="1:13" s="150" customFormat="1" ht="39.950000000000003" customHeight="1" x14ac:dyDescent="0.2">
      <c r="A19" s="135"/>
      <c r="B19" s="135"/>
      <c r="C19" s="135"/>
      <c r="G19" s="135"/>
      <c r="H19" s="400"/>
      <c r="I19" s="400"/>
      <c r="J19" s="400"/>
    </row>
    <row r="20" spans="1:13" s="150" customFormat="1" ht="45" customHeight="1" x14ac:dyDescent="0.2">
      <c r="A20" s="135"/>
      <c r="B20" s="135"/>
      <c r="C20" s="135"/>
      <c r="G20" s="135"/>
      <c r="H20" s="399" t="s">
        <v>91</v>
      </c>
      <c r="I20" s="399"/>
      <c r="J20" s="399"/>
      <c r="M20" s="150" t="s">
        <v>115</v>
      </c>
    </row>
    <row r="21" spans="1:13" s="4" customFormat="1" ht="12.75" x14ac:dyDescent="0.2">
      <c r="E21" s="5"/>
      <c r="G21" s="14" t="s">
        <v>25</v>
      </c>
      <c r="H21" s="1"/>
      <c r="I21" s="1"/>
    </row>
    <row r="23" spans="1:13" x14ac:dyDescent="0.2">
      <c r="A23" s="353" t="s">
        <v>2</v>
      </c>
      <c r="B23" s="353"/>
      <c r="C23" s="353"/>
    </row>
    <row r="24" spans="1:13" x14ac:dyDescent="0.2">
      <c r="A24" s="15"/>
      <c r="B24" s="397" t="s">
        <v>3</v>
      </c>
      <c r="C24" s="398"/>
    </row>
    <row r="25" spans="1:13" x14ac:dyDescent="0.2">
      <c r="B25" s="388"/>
      <c r="C25" s="388"/>
      <c r="D25" s="388"/>
      <c r="E25" s="388"/>
      <c r="F25" s="388"/>
      <c r="G25" s="388"/>
    </row>
  </sheetData>
  <mergeCells count="18">
    <mergeCell ref="A1:J1"/>
    <mergeCell ref="A2:J2"/>
    <mergeCell ref="A4:N4"/>
    <mergeCell ref="A5:J5"/>
    <mergeCell ref="A6:A7"/>
    <mergeCell ref="B6:C7"/>
    <mergeCell ref="D6:D7"/>
    <mergeCell ref="F6:F7"/>
    <mergeCell ref="G6:J6"/>
    <mergeCell ref="K6:M6"/>
    <mergeCell ref="B24:C24"/>
    <mergeCell ref="B25:G25"/>
    <mergeCell ref="B8:C8"/>
    <mergeCell ref="B9:C9"/>
    <mergeCell ref="A11:J11"/>
    <mergeCell ref="H19:J19"/>
    <mergeCell ref="H20:J20"/>
    <mergeCell ref="A23:C23"/>
  </mergeCells>
  <conditionalFormatting sqref="B14">
    <cfRule type="containsBlanks" dxfId="62" priority="2">
      <formula>LEN(TRIM(B14))=0</formula>
    </cfRule>
  </conditionalFormatting>
  <conditionalFormatting sqref="B15">
    <cfRule type="containsBlanks" dxfId="61" priority="1">
      <formula>LEN(TRIM(B15))=0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>&amp;L&amp;"Arial,Tučné"&amp;9Príloha č. 6 SP
&amp;"Arial,Normálne"Kalkulácia ceny a návrh na plnenie kritéria na vyhodnotenie ponúk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J26"/>
  <sheetViews>
    <sheetView showGridLines="0" zoomScaleNormal="100" workbookViewId="0">
      <selection activeCell="D21" sqref="D21"/>
    </sheetView>
  </sheetViews>
  <sheetFormatPr defaultRowHeight="14.25" x14ac:dyDescent="0.2"/>
  <cols>
    <col min="1" max="1" width="5.28515625" style="150" customWidth="1"/>
    <col min="2" max="2" width="19.7109375" style="150" customWidth="1"/>
    <col min="3" max="3" width="28.7109375" style="150" customWidth="1"/>
    <col min="4" max="4" width="30" style="150" customWidth="1"/>
    <col min="5" max="5" width="10.42578125" style="150" bestFit="1" customWidth="1"/>
    <col min="6" max="16384" width="9.140625" style="150"/>
  </cols>
  <sheetData>
    <row r="1" spans="1:10" s="149" customFormat="1" ht="19.5" customHeight="1" x14ac:dyDescent="0.2">
      <c r="A1" s="343" t="s">
        <v>0</v>
      </c>
      <c r="B1" s="343"/>
      <c r="C1" s="135"/>
      <c r="D1" s="135"/>
    </row>
    <row r="2" spans="1:10" s="149" customFormat="1" ht="39" customHeight="1" x14ac:dyDescent="0.2">
      <c r="A2" s="333" t="str">
        <f>'Príloha č. 1'!A2:D2</f>
        <v>INFÚZNE ROZTOKY</v>
      </c>
      <c r="B2" s="333"/>
      <c r="C2" s="333"/>
      <c r="D2" s="333"/>
    </row>
    <row r="3" spans="1:10" ht="15" customHeight="1" x14ac:dyDescent="0.2">
      <c r="A3" s="344"/>
      <c r="B3" s="344"/>
      <c r="C3" s="344"/>
      <c r="D3" s="135"/>
    </row>
    <row r="4" spans="1:10" s="152" customFormat="1" ht="35.1" customHeight="1" x14ac:dyDescent="0.25">
      <c r="A4" s="349" t="s">
        <v>84</v>
      </c>
      <c r="B4" s="349"/>
      <c r="C4" s="349"/>
      <c r="D4" s="349"/>
      <c r="E4" s="151"/>
      <c r="F4" s="151"/>
      <c r="G4" s="151"/>
      <c r="H4" s="151"/>
      <c r="I4" s="151"/>
      <c r="J4" s="151"/>
    </row>
    <row r="5" spans="1:10" s="149" customFormat="1" ht="15" customHeight="1" x14ac:dyDescent="0.2">
      <c r="A5" s="135"/>
      <c r="B5" s="135"/>
      <c r="C5" s="135"/>
      <c r="D5" s="135"/>
    </row>
    <row r="6" spans="1:10" s="144" customFormat="1" ht="15" customHeight="1" x14ac:dyDescent="0.25">
      <c r="A6" s="346" t="s">
        <v>65</v>
      </c>
      <c r="B6" s="346"/>
      <c r="C6" s="347" t="str">
        <f>IF('Príloha č. 1'!$C$6="","",'Príloha č. 1'!$C$6)</f>
        <v/>
      </c>
      <c r="D6" s="347"/>
      <c r="E6" s="146"/>
    </row>
    <row r="7" spans="1:10" s="144" customFormat="1" ht="15" customHeight="1" x14ac:dyDescent="0.25">
      <c r="A7" s="346" t="s">
        <v>66</v>
      </c>
      <c r="B7" s="346"/>
      <c r="C7" s="348" t="str">
        <f>IF('Príloha č. 1'!$C$7="","",'Príloha č. 1'!$C$7)</f>
        <v/>
      </c>
      <c r="D7" s="348"/>
    </row>
    <row r="8" spans="1:10" s="135" customFormat="1" ht="15" customHeight="1" x14ac:dyDescent="0.2">
      <c r="A8" s="343" t="s">
        <v>67</v>
      </c>
      <c r="B8" s="343"/>
      <c r="C8" s="348" t="str">
        <f>IF('Príloha č. 1'!$C$8="","",'Príloha č. 1'!$C$8)</f>
        <v/>
      </c>
      <c r="D8" s="348"/>
    </row>
    <row r="9" spans="1:10" s="135" customFormat="1" ht="15" customHeight="1" x14ac:dyDescent="0.2">
      <c r="A9" s="343" t="s">
        <v>68</v>
      </c>
      <c r="B9" s="343"/>
      <c r="C9" s="348" t="str">
        <f>IF('Príloha č. 1'!$C$9="","",'Príloha č. 1'!$C$9)</f>
        <v/>
      </c>
      <c r="D9" s="348"/>
    </row>
    <row r="10" spans="1:10" s="149" customFormat="1" ht="15" customHeight="1" x14ac:dyDescent="0.2">
      <c r="A10" s="135"/>
      <c r="B10" s="135"/>
      <c r="C10" s="147"/>
      <c r="D10" s="135"/>
    </row>
    <row r="11" spans="1:10" s="153" customFormat="1" ht="30" customHeight="1" x14ac:dyDescent="0.25">
      <c r="A11" s="336" t="s">
        <v>85</v>
      </c>
      <c r="B11" s="336"/>
      <c r="C11" s="336"/>
      <c r="D11" s="336"/>
    </row>
    <row r="12" spans="1:10" x14ac:dyDescent="0.2">
      <c r="A12" s="135"/>
      <c r="B12" s="135"/>
      <c r="C12" s="135"/>
      <c r="D12" s="135"/>
    </row>
    <row r="13" spans="1:10" x14ac:dyDescent="0.2">
      <c r="A13" s="135"/>
      <c r="B13" s="135"/>
      <c r="C13" s="135"/>
      <c r="D13" s="135"/>
    </row>
    <row r="14" spans="1:10" s="149" customFormat="1" ht="15" customHeight="1" x14ac:dyDescent="0.2">
      <c r="A14" s="135"/>
      <c r="B14" s="135"/>
      <c r="C14" s="135"/>
      <c r="D14" s="135"/>
    </row>
    <row r="15" spans="1:10" s="148" customFormat="1" ht="12" x14ac:dyDescent="0.25">
      <c r="A15" s="148" t="s">
        <v>1</v>
      </c>
      <c r="B15" s="158" t="str">
        <f>IF('Príloha č. 1'!$B$23="","",'Príloha č. 1'!$B$23)</f>
        <v/>
      </c>
    </row>
    <row r="16" spans="1:10" s="148" customFormat="1" ht="12" x14ac:dyDescent="0.25">
      <c r="A16" s="148" t="s">
        <v>4</v>
      </c>
      <c r="B16" s="139" t="str">
        <f>IF('Príloha č. 1'!$B$24="","",'Príloha č. 1'!$B$24)</f>
        <v/>
      </c>
    </row>
    <row r="17" spans="1:5" s="149" customFormat="1" ht="15" customHeight="1" x14ac:dyDescent="0.2">
      <c r="A17" s="135"/>
      <c r="B17" s="135"/>
      <c r="C17" s="135"/>
      <c r="D17" s="135"/>
    </row>
    <row r="18" spans="1:5" s="149" customFormat="1" ht="15" customHeight="1" x14ac:dyDescent="0.2">
      <c r="A18" s="135"/>
      <c r="B18" s="135"/>
      <c r="C18" s="135"/>
      <c r="D18" s="135"/>
    </row>
    <row r="19" spans="1:5" s="149" customFormat="1" ht="15" customHeight="1" x14ac:dyDescent="0.2">
      <c r="A19" s="135"/>
      <c r="B19" s="135"/>
      <c r="C19" s="135"/>
      <c r="D19" s="135"/>
    </row>
    <row r="20" spans="1:5" ht="39.950000000000003" customHeight="1" x14ac:dyDescent="0.2">
      <c r="A20" s="135"/>
      <c r="B20" s="135"/>
      <c r="C20" s="135"/>
      <c r="D20" s="140"/>
    </row>
    <row r="21" spans="1:5" ht="45" customHeight="1" x14ac:dyDescent="0.2">
      <c r="A21" s="135"/>
      <c r="B21" s="135"/>
      <c r="C21" s="135"/>
      <c r="D21" s="161" t="s">
        <v>91</v>
      </c>
    </row>
    <row r="22" spans="1:5" x14ac:dyDescent="0.2">
      <c r="A22" s="135"/>
      <c r="B22" s="135"/>
      <c r="C22" s="135"/>
      <c r="D22" s="135"/>
    </row>
    <row r="23" spans="1:5" x14ac:dyDescent="0.2">
      <c r="A23" s="135"/>
      <c r="B23" s="135"/>
      <c r="C23" s="135"/>
      <c r="D23" s="135"/>
    </row>
    <row r="24" spans="1:5" s="154" customFormat="1" ht="12" x14ac:dyDescent="0.2">
      <c r="A24" s="332" t="s">
        <v>2</v>
      </c>
      <c r="B24" s="332"/>
      <c r="C24" s="131"/>
      <c r="D24" s="131"/>
    </row>
    <row r="25" spans="1:5" s="156" customFormat="1" ht="12" customHeight="1" x14ac:dyDescent="0.2">
      <c r="A25" s="141"/>
      <c r="B25" s="336" t="s">
        <v>3</v>
      </c>
      <c r="C25" s="336"/>
      <c r="D25" s="142"/>
      <c r="E25" s="155"/>
    </row>
    <row r="26" spans="1:5" x14ac:dyDescent="0.2">
      <c r="A26" s="135"/>
      <c r="B26" s="135"/>
      <c r="C26" s="135"/>
      <c r="D26" s="135"/>
    </row>
  </sheetData>
  <mergeCells count="15">
    <mergeCell ref="A11:D11"/>
    <mergeCell ref="A24:B24"/>
    <mergeCell ref="B25:C25"/>
    <mergeCell ref="A7:B7"/>
    <mergeCell ref="C7:D7"/>
    <mergeCell ref="A8:B8"/>
    <mergeCell ref="C8:D8"/>
    <mergeCell ref="A9:B9"/>
    <mergeCell ref="C9:D9"/>
    <mergeCell ref="A1:B1"/>
    <mergeCell ref="A2:D2"/>
    <mergeCell ref="A3:C3"/>
    <mergeCell ref="A4:D4"/>
    <mergeCell ref="A6:B6"/>
    <mergeCell ref="C6:D6"/>
  </mergeCells>
  <conditionalFormatting sqref="A25">
    <cfRule type="containsBlanks" dxfId="136" priority="6">
      <formula>LEN(TRIM(A25))=0</formula>
    </cfRule>
  </conditionalFormatting>
  <conditionalFormatting sqref="C6:D9">
    <cfRule type="containsBlanks" dxfId="135" priority="3">
      <formula>LEN(TRIM(C6))=0</formula>
    </cfRule>
  </conditionalFormatting>
  <conditionalFormatting sqref="B15">
    <cfRule type="containsBlanks" dxfId="134" priority="2">
      <formula>LEN(TRIM(B15))=0</formula>
    </cfRule>
  </conditionalFormatting>
  <conditionalFormatting sqref="B16">
    <cfRule type="containsBlanks" dxfId="133" priority="1">
      <formula>LEN(TRIM(B16))=0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3 SP&amp;"Arial,Normálne"
Vyhlásenie uchádzača o súhlase s obsahom návrhu zmluvných podmienok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ED946-1606-4D7F-8E8F-82CB73D9E3D5}">
  <sheetPr>
    <tabColor theme="7" tint="0.39997558519241921"/>
    <pageSetUpPr fitToPage="1"/>
  </sheetPr>
  <dimension ref="A1:N25"/>
  <sheetViews>
    <sheetView showGridLines="0" topLeftCell="A4" zoomScaleNormal="100" workbookViewId="0">
      <selection activeCell="B25" sqref="B25:G25"/>
    </sheetView>
  </sheetViews>
  <sheetFormatPr defaultRowHeight="12" x14ac:dyDescent="0.2"/>
  <cols>
    <col min="1" max="1" width="5.28515625" style="16" customWidth="1"/>
    <col min="2" max="2" width="10.42578125" style="16" customWidth="1"/>
    <col min="3" max="3" width="45.7109375" style="16" customWidth="1"/>
    <col min="4" max="4" width="8.42578125" style="16" customWidth="1"/>
    <col min="5" max="5" width="10.7109375" style="16" customWidth="1"/>
    <col min="6" max="6" width="14.28515625" style="16" customWidth="1"/>
    <col min="7" max="8" width="13.7109375" style="16" customWidth="1"/>
    <col min="9" max="9" width="9.42578125" style="16" bestFit="1" customWidth="1"/>
    <col min="10" max="10" width="13.7109375" style="16" customWidth="1"/>
    <col min="11" max="11" width="15.28515625" style="16" customWidth="1"/>
    <col min="12" max="12" width="13.7109375" style="16" customWidth="1"/>
    <col min="13" max="13" width="15.140625" style="16" customWidth="1"/>
    <col min="14" max="16384" width="9.140625" style="16"/>
  </cols>
  <sheetData>
    <row r="1" spans="1:14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4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14" ht="20.100000000000001" customHeight="1" x14ac:dyDescent="0.2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17"/>
      <c r="L3" s="17"/>
    </row>
    <row r="4" spans="1:14" s="20" customFormat="1" ht="39.950000000000003" customHeight="1" x14ac:dyDescent="0.25">
      <c r="A4" s="387" t="s">
        <v>90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</row>
    <row r="5" spans="1:14" s="20" customFormat="1" ht="30" customHeight="1" thickBot="1" x14ac:dyDescent="0.3">
      <c r="A5" s="373" t="s">
        <v>460</v>
      </c>
      <c r="B5" s="373"/>
      <c r="C5" s="373"/>
      <c r="D5" s="373"/>
      <c r="E5" s="373"/>
      <c r="F5" s="373"/>
      <c r="G5" s="373"/>
      <c r="H5" s="373"/>
      <c r="I5" s="373"/>
      <c r="J5" s="373"/>
      <c r="K5" s="19"/>
      <c r="L5" s="19"/>
    </row>
    <row r="6" spans="1:14" s="22" customFormat="1" ht="30" customHeight="1" x14ac:dyDescent="0.25">
      <c r="A6" s="374" t="s">
        <v>26</v>
      </c>
      <c r="B6" s="376" t="s">
        <v>27</v>
      </c>
      <c r="C6" s="377"/>
      <c r="D6" s="380" t="s">
        <v>28</v>
      </c>
      <c r="E6" s="260" t="s">
        <v>29</v>
      </c>
      <c r="F6" s="382" t="s">
        <v>448</v>
      </c>
      <c r="G6" s="384" t="s">
        <v>30</v>
      </c>
      <c r="H6" s="385"/>
      <c r="I6" s="385"/>
      <c r="J6" s="386"/>
      <c r="K6" s="390" t="s">
        <v>31</v>
      </c>
      <c r="L6" s="391"/>
      <c r="M6" s="392"/>
      <c r="N6" s="252"/>
    </row>
    <row r="7" spans="1:14" s="22" customFormat="1" ht="30" customHeight="1" x14ac:dyDescent="0.25">
      <c r="A7" s="375"/>
      <c r="B7" s="378"/>
      <c r="C7" s="379"/>
      <c r="D7" s="381"/>
      <c r="E7" s="261"/>
      <c r="F7" s="383"/>
      <c r="G7" s="24" t="s">
        <v>32</v>
      </c>
      <c r="H7" s="25" t="s">
        <v>33</v>
      </c>
      <c r="I7" s="25" t="s">
        <v>34</v>
      </c>
      <c r="J7" s="26" t="s">
        <v>35</v>
      </c>
      <c r="K7" s="27" t="s">
        <v>32</v>
      </c>
      <c r="L7" s="28" t="s">
        <v>34</v>
      </c>
      <c r="M7" s="29" t="s">
        <v>35</v>
      </c>
      <c r="N7" s="252"/>
    </row>
    <row r="8" spans="1:14" s="36" customFormat="1" ht="12" customHeight="1" x14ac:dyDescent="0.25">
      <c r="A8" s="30" t="s">
        <v>8</v>
      </c>
      <c r="B8" s="393" t="s">
        <v>9</v>
      </c>
      <c r="C8" s="394"/>
      <c r="D8" s="31" t="s">
        <v>10</v>
      </c>
      <c r="E8" s="31" t="s">
        <v>11</v>
      </c>
      <c r="F8" s="126" t="s">
        <v>12</v>
      </c>
      <c r="G8" s="33" t="s">
        <v>13</v>
      </c>
      <c r="H8" s="31" t="s">
        <v>14</v>
      </c>
      <c r="I8" s="31" t="s">
        <v>15</v>
      </c>
      <c r="J8" s="34" t="s">
        <v>16</v>
      </c>
      <c r="K8" s="33" t="s">
        <v>17</v>
      </c>
      <c r="L8" s="31" t="s">
        <v>18</v>
      </c>
      <c r="M8" s="35" t="s">
        <v>19</v>
      </c>
      <c r="N8" s="251"/>
    </row>
    <row r="9" spans="1:14" s="46" customFormat="1" ht="30" customHeight="1" thickBot="1" x14ac:dyDescent="0.3">
      <c r="A9" s="181" t="s">
        <v>8</v>
      </c>
      <c r="B9" s="401" t="s">
        <v>461</v>
      </c>
      <c r="C9" s="402"/>
      <c r="D9" s="182" t="s">
        <v>24</v>
      </c>
      <c r="E9" s="182" t="s">
        <v>146</v>
      </c>
      <c r="F9" s="183">
        <v>6300</v>
      </c>
      <c r="G9" s="184"/>
      <c r="H9" s="185"/>
      <c r="I9" s="186">
        <f>G9*H9</f>
        <v>0</v>
      </c>
      <c r="J9" s="187">
        <f>G9+I9</f>
        <v>0</v>
      </c>
      <c r="K9" s="188">
        <f>F9*G9</f>
        <v>0</v>
      </c>
      <c r="L9" s="189">
        <f>K9*H9</f>
        <v>0</v>
      </c>
      <c r="M9" s="192">
        <f>K9+L9</f>
        <v>0</v>
      </c>
      <c r="N9" s="251"/>
    </row>
    <row r="10" spans="1:14" s="67" customFormat="1" ht="24.95" customHeight="1" thickBot="1" x14ac:dyDescent="0.3">
      <c r="A10" s="122"/>
      <c r="B10" s="122"/>
      <c r="C10" s="122"/>
      <c r="D10" s="66"/>
    </row>
    <row r="11" spans="1:14" s="48" customFormat="1" ht="24.95" customHeight="1" thickBot="1" x14ac:dyDescent="0.3">
      <c r="A11" s="403" t="s">
        <v>482</v>
      </c>
      <c r="B11" s="404"/>
      <c r="C11" s="404"/>
      <c r="D11" s="404"/>
      <c r="E11" s="404"/>
      <c r="F11" s="404"/>
      <c r="G11" s="404"/>
      <c r="H11" s="404"/>
      <c r="I11" s="404"/>
      <c r="J11" s="405"/>
      <c r="K11" s="128">
        <f>K9</f>
        <v>0</v>
      </c>
      <c r="L11" s="263"/>
      <c r="M11" s="47">
        <f>M9</f>
        <v>0</v>
      </c>
    </row>
    <row r="12" spans="1:14" s="67" customFormat="1" ht="24.95" customHeight="1" x14ac:dyDescent="0.25">
      <c r="A12" s="122"/>
      <c r="B12" s="122"/>
      <c r="C12" s="122"/>
      <c r="D12" s="66"/>
    </row>
    <row r="13" spans="1:14" s="67" customFormat="1" ht="24.95" customHeight="1" x14ac:dyDescent="0.25">
      <c r="A13" s="122"/>
      <c r="B13" s="122"/>
      <c r="C13" s="122"/>
      <c r="D13" s="66"/>
    </row>
    <row r="14" spans="1:14" s="148" customFormat="1" x14ac:dyDescent="0.25">
      <c r="A14" s="148" t="s">
        <v>1</v>
      </c>
      <c r="B14" s="256" t="str">
        <f>IF('Príloha č. 1'!$B$23="","",'Príloha č. 1'!$B$23)</f>
        <v/>
      </c>
    </row>
    <row r="15" spans="1:14" s="148" customFormat="1" x14ac:dyDescent="0.25">
      <c r="A15" s="148" t="s">
        <v>4</v>
      </c>
      <c r="B15" s="139" t="str">
        <f>IF('Príloha č. 1'!$B$24="","",'Príloha č. 1'!$B$24)</f>
        <v/>
      </c>
    </row>
    <row r="16" spans="1:14" s="149" customFormat="1" ht="15" customHeight="1" x14ac:dyDescent="0.2">
      <c r="A16" s="135"/>
      <c r="B16" s="135"/>
      <c r="C16" s="135"/>
      <c r="D16" s="135"/>
    </row>
    <row r="17" spans="1:13" s="149" customFormat="1" ht="15" customHeight="1" x14ac:dyDescent="0.2">
      <c r="A17" s="135"/>
      <c r="B17" s="135"/>
      <c r="C17" s="135"/>
      <c r="D17" s="135"/>
    </row>
    <row r="18" spans="1:13" s="149" customFormat="1" ht="15" customHeight="1" x14ac:dyDescent="0.2">
      <c r="A18" s="135"/>
      <c r="B18" s="135"/>
      <c r="C18" s="135"/>
      <c r="D18" s="135"/>
    </row>
    <row r="19" spans="1:13" s="150" customFormat="1" ht="39.950000000000003" customHeight="1" x14ac:dyDescent="0.2">
      <c r="A19" s="135"/>
      <c r="B19" s="135"/>
      <c r="C19" s="135"/>
      <c r="G19" s="135"/>
      <c r="H19" s="400"/>
      <c r="I19" s="400"/>
      <c r="J19" s="400"/>
    </row>
    <row r="20" spans="1:13" s="150" customFormat="1" ht="45" customHeight="1" x14ac:dyDescent="0.2">
      <c r="A20" s="135"/>
      <c r="B20" s="135"/>
      <c r="C20" s="135"/>
      <c r="G20" s="135"/>
      <c r="H20" s="399" t="s">
        <v>91</v>
      </c>
      <c r="I20" s="399"/>
      <c r="J20" s="399"/>
      <c r="M20" s="150" t="s">
        <v>115</v>
      </c>
    </row>
    <row r="21" spans="1:13" s="4" customFormat="1" ht="12.75" x14ac:dyDescent="0.2">
      <c r="E21" s="5"/>
      <c r="G21" s="14" t="s">
        <v>25</v>
      </c>
      <c r="H21" s="1"/>
      <c r="I21" s="1"/>
    </row>
    <row r="23" spans="1:13" x14ac:dyDescent="0.2">
      <c r="A23" s="353" t="s">
        <v>2</v>
      </c>
      <c r="B23" s="353"/>
      <c r="C23" s="353"/>
    </row>
    <row r="24" spans="1:13" x14ac:dyDescent="0.2">
      <c r="A24" s="15"/>
      <c r="B24" s="397" t="s">
        <v>3</v>
      </c>
      <c r="C24" s="398"/>
    </row>
    <row r="25" spans="1:13" x14ac:dyDescent="0.2">
      <c r="B25" s="388"/>
      <c r="C25" s="388"/>
      <c r="D25" s="388"/>
      <c r="E25" s="388"/>
      <c r="F25" s="388"/>
      <c r="G25" s="388"/>
    </row>
  </sheetData>
  <mergeCells count="18">
    <mergeCell ref="A1:J1"/>
    <mergeCell ref="A2:J2"/>
    <mergeCell ref="A4:N4"/>
    <mergeCell ref="A5:J5"/>
    <mergeCell ref="A6:A7"/>
    <mergeCell ref="B6:C7"/>
    <mergeCell ref="D6:D7"/>
    <mergeCell ref="F6:F7"/>
    <mergeCell ref="G6:J6"/>
    <mergeCell ref="K6:M6"/>
    <mergeCell ref="B24:C24"/>
    <mergeCell ref="B25:G25"/>
    <mergeCell ref="B8:C8"/>
    <mergeCell ref="B9:C9"/>
    <mergeCell ref="A11:J11"/>
    <mergeCell ref="H19:J19"/>
    <mergeCell ref="H20:J20"/>
    <mergeCell ref="A23:C23"/>
  </mergeCells>
  <conditionalFormatting sqref="B14">
    <cfRule type="containsBlanks" dxfId="60" priority="2">
      <formula>LEN(TRIM(B14))=0</formula>
    </cfRule>
  </conditionalFormatting>
  <conditionalFormatting sqref="B15">
    <cfRule type="containsBlanks" dxfId="59" priority="1">
      <formula>LEN(TRIM(B15))=0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>&amp;L&amp;"Arial,Tučné"&amp;9Príloha č. 6 SP
&amp;"Arial,Normálne"Kalkulácia ceny a návrh na plnenie kritéria na vyhodnotenie ponúk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4BCFB-FD56-4DEC-917E-D84F537F73A2}">
  <sheetPr>
    <tabColor theme="7" tint="0.39997558519241921"/>
    <pageSetUpPr fitToPage="1"/>
  </sheetPr>
  <dimension ref="A1:N25"/>
  <sheetViews>
    <sheetView showGridLines="0" topLeftCell="A4" zoomScaleNormal="100" workbookViewId="0">
      <selection activeCell="B25" sqref="B25:G25"/>
    </sheetView>
  </sheetViews>
  <sheetFormatPr defaultRowHeight="12" x14ac:dyDescent="0.2"/>
  <cols>
    <col min="1" max="1" width="5.28515625" style="16" customWidth="1"/>
    <col min="2" max="2" width="10.42578125" style="16" customWidth="1"/>
    <col min="3" max="3" width="45.7109375" style="16" customWidth="1"/>
    <col min="4" max="4" width="8.42578125" style="16" customWidth="1"/>
    <col min="5" max="5" width="10.7109375" style="16" customWidth="1"/>
    <col min="6" max="6" width="14.28515625" style="16" customWidth="1"/>
    <col min="7" max="8" width="13.7109375" style="16" customWidth="1"/>
    <col min="9" max="9" width="9.42578125" style="16" bestFit="1" customWidth="1"/>
    <col min="10" max="10" width="13.7109375" style="16" customWidth="1"/>
    <col min="11" max="11" width="15.28515625" style="16" customWidth="1"/>
    <col min="12" max="12" width="13.7109375" style="16" customWidth="1"/>
    <col min="13" max="13" width="15.140625" style="16" customWidth="1"/>
    <col min="14" max="16384" width="9.140625" style="16"/>
  </cols>
  <sheetData>
    <row r="1" spans="1:14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4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14" ht="20.100000000000001" customHeight="1" x14ac:dyDescent="0.2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17"/>
      <c r="L3" s="17"/>
    </row>
    <row r="4" spans="1:14" s="20" customFormat="1" ht="39.950000000000003" customHeight="1" x14ac:dyDescent="0.25">
      <c r="A4" s="387" t="s">
        <v>90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</row>
    <row r="5" spans="1:14" s="20" customFormat="1" ht="30" customHeight="1" thickBot="1" x14ac:dyDescent="0.3">
      <c r="A5" s="373" t="s">
        <v>462</v>
      </c>
      <c r="B5" s="373"/>
      <c r="C5" s="373"/>
      <c r="D5" s="373"/>
      <c r="E5" s="373"/>
      <c r="F5" s="373"/>
      <c r="G5" s="373"/>
      <c r="H5" s="373"/>
      <c r="I5" s="373"/>
      <c r="J5" s="373"/>
      <c r="K5" s="19"/>
      <c r="L5" s="19"/>
    </row>
    <row r="6" spans="1:14" s="22" customFormat="1" ht="30" customHeight="1" x14ac:dyDescent="0.25">
      <c r="A6" s="374" t="s">
        <v>26</v>
      </c>
      <c r="B6" s="376" t="s">
        <v>27</v>
      </c>
      <c r="C6" s="377"/>
      <c r="D6" s="380" t="s">
        <v>28</v>
      </c>
      <c r="E6" s="260" t="s">
        <v>29</v>
      </c>
      <c r="F6" s="382" t="s">
        <v>448</v>
      </c>
      <c r="G6" s="384" t="s">
        <v>30</v>
      </c>
      <c r="H6" s="385"/>
      <c r="I6" s="385"/>
      <c r="J6" s="386"/>
      <c r="K6" s="390" t="s">
        <v>31</v>
      </c>
      <c r="L6" s="391"/>
      <c r="M6" s="392"/>
      <c r="N6" s="252"/>
    </row>
    <row r="7" spans="1:14" s="22" customFormat="1" ht="30" customHeight="1" x14ac:dyDescent="0.25">
      <c r="A7" s="375"/>
      <c r="B7" s="378"/>
      <c r="C7" s="379"/>
      <c r="D7" s="381"/>
      <c r="E7" s="261"/>
      <c r="F7" s="383"/>
      <c r="G7" s="24" t="s">
        <v>32</v>
      </c>
      <c r="H7" s="25" t="s">
        <v>33</v>
      </c>
      <c r="I7" s="25" t="s">
        <v>34</v>
      </c>
      <c r="J7" s="26" t="s">
        <v>35</v>
      </c>
      <c r="K7" s="27" t="s">
        <v>32</v>
      </c>
      <c r="L7" s="28" t="s">
        <v>34</v>
      </c>
      <c r="M7" s="29" t="s">
        <v>35</v>
      </c>
      <c r="N7" s="252"/>
    </row>
    <row r="8" spans="1:14" s="36" customFormat="1" ht="12" customHeight="1" x14ac:dyDescent="0.25">
      <c r="A8" s="30" t="s">
        <v>8</v>
      </c>
      <c r="B8" s="393" t="s">
        <v>9</v>
      </c>
      <c r="C8" s="394"/>
      <c r="D8" s="31" t="s">
        <v>10</v>
      </c>
      <c r="E8" s="31" t="s">
        <v>11</v>
      </c>
      <c r="F8" s="126" t="s">
        <v>12</v>
      </c>
      <c r="G8" s="33" t="s">
        <v>13</v>
      </c>
      <c r="H8" s="31" t="s">
        <v>14</v>
      </c>
      <c r="I8" s="31" t="s">
        <v>15</v>
      </c>
      <c r="J8" s="34" t="s">
        <v>16</v>
      </c>
      <c r="K8" s="33" t="s">
        <v>17</v>
      </c>
      <c r="L8" s="31" t="s">
        <v>18</v>
      </c>
      <c r="M8" s="35" t="s">
        <v>19</v>
      </c>
      <c r="N8" s="251"/>
    </row>
    <row r="9" spans="1:14" s="46" customFormat="1" ht="30" customHeight="1" thickBot="1" x14ac:dyDescent="0.3">
      <c r="A9" s="181" t="s">
        <v>8</v>
      </c>
      <c r="B9" s="401" t="s">
        <v>463</v>
      </c>
      <c r="C9" s="402"/>
      <c r="D9" s="182" t="s">
        <v>24</v>
      </c>
      <c r="E9" s="182" t="s">
        <v>46</v>
      </c>
      <c r="F9" s="183">
        <v>570</v>
      </c>
      <c r="G9" s="184"/>
      <c r="H9" s="185"/>
      <c r="I9" s="186">
        <f>G9*H9</f>
        <v>0</v>
      </c>
      <c r="J9" s="187">
        <f>G9+I9</f>
        <v>0</v>
      </c>
      <c r="K9" s="188">
        <f>F9*G9</f>
        <v>0</v>
      </c>
      <c r="L9" s="189">
        <f>K9*H9</f>
        <v>0</v>
      </c>
      <c r="M9" s="192">
        <f>K9+L9</f>
        <v>0</v>
      </c>
      <c r="N9" s="251"/>
    </row>
    <row r="10" spans="1:14" s="67" customFormat="1" ht="24.95" customHeight="1" thickBot="1" x14ac:dyDescent="0.3">
      <c r="A10" s="122"/>
      <c r="B10" s="122"/>
      <c r="C10" s="122"/>
      <c r="D10" s="66"/>
    </row>
    <row r="11" spans="1:14" s="48" customFormat="1" ht="24.95" customHeight="1" thickBot="1" x14ac:dyDescent="0.3">
      <c r="A11" s="403" t="s">
        <v>481</v>
      </c>
      <c r="B11" s="404"/>
      <c r="C11" s="404"/>
      <c r="D11" s="404"/>
      <c r="E11" s="404"/>
      <c r="F11" s="404"/>
      <c r="G11" s="404"/>
      <c r="H11" s="404"/>
      <c r="I11" s="404"/>
      <c r="J11" s="405"/>
      <c r="K11" s="128">
        <f>K9</f>
        <v>0</v>
      </c>
      <c r="L11" s="263"/>
      <c r="M11" s="47">
        <f>M9</f>
        <v>0</v>
      </c>
    </row>
    <row r="12" spans="1:14" s="67" customFormat="1" ht="24.95" customHeight="1" x14ac:dyDescent="0.25">
      <c r="A12" s="122"/>
      <c r="B12" s="122"/>
      <c r="C12" s="122"/>
      <c r="D12" s="66"/>
    </row>
    <row r="13" spans="1:14" s="67" customFormat="1" ht="24.95" customHeight="1" x14ac:dyDescent="0.25">
      <c r="A13" s="122"/>
      <c r="B13" s="122"/>
      <c r="C13" s="122"/>
      <c r="D13" s="66"/>
    </row>
    <row r="14" spans="1:14" s="148" customFormat="1" x14ac:dyDescent="0.25">
      <c r="A14" s="148" t="s">
        <v>1</v>
      </c>
      <c r="B14" s="256" t="str">
        <f>IF('Príloha č. 1'!$B$23="","",'Príloha č. 1'!$B$23)</f>
        <v/>
      </c>
    </row>
    <row r="15" spans="1:14" s="148" customFormat="1" x14ac:dyDescent="0.25">
      <c r="A15" s="148" t="s">
        <v>4</v>
      </c>
      <c r="B15" s="139" t="str">
        <f>IF('Príloha č. 1'!$B$24="","",'Príloha č. 1'!$B$24)</f>
        <v/>
      </c>
    </row>
    <row r="16" spans="1:14" s="149" customFormat="1" ht="15" customHeight="1" x14ac:dyDescent="0.2">
      <c r="A16" s="135"/>
      <c r="B16" s="135"/>
      <c r="C16" s="135"/>
      <c r="D16" s="135"/>
    </row>
    <row r="17" spans="1:13" s="149" customFormat="1" ht="15" customHeight="1" x14ac:dyDescent="0.2">
      <c r="A17" s="135"/>
      <c r="B17" s="135"/>
      <c r="C17" s="135"/>
      <c r="D17" s="135"/>
    </row>
    <row r="18" spans="1:13" s="149" customFormat="1" ht="15" customHeight="1" x14ac:dyDescent="0.2">
      <c r="A18" s="135"/>
      <c r="B18" s="135"/>
      <c r="C18" s="135"/>
      <c r="D18" s="135"/>
    </row>
    <row r="19" spans="1:13" s="150" customFormat="1" ht="39.950000000000003" customHeight="1" x14ac:dyDescent="0.2">
      <c r="A19" s="135"/>
      <c r="B19" s="135"/>
      <c r="C19" s="135"/>
      <c r="G19" s="135"/>
      <c r="H19" s="400"/>
      <c r="I19" s="400"/>
      <c r="J19" s="400"/>
    </row>
    <row r="20" spans="1:13" s="150" customFormat="1" ht="45" customHeight="1" x14ac:dyDescent="0.2">
      <c r="A20" s="135"/>
      <c r="B20" s="135"/>
      <c r="C20" s="135"/>
      <c r="G20" s="135"/>
      <c r="H20" s="399" t="s">
        <v>91</v>
      </c>
      <c r="I20" s="399"/>
      <c r="J20" s="399"/>
      <c r="M20" s="150" t="s">
        <v>115</v>
      </c>
    </row>
    <row r="21" spans="1:13" s="4" customFormat="1" ht="12.75" x14ac:dyDescent="0.2">
      <c r="E21" s="5"/>
      <c r="G21" s="14" t="s">
        <v>25</v>
      </c>
      <c r="H21" s="1"/>
      <c r="I21" s="1"/>
    </row>
    <row r="23" spans="1:13" x14ac:dyDescent="0.2">
      <c r="A23" s="353" t="s">
        <v>2</v>
      </c>
      <c r="B23" s="353"/>
      <c r="C23" s="353"/>
    </row>
    <row r="24" spans="1:13" x14ac:dyDescent="0.2">
      <c r="A24" s="15"/>
      <c r="B24" s="397" t="s">
        <v>3</v>
      </c>
      <c r="C24" s="398"/>
    </row>
    <row r="25" spans="1:13" x14ac:dyDescent="0.2">
      <c r="B25" s="388"/>
      <c r="C25" s="388"/>
      <c r="D25" s="388"/>
      <c r="E25" s="388"/>
      <c r="F25" s="388"/>
      <c r="G25" s="388"/>
    </row>
  </sheetData>
  <mergeCells count="18">
    <mergeCell ref="A1:J1"/>
    <mergeCell ref="A2:J2"/>
    <mergeCell ref="A4:N4"/>
    <mergeCell ref="A5:J5"/>
    <mergeCell ref="A6:A7"/>
    <mergeCell ref="B6:C7"/>
    <mergeCell ref="D6:D7"/>
    <mergeCell ref="F6:F7"/>
    <mergeCell ref="G6:J6"/>
    <mergeCell ref="K6:M6"/>
    <mergeCell ref="B24:C24"/>
    <mergeCell ref="B25:G25"/>
    <mergeCell ref="B8:C8"/>
    <mergeCell ref="B9:C9"/>
    <mergeCell ref="A11:J11"/>
    <mergeCell ref="H19:J19"/>
    <mergeCell ref="H20:J20"/>
    <mergeCell ref="A23:C23"/>
  </mergeCells>
  <conditionalFormatting sqref="B14">
    <cfRule type="containsBlanks" dxfId="58" priority="2">
      <formula>LEN(TRIM(B14))=0</formula>
    </cfRule>
  </conditionalFormatting>
  <conditionalFormatting sqref="B15">
    <cfRule type="containsBlanks" dxfId="57" priority="1">
      <formula>LEN(TRIM(B15))=0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>&amp;L&amp;"Arial,Tučné"&amp;9Príloha č. 6 SP
&amp;"Arial,Normálne"Kalkulácia ceny a návrh na plnenie kritéria na vyhodnotenie ponúk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1DB8B-B8E8-42A9-B43F-408825D3A665}">
  <sheetPr>
    <tabColor theme="7" tint="0.39997558519241921"/>
    <pageSetUpPr fitToPage="1"/>
  </sheetPr>
  <dimension ref="A1:N25"/>
  <sheetViews>
    <sheetView showGridLines="0" topLeftCell="A4" zoomScaleNormal="100" workbookViewId="0">
      <selection activeCell="B25" sqref="B25:G25"/>
    </sheetView>
  </sheetViews>
  <sheetFormatPr defaultRowHeight="12" x14ac:dyDescent="0.2"/>
  <cols>
    <col min="1" max="1" width="5.28515625" style="16" customWidth="1"/>
    <col min="2" max="2" width="10.42578125" style="16" customWidth="1"/>
    <col min="3" max="3" width="45.7109375" style="16" customWidth="1"/>
    <col min="4" max="4" width="8.42578125" style="16" customWidth="1"/>
    <col min="5" max="5" width="10.7109375" style="16" customWidth="1"/>
    <col min="6" max="6" width="14.28515625" style="16" customWidth="1"/>
    <col min="7" max="8" width="13.7109375" style="16" customWidth="1"/>
    <col min="9" max="9" width="9.42578125" style="16" bestFit="1" customWidth="1"/>
    <col min="10" max="10" width="13.7109375" style="16" customWidth="1"/>
    <col min="11" max="11" width="15.28515625" style="16" customWidth="1"/>
    <col min="12" max="12" width="13.7109375" style="16" customWidth="1"/>
    <col min="13" max="13" width="15.140625" style="16" customWidth="1"/>
    <col min="14" max="16384" width="9.140625" style="16"/>
  </cols>
  <sheetData>
    <row r="1" spans="1:14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4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14" ht="20.100000000000001" customHeight="1" x14ac:dyDescent="0.2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17"/>
      <c r="L3" s="17"/>
    </row>
    <row r="4" spans="1:14" s="20" customFormat="1" ht="39.950000000000003" customHeight="1" x14ac:dyDescent="0.25">
      <c r="A4" s="387" t="s">
        <v>90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</row>
    <row r="5" spans="1:14" s="20" customFormat="1" ht="30" customHeight="1" thickBot="1" x14ac:dyDescent="0.3">
      <c r="A5" s="373" t="s">
        <v>464</v>
      </c>
      <c r="B5" s="373"/>
      <c r="C5" s="373"/>
      <c r="D5" s="373"/>
      <c r="E5" s="373"/>
      <c r="F5" s="373"/>
      <c r="G5" s="373"/>
      <c r="H5" s="373"/>
      <c r="I5" s="373"/>
      <c r="J5" s="373"/>
      <c r="K5" s="19"/>
      <c r="L5" s="19"/>
    </row>
    <row r="6" spans="1:14" s="22" customFormat="1" ht="30" customHeight="1" x14ac:dyDescent="0.25">
      <c r="A6" s="374" t="s">
        <v>26</v>
      </c>
      <c r="B6" s="376" t="s">
        <v>27</v>
      </c>
      <c r="C6" s="377"/>
      <c r="D6" s="380" t="s">
        <v>28</v>
      </c>
      <c r="E6" s="260" t="s">
        <v>29</v>
      </c>
      <c r="F6" s="382" t="s">
        <v>448</v>
      </c>
      <c r="G6" s="384" t="s">
        <v>30</v>
      </c>
      <c r="H6" s="385"/>
      <c r="I6" s="385"/>
      <c r="J6" s="386"/>
      <c r="K6" s="390" t="s">
        <v>31</v>
      </c>
      <c r="L6" s="391"/>
      <c r="M6" s="392"/>
      <c r="N6" s="252"/>
    </row>
    <row r="7" spans="1:14" s="22" customFormat="1" ht="30" customHeight="1" x14ac:dyDescent="0.25">
      <c r="A7" s="375"/>
      <c r="B7" s="378"/>
      <c r="C7" s="379"/>
      <c r="D7" s="381"/>
      <c r="E7" s="261"/>
      <c r="F7" s="383"/>
      <c r="G7" s="24" t="s">
        <v>32</v>
      </c>
      <c r="H7" s="25" t="s">
        <v>33</v>
      </c>
      <c r="I7" s="25" t="s">
        <v>34</v>
      </c>
      <c r="J7" s="26" t="s">
        <v>35</v>
      </c>
      <c r="K7" s="27" t="s">
        <v>32</v>
      </c>
      <c r="L7" s="28" t="s">
        <v>34</v>
      </c>
      <c r="M7" s="29" t="s">
        <v>35</v>
      </c>
      <c r="N7" s="252"/>
    </row>
    <row r="8" spans="1:14" s="36" customFormat="1" ht="12" customHeight="1" x14ac:dyDescent="0.25">
      <c r="A8" s="30" t="s">
        <v>8</v>
      </c>
      <c r="B8" s="393" t="s">
        <v>9</v>
      </c>
      <c r="C8" s="394"/>
      <c r="D8" s="31" t="s">
        <v>10</v>
      </c>
      <c r="E8" s="31" t="s">
        <v>11</v>
      </c>
      <c r="F8" s="126" t="s">
        <v>12</v>
      </c>
      <c r="G8" s="33" t="s">
        <v>13</v>
      </c>
      <c r="H8" s="31" t="s">
        <v>14</v>
      </c>
      <c r="I8" s="31" t="s">
        <v>15</v>
      </c>
      <c r="J8" s="34" t="s">
        <v>16</v>
      </c>
      <c r="K8" s="33" t="s">
        <v>17</v>
      </c>
      <c r="L8" s="31" t="s">
        <v>18</v>
      </c>
      <c r="M8" s="35" t="s">
        <v>19</v>
      </c>
      <c r="N8" s="251"/>
    </row>
    <row r="9" spans="1:14" s="46" customFormat="1" ht="30" customHeight="1" thickBot="1" x14ac:dyDescent="0.3">
      <c r="A9" s="181" t="s">
        <v>8</v>
      </c>
      <c r="B9" s="401" t="s">
        <v>465</v>
      </c>
      <c r="C9" s="402"/>
      <c r="D9" s="182" t="s">
        <v>24</v>
      </c>
      <c r="E9" s="182" t="s">
        <v>46</v>
      </c>
      <c r="F9" s="183">
        <v>21000</v>
      </c>
      <c r="G9" s="184"/>
      <c r="H9" s="185"/>
      <c r="I9" s="186">
        <f>G9*H9</f>
        <v>0</v>
      </c>
      <c r="J9" s="187">
        <f>G9+I9</f>
        <v>0</v>
      </c>
      <c r="K9" s="188">
        <f>F9*G9</f>
        <v>0</v>
      </c>
      <c r="L9" s="189">
        <f>K9*H9</f>
        <v>0</v>
      </c>
      <c r="M9" s="192">
        <f>K9+L9</f>
        <v>0</v>
      </c>
      <c r="N9" s="251"/>
    </row>
    <row r="10" spans="1:14" s="67" customFormat="1" ht="24.95" customHeight="1" thickBot="1" x14ac:dyDescent="0.3">
      <c r="A10" s="122"/>
      <c r="B10" s="122"/>
      <c r="C10" s="122"/>
      <c r="D10" s="66"/>
    </row>
    <row r="11" spans="1:14" s="48" customFormat="1" ht="24.95" customHeight="1" thickBot="1" x14ac:dyDescent="0.3">
      <c r="A11" s="403" t="s">
        <v>480</v>
      </c>
      <c r="B11" s="404"/>
      <c r="C11" s="404"/>
      <c r="D11" s="404"/>
      <c r="E11" s="404"/>
      <c r="F11" s="404"/>
      <c r="G11" s="404"/>
      <c r="H11" s="404"/>
      <c r="I11" s="404"/>
      <c r="J11" s="405"/>
      <c r="K11" s="128">
        <f>K9</f>
        <v>0</v>
      </c>
      <c r="L11" s="263"/>
      <c r="M11" s="47">
        <f>M9</f>
        <v>0</v>
      </c>
    </row>
    <row r="12" spans="1:14" s="67" customFormat="1" ht="24.95" customHeight="1" x14ac:dyDescent="0.25">
      <c r="A12" s="122"/>
      <c r="B12" s="122"/>
      <c r="C12" s="122"/>
      <c r="D12" s="66"/>
    </row>
    <row r="13" spans="1:14" s="67" customFormat="1" ht="24.95" customHeight="1" x14ac:dyDescent="0.25">
      <c r="A13" s="122"/>
      <c r="B13" s="122"/>
      <c r="C13" s="122"/>
      <c r="D13" s="66"/>
    </row>
    <row r="14" spans="1:14" s="148" customFormat="1" x14ac:dyDescent="0.25">
      <c r="A14" s="148" t="s">
        <v>1</v>
      </c>
      <c r="B14" s="256" t="str">
        <f>IF('Príloha č. 1'!$B$23="","",'Príloha č. 1'!$B$23)</f>
        <v/>
      </c>
    </row>
    <row r="15" spans="1:14" s="148" customFormat="1" x14ac:dyDescent="0.25">
      <c r="A15" s="148" t="s">
        <v>4</v>
      </c>
      <c r="B15" s="139" t="str">
        <f>IF('Príloha č. 1'!$B$24="","",'Príloha č. 1'!$B$24)</f>
        <v/>
      </c>
    </row>
    <row r="16" spans="1:14" s="149" customFormat="1" ht="15" customHeight="1" x14ac:dyDescent="0.2">
      <c r="A16" s="135"/>
      <c r="B16" s="135"/>
      <c r="C16" s="135"/>
      <c r="D16" s="135"/>
    </row>
    <row r="17" spans="1:13" s="149" customFormat="1" ht="15" customHeight="1" x14ac:dyDescent="0.2">
      <c r="A17" s="135"/>
      <c r="B17" s="135"/>
      <c r="C17" s="135"/>
      <c r="D17" s="135"/>
    </row>
    <row r="18" spans="1:13" s="149" customFormat="1" ht="15" customHeight="1" x14ac:dyDescent="0.2">
      <c r="A18" s="135"/>
      <c r="B18" s="135"/>
      <c r="C18" s="135"/>
      <c r="D18" s="135"/>
    </row>
    <row r="19" spans="1:13" s="150" customFormat="1" ht="39.950000000000003" customHeight="1" x14ac:dyDescent="0.2">
      <c r="A19" s="135"/>
      <c r="B19" s="135"/>
      <c r="C19" s="135"/>
      <c r="G19" s="135"/>
      <c r="H19" s="400"/>
      <c r="I19" s="400"/>
      <c r="J19" s="400"/>
    </row>
    <row r="20" spans="1:13" s="150" customFormat="1" ht="45" customHeight="1" x14ac:dyDescent="0.2">
      <c r="A20" s="135"/>
      <c r="B20" s="135"/>
      <c r="C20" s="135"/>
      <c r="G20" s="135"/>
      <c r="H20" s="399" t="s">
        <v>91</v>
      </c>
      <c r="I20" s="399"/>
      <c r="J20" s="399"/>
      <c r="M20" s="150" t="s">
        <v>115</v>
      </c>
    </row>
    <row r="21" spans="1:13" s="4" customFormat="1" ht="12.75" x14ac:dyDescent="0.2">
      <c r="E21" s="5"/>
      <c r="G21" s="14" t="s">
        <v>25</v>
      </c>
      <c r="H21" s="1"/>
      <c r="I21" s="1"/>
    </row>
    <row r="23" spans="1:13" x14ac:dyDescent="0.2">
      <c r="A23" s="353" t="s">
        <v>2</v>
      </c>
      <c r="B23" s="353"/>
      <c r="C23" s="353"/>
    </row>
    <row r="24" spans="1:13" x14ac:dyDescent="0.2">
      <c r="A24" s="15"/>
      <c r="B24" s="397" t="s">
        <v>3</v>
      </c>
      <c r="C24" s="398"/>
    </row>
    <row r="25" spans="1:13" x14ac:dyDescent="0.2">
      <c r="B25" s="388"/>
      <c r="C25" s="388"/>
      <c r="D25" s="388"/>
      <c r="E25" s="388"/>
      <c r="F25" s="388"/>
      <c r="G25" s="388"/>
    </row>
  </sheetData>
  <mergeCells count="18">
    <mergeCell ref="A1:J1"/>
    <mergeCell ref="A2:J2"/>
    <mergeCell ref="A4:N4"/>
    <mergeCell ref="A5:J5"/>
    <mergeCell ref="A6:A7"/>
    <mergeCell ref="B6:C7"/>
    <mergeCell ref="D6:D7"/>
    <mergeCell ref="F6:F7"/>
    <mergeCell ref="G6:J6"/>
    <mergeCell ref="K6:M6"/>
    <mergeCell ref="B24:C24"/>
    <mergeCell ref="B25:G25"/>
    <mergeCell ref="B8:C8"/>
    <mergeCell ref="B9:C9"/>
    <mergeCell ref="A11:J11"/>
    <mergeCell ref="H19:J19"/>
    <mergeCell ref="H20:J20"/>
    <mergeCell ref="A23:C23"/>
  </mergeCells>
  <conditionalFormatting sqref="B14">
    <cfRule type="containsBlanks" dxfId="56" priority="2">
      <formula>LEN(TRIM(B14))=0</formula>
    </cfRule>
  </conditionalFormatting>
  <conditionalFormatting sqref="B15">
    <cfRule type="containsBlanks" dxfId="55" priority="1">
      <formula>LEN(TRIM(B15))=0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>&amp;L&amp;"Arial,Tučné"&amp;9Príloha č. 6 SP
&amp;"Arial,Normálne"Kalkulácia ceny a návrh na plnenie kritéria na vyhodnotenie ponúk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FCB5D-30B3-44B4-8E61-1A9AB26DE90A}">
  <sheetPr>
    <tabColor theme="7" tint="0.39997558519241921"/>
    <pageSetUpPr fitToPage="1"/>
  </sheetPr>
  <dimension ref="A1:N25"/>
  <sheetViews>
    <sheetView showGridLines="0" topLeftCell="A4" zoomScaleNormal="100" workbookViewId="0">
      <selection activeCell="B25" sqref="B25:G25"/>
    </sheetView>
  </sheetViews>
  <sheetFormatPr defaultRowHeight="12" x14ac:dyDescent="0.2"/>
  <cols>
    <col min="1" max="1" width="5.28515625" style="16" customWidth="1"/>
    <col min="2" max="2" width="10.42578125" style="16" customWidth="1"/>
    <col min="3" max="3" width="45.7109375" style="16" customWidth="1"/>
    <col min="4" max="4" width="8.42578125" style="16" customWidth="1"/>
    <col min="5" max="5" width="10.7109375" style="16" customWidth="1"/>
    <col min="6" max="6" width="14.28515625" style="16" customWidth="1"/>
    <col min="7" max="8" width="13.7109375" style="16" customWidth="1"/>
    <col min="9" max="9" width="9.42578125" style="16" bestFit="1" customWidth="1"/>
    <col min="10" max="10" width="13.7109375" style="16" customWidth="1"/>
    <col min="11" max="11" width="15.28515625" style="16" customWidth="1"/>
    <col min="12" max="12" width="13.7109375" style="16" customWidth="1"/>
    <col min="13" max="13" width="15.140625" style="16" customWidth="1"/>
    <col min="14" max="16384" width="9.140625" style="16"/>
  </cols>
  <sheetData>
    <row r="1" spans="1:14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4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14" ht="20.100000000000001" customHeight="1" x14ac:dyDescent="0.2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17"/>
      <c r="L3" s="17"/>
    </row>
    <row r="4" spans="1:14" s="20" customFormat="1" ht="39.950000000000003" customHeight="1" x14ac:dyDescent="0.25">
      <c r="A4" s="387" t="s">
        <v>90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</row>
    <row r="5" spans="1:14" s="20" customFormat="1" ht="30" customHeight="1" thickBot="1" x14ac:dyDescent="0.3">
      <c r="A5" s="373" t="s">
        <v>466</v>
      </c>
      <c r="B5" s="373"/>
      <c r="C5" s="373"/>
      <c r="D5" s="373"/>
      <c r="E5" s="373"/>
      <c r="F5" s="373"/>
      <c r="G5" s="373"/>
      <c r="H5" s="373"/>
      <c r="I5" s="373"/>
      <c r="J5" s="373"/>
      <c r="K5" s="19"/>
      <c r="L5" s="19"/>
    </row>
    <row r="6" spans="1:14" s="22" customFormat="1" ht="30" customHeight="1" x14ac:dyDescent="0.25">
      <c r="A6" s="374" t="s">
        <v>26</v>
      </c>
      <c r="B6" s="376" t="s">
        <v>27</v>
      </c>
      <c r="C6" s="377"/>
      <c r="D6" s="380" t="s">
        <v>28</v>
      </c>
      <c r="E6" s="260" t="s">
        <v>29</v>
      </c>
      <c r="F6" s="382" t="s">
        <v>448</v>
      </c>
      <c r="G6" s="384" t="s">
        <v>30</v>
      </c>
      <c r="H6" s="385"/>
      <c r="I6" s="385"/>
      <c r="J6" s="386"/>
      <c r="K6" s="390" t="s">
        <v>31</v>
      </c>
      <c r="L6" s="391"/>
      <c r="M6" s="392"/>
      <c r="N6" s="252"/>
    </row>
    <row r="7" spans="1:14" s="22" customFormat="1" ht="30" customHeight="1" x14ac:dyDescent="0.25">
      <c r="A7" s="375"/>
      <c r="B7" s="378"/>
      <c r="C7" s="379"/>
      <c r="D7" s="381"/>
      <c r="E7" s="261"/>
      <c r="F7" s="383"/>
      <c r="G7" s="24" t="s">
        <v>32</v>
      </c>
      <c r="H7" s="25" t="s">
        <v>33</v>
      </c>
      <c r="I7" s="25" t="s">
        <v>34</v>
      </c>
      <c r="J7" s="26" t="s">
        <v>35</v>
      </c>
      <c r="K7" s="27" t="s">
        <v>32</v>
      </c>
      <c r="L7" s="28" t="s">
        <v>34</v>
      </c>
      <c r="M7" s="29" t="s">
        <v>35</v>
      </c>
      <c r="N7" s="252"/>
    </row>
    <row r="8" spans="1:14" s="36" customFormat="1" ht="12" customHeight="1" x14ac:dyDescent="0.25">
      <c r="A8" s="30" t="s">
        <v>8</v>
      </c>
      <c r="B8" s="393" t="s">
        <v>9</v>
      </c>
      <c r="C8" s="394"/>
      <c r="D8" s="31" t="s">
        <v>10</v>
      </c>
      <c r="E8" s="31" t="s">
        <v>11</v>
      </c>
      <c r="F8" s="126" t="s">
        <v>12</v>
      </c>
      <c r="G8" s="33" t="s">
        <v>13</v>
      </c>
      <c r="H8" s="31" t="s">
        <v>14</v>
      </c>
      <c r="I8" s="31" t="s">
        <v>15</v>
      </c>
      <c r="J8" s="34" t="s">
        <v>16</v>
      </c>
      <c r="K8" s="33" t="s">
        <v>17</v>
      </c>
      <c r="L8" s="31" t="s">
        <v>18</v>
      </c>
      <c r="M8" s="35" t="s">
        <v>19</v>
      </c>
      <c r="N8" s="251"/>
    </row>
    <row r="9" spans="1:14" s="46" customFormat="1" ht="30" customHeight="1" thickBot="1" x14ac:dyDescent="0.3">
      <c r="A9" s="181" t="s">
        <v>8</v>
      </c>
      <c r="B9" s="401" t="s">
        <v>304</v>
      </c>
      <c r="C9" s="402"/>
      <c r="D9" s="182" t="s">
        <v>24</v>
      </c>
      <c r="E9" s="182" t="s">
        <v>46</v>
      </c>
      <c r="F9" s="183">
        <v>3900</v>
      </c>
      <c r="G9" s="184"/>
      <c r="H9" s="185"/>
      <c r="I9" s="186">
        <f>G9*H9</f>
        <v>0</v>
      </c>
      <c r="J9" s="187">
        <f>G9+I9</f>
        <v>0</v>
      </c>
      <c r="K9" s="188">
        <f>F9*G9</f>
        <v>0</v>
      </c>
      <c r="L9" s="189">
        <f>K9*H9</f>
        <v>0</v>
      </c>
      <c r="M9" s="192">
        <f>K9+L9</f>
        <v>0</v>
      </c>
      <c r="N9" s="251"/>
    </row>
    <row r="10" spans="1:14" s="67" customFormat="1" ht="24.95" customHeight="1" thickBot="1" x14ac:dyDescent="0.3">
      <c r="A10" s="122"/>
      <c r="B10" s="122"/>
      <c r="C10" s="122"/>
      <c r="D10" s="66"/>
    </row>
    <row r="11" spans="1:14" s="48" customFormat="1" ht="24.95" customHeight="1" thickBot="1" x14ac:dyDescent="0.3">
      <c r="A11" s="403" t="s">
        <v>479</v>
      </c>
      <c r="B11" s="404"/>
      <c r="C11" s="404"/>
      <c r="D11" s="404"/>
      <c r="E11" s="404"/>
      <c r="F11" s="404"/>
      <c r="G11" s="404"/>
      <c r="H11" s="404"/>
      <c r="I11" s="404"/>
      <c r="J11" s="405"/>
      <c r="K11" s="128">
        <f>K9</f>
        <v>0</v>
      </c>
      <c r="L11" s="263"/>
      <c r="M11" s="47">
        <f>M9</f>
        <v>0</v>
      </c>
    </row>
    <row r="12" spans="1:14" s="67" customFormat="1" ht="24.95" customHeight="1" x14ac:dyDescent="0.25">
      <c r="A12" s="122"/>
      <c r="B12" s="122"/>
      <c r="C12" s="122"/>
      <c r="D12" s="66"/>
    </row>
    <row r="13" spans="1:14" s="67" customFormat="1" ht="24.95" customHeight="1" x14ac:dyDescent="0.25">
      <c r="A13" s="122"/>
      <c r="B13" s="122"/>
      <c r="C13" s="122"/>
      <c r="D13" s="66"/>
    </row>
    <row r="14" spans="1:14" s="148" customFormat="1" x14ac:dyDescent="0.25">
      <c r="A14" s="148" t="s">
        <v>1</v>
      </c>
      <c r="B14" s="256" t="str">
        <f>IF('Príloha č. 1'!$B$23="","",'Príloha č. 1'!$B$23)</f>
        <v/>
      </c>
    </row>
    <row r="15" spans="1:14" s="148" customFormat="1" x14ac:dyDescent="0.25">
      <c r="A15" s="148" t="s">
        <v>4</v>
      </c>
      <c r="B15" s="139" t="str">
        <f>IF('Príloha č. 1'!$B$24="","",'Príloha č. 1'!$B$24)</f>
        <v/>
      </c>
    </row>
    <row r="16" spans="1:14" s="149" customFormat="1" ht="15" customHeight="1" x14ac:dyDescent="0.2">
      <c r="A16" s="135"/>
      <c r="B16" s="135"/>
      <c r="C16" s="135"/>
      <c r="D16" s="135"/>
    </row>
    <row r="17" spans="1:13" s="149" customFormat="1" ht="15" customHeight="1" x14ac:dyDescent="0.2">
      <c r="A17" s="135"/>
      <c r="B17" s="135"/>
      <c r="C17" s="135"/>
      <c r="D17" s="135"/>
    </row>
    <row r="18" spans="1:13" s="149" customFormat="1" ht="15" customHeight="1" x14ac:dyDescent="0.2">
      <c r="A18" s="135"/>
      <c r="B18" s="135"/>
      <c r="C18" s="135"/>
      <c r="D18" s="135"/>
    </row>
    <row r="19" spans="1:13" s="150" customFormat="1" ht="39.950000000000003" customHeight="1" x14ac:dyDescent="0.2">
      <c r="A19" s="135"/>
      <c r="B19" s="135"/>
      <c r="C19" s="135"/>
      <c r="G19" s="135"/>
      <c r="H19" s="400"/>
      <c r="I19" s="400"/>
      <c r="J19" s="400"/>
    </row>
    <row r="20" spans="1:13" s="150" customFormat="1" ht="45" customHeight="1" x14ac:dyDescent="0.2">
      <c r="A20" s="135"/>
      <c r="B20" s="135"/>
      <c r="C20" s="135"/>
      <c r="G20" s="135"/>
      <c r="H20" s="399" t="s">
        <v>91</v>
      </c>
      <c r="I20" s="399"/>
      <c r="J20" s="399"/>
      <c r="M20" s="150" t="s">
        <v>115</v>
      </c>
    </row>
    <row r="21" spans="1:13" s="4" customFormat="1" ht="12.75" x14ac:dyDescent="0.2">
      <c r="E21" s="5"/>
      <c r="G21" s="14" t="s">
        <v>25</v>
      </c>
      <c r="H21" s="1"/>
      <c r="I21" s="1"/>
    </row>
    <row r="23" spans="1:13" x14ac:dyDescent="0.2">
      <c r="A23" s="353" t="s">
        <v>2</v>
      </c>
      <c r="B23" s="353"/>
      <c r="C23" s="353"/>
    </row>
    <row r="24" spans="1:13" x14ac:dyDescent="0.2">
      <c r="A24" s="15"/>
      <c r="B24" s="397" t="s">
        <v>3</v>
      </c>
      <c r="C24" s="398"/>
    </row>
    <row r="25" spans="1:13" x14ac:dyDescent="0.2">
      <c r="B25" s="388"/>
      <c r="C25" s="388"/>
      <c r="D25" s="388"/>
      <c r="E25" s="388"/>
      <c r="F25" s="388"/>
      <c r="G25" s="388"/>
    </row>
  </sheetData>
  <mergeCells count="18">
    <mergeCell ref="A1:J1"/>
    <mergeCell ref="A2:J2"/>
    <mergeCell ref="A4:N4"/>
    <mergeCell ref="A5:J5"/>
    <mergeCell ref="A6:A7"/>
    <mergeCell ref="B6:C7"/>
    <mergeCell ref="D6:D7"/>
    <mergeCell ref="F6:F7"/>
    <mergeCell ref="G6:J6"/>
    <mergeCell ref="K6:M6"/>
    <mergeCell ref="B24:C24"/>
    <mergeCell ref="B25:G25"/>
    <mergeCell ref="B8:C8"/>
    <mergeCell ref="B9:C9"/>
    <mergeCell ref="A11:J11"/>
    <mergeCell ref="H19:J19"/>
    <mergeCell ref="H20:J20"/>
    <mergeCell ref="A23:C23"/>
  </mergeCells>
  <conditionalFormatting sqref="B14">
    <cfRule type="containsBlanks" dxfId="54" priority="2">
      <formula>LEN(TRIM(B14))=0</formula>
    </cfRule>
  </conditionalFormatting>
  <conditionalFormatting sqref="B15">
    <cfRule type="containsBlanks" dxfId="53" priority="1">
      <formula>LEN(TRIM(B15))=0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>&amp;L&amp;"Arial,Tučné"&amp;9Príloha č. 6 SP
&amp;"Arial,Normálne"Kalkulácia ceny a návrh na plnenie kritéria na vyhodnotenie ponúk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56928-2CCA-4066-AAEC-17CD8556C93A}">
  <sheetPr>
    <tabColor theme="7" tint="0.39997558519241921"/>
    <pageSetUpPr fitToPage="1"/>
  </sheetPr>
  <dimension ref="A1:N25"/>
  <sheetViews>
    <sheetView showGridLines="0" topLeftCell="A4" zoomScaleNormal="100" workbookViewId="0">
      <selection activeCell="B25" sqref="B25:G25"/>
    </sheetView>
  </sheetViews>
  <sheetFormatPr defaultRowHeight="12" x14ac:dyDescent="0.2"/>
  <cols>
    <col min="1" max="1" width="5.28515625" style="16" customWidth="1"/>
    <col min="2" max="2" width="10.42578125" style="16" customWidth="1"/>
    <col min="3" max="3" width="45.7109375" style="16" customWidth="1"/>
    <col min="4" max="4" width="8.42578125" style="16" customWidth="1"/>
    <col min="5" max="5" width="10.7109375" style="16" customWidth="1"/>
    <col min="6" max="6" width="14.28515625" style="16" customWidth="1"/>
    <col min="7" max="8" width="13.7109375" style="16" customWidth="1"/>
    <col min="9" max="9" width="9.42578125" style="16" bestFit="1" customWidth="1"/>
    <col min="10" max="10" width="13.7109375" style="16" customWidth="1"/>
    <col min="11" max="11" width="15.28515625" style="16" customWidth="1"/>
    <col min="12" max="12" width="13.7109375" style="16" customWidth="1"/>
    <col min="13" max="13" width="15.140625" style="16" customWidth="1"/>
    <col min="14" max="16384" width="9.140625" style="16"/>
  </cols>
  <sheetData>
    <row r="1" spans="1:14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4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14" ht="20.100000000000001" customHeight="1" x14ac:dyDescent="0.2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17"/>
      <c r="L3" s="17"/>
    </row>
    <row r="4" spans="1:14" s="20" customFormat="1" ht="39.950000000000003" customHeight="1" x14ac:dyDescent="0.25">
      <c r="A4" s="387" t="s">
        <v>90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</row>
    <row r="5" spans="1:14" s="20" customFormat="1" ht="30" customHeight="1" thickBot="1" x14ac:dyDescent="0.3">
      <c r="A5" s="373" t="s">
        <v>467</v>
      </c>
      <c r="B5" s="373"/>
      <c r="C5" s="373"/>
      <c r="D5" s="373"/>
      <c r="E5" s="373"/>
      <c r="F5" s="373"/>
      <c r="G5" s="373"/>
      <c r="H5" s="373"/>
      <c r="I5" s="373"/>
      <c r="J5" s="373"/>
      <c r="K5" s="19"/>
      <c r="L5" s="19"/>
    </row>
    <row r="6" spans="1:14" s="22" customFormat="1" ht="30" customHeight="1" x14ac:dyDescent="0.25">
      <c r="A6" s="374" t="s">
        <v>26</v>
      </c>
      <c r="B6" s="376" t="s">
        <v>27</v>
      </c>
      <c r="C6" s="377"/>
      <c r="D6" s="380" t="s">
        <v>28</v>
      </c>
      <c r="E6" s="260" t="s">
        <v>29</v>
      </c>
      <c r="F6" s="382" t="s">
        <v>448</v>
      </c>
      <c r="G6" s="384" t="s">
        <v>30</v>
      </c>
      <c r="H6" s="385"/>
      <c r="I6" s="385"/>
      <c r="J6" s="386"/>
      <c r="K6" s="390" t="s">
        <v>31</v>
      </c>
      <c r="L6" s="391"/>
      <c r="M6" s="392"/>
      <c r="N6" s="252"/>
    </row>
    <row r="7" spans="1:14" s="22" customFormat="1" ht="30" customHeight="1" x14ac:dyDescent="0.25">
      <c r="A7" s="375"/>
      <c r="B7" s="378"/>
      <c r="C7" s="379"/>
      <c r="D7" s="381"/>
      <c r="E7" s="261"/>
      <c r="F7" s="383"/>
      <c r="G7" s="24" t="s">
        <v>32</v>
      </c>
      <c r="H7" s="25" t="s">
        <v>33</v>
      </c>
      <c r="I7" s="25" t="s">
        <v>34</v>
      </c>
      <c r="J7" s="26" t="s">
        <v>35</v>
      </c>
      <c r="K7" s="27" t="s">
        <v>32</v>
      </c>
      <c r="L7" s="28" t="s">
        <v>34</v>
      </c>
      <c r="M7" s="29" t="s">
        <v>35</v>
      </c>
      <c r="N7" s="252"/>
    </row>
    <row r="8" spans="1:14" s="36" customFormat="1" ht="12" customHeight="1" x14ac:dyDescent="0.25">
      <c r="A8" s="30" t="s">
        <v>8</v>
      </c>
      <c r="B8" s="393" t="s">
        <v>9</v>
      </c>
      <c r="C8" s="394"/>
      <c r="D8" s="31" t="s">
        <v>10</v>
      </c>
      <c r="E8" s="31" t="s">
        <v>11</v>
      </c>
      <c r="F8" s="126" t="s">
        <v>12</v>
      </c>
      <c r="G8" s="33" t="s">
        <v>13</v>
      </c>
      <c r="H8" s="31" t="s">
        <v>14</v>
      </c>
      <c r="I8" s="31" t="s">
        <v>15</v>
      </c>
      <c r="J8" s="34" t="s">
        <v>16</v>
      </c>
      <c r="K8" s="33" t="s">
        <v>17</v>
      </c>
      <c r="L8" s="31" t="s">
        <v>18</v>
      </c>
      <c r="M8" s="35" t="s">
        <v>19</v>
      </c>
      <c r="N8" s="251"/>
    </row>
    <row r="9" spans="1:14" s="46" customFormat="1" ht="30" customHeight="1" thickBot="1" x14ac:dyDescent="0.3">
      <c r="A9" s="181" t="s">
        <v>8</v>
      </c>
      <c r="B9" s="401" t="s">
        <v>468</v>
      </c>
      <c r="C9" s="402"/>
      <c r="D9" s="182" t="s">
        <v>24</v>
      </c>
      <c r="E9" s="182" t="s">
        <v>42</v>
      </c>
      <c r="F9" s="183">
        <v>16500</v>
      </c>
      <c r="G9" s="184"/>
      <c r="H9" s="185"/>
      <c r="I9" s="186">
        <f>G9*H9</f>
        <v>0</v>
      </c>
      <c r="J9" s="187">
        <f>G9+I9</f>
        <v>0</v>
      </c>
      <c r="K9" s="188">
        <f>F9*G9</f>
        <v>0</v>
      </c>
      <c r="L9" s="189">
        <f>K9*H9</f>
        <v>0</v>
      </c>
      <c r="M9" s="192">
        <f>K9+L9</f>
        <v>0</v>
      </c>
      <c r="N9" s="251"/>
    </row>
    <row r="10" spans="1:14" s="67" customFormat="1" ht="24.95" customHeight="1" thickBot="1" x14ac:dyDescent="0.3">
      <c r="A10" s="122"/>
      <c r="B10" s="122"/>
      <c r="C10" s="122"/>
      <c r="D10" s="66"/>
    </row>
    <row r="11" spans="1:14" s="48" customFormat="1" ht="24.95" customHeight="1" thickBot="1" x14ac:dyDescent="0.3">
      <c r="A11" s="403" t="s">
        <v>478</v>
      </c>
      <c r="B11" s="404"/>
      <c r="C11" s="404"/>
      <c r="D11" s="404"/>
      <c r="E11" s="404"/>
      <c r="F11" s="404"/>
      <c r="G11" s="404"/>
      <c r="H11" s="404"/>
      <c r="I11" s="404"/>
      <c r="J11" s="405"/>
      <c r="K11" s="128">
        <f>K9</f>
        <v>0</v>
      </c>
      <c r="L11" s="263"/>
      <c r="M11" s="47">
        <f>M9</f>
        <v>0</v>
      </c>
    </row>
    <row r="12" spans="1:14" s="67" customFormat="1" ht="24.95" customHeight="1" x14ac:dyDescent="0.25">
      <c r="A12" s="122"/>
      <c r="B12" s="122"/>
      <c r="C12" s="122"/>
      <c r="D12" s="66"/>
    </row>
    <row r="13" spans="1:14" s="67" customFormat="1" ht="24.95" customHeight="1" x14ac:dyDescent="0.25">
      <c r="A13" s="122"/>
      <c r="B13" s="122"/>
      <c r="C13" s="122"/>
      <c r="D13" s="66"/>
    </row>
    <row r="14" spans="1:14" s="148" customFormat="1" x14ac:dyDescent="0.25">
      <c r="A14" s="148" t="s">
        <v>1</v>
      </c>
      <c r="B14" s="256" t="str">
        <f>IF('Príloha č. 1'!$B$23="","",'Príloha č. 1'!$B$23)</f>
        <v/>
      </c>
    </row>
    <row r="15" spans="1:14" s="148" customFormat="1" x14ac:dyDescent="0.25">
      <c r="A15" s="148" t="s">
        <v>4</v>
      </c>
      <c r="B15" s="139" t="str">
        <f>IF('Príloha č. 1'!$B$24="","",'Príloha č. 1'!$B$24)</f>
        <v/>
      </c>
    </row>
    <row r="16" spans="1:14" s="149" customFormat="1" ht="15" customHeight="1" x14ac:dyDescent="0.2">
      <c r="A16" s="135"/>
      <c r="B16" s="135"/>
      <c r="C16" s="135"/>
      <c r="D16" s="135"/>
    </row>
    <row r="17" spans="1:13" s="149" customFormat="1" ht="15" customHeight="1" x14ac:dyDescent="0.2">
      <c r="A17" s="135"/>
      <c r="B17" s="135"/>
      <c r="C17" s="135"/>
      <c r="D17" s="135"/>
    </row>
    <row r="18" spans="1:13" s="149" customFormat="1" ht="15" customHeight="1" x14ac:dyDescent="0.2">
      <c r="A18" s="135"/>
      <c r="B18" s="135"/>
      <c r="C18" s="135"/>
      <c r="D18" s="135"/>
    </row>
    <row r="19" spans="1:13" s="150" customFormat="1" ht="39.950000000000003" customHeight="1" x14ac:dyDescent="0.2">
      <c r="A19" s="135"/>
      <c r="B19" s="135"/>
      <c r="C19" s="135"/>
      <c r="G19" s="135"/>
      <c r="H19" s="400"/>
      <c r="I19" s="400"/>
      <c r="J19" s="400"/>
    </row>
    <row r="20" spans="1:13" s="150" customFormat="1" ht="45" customHeight="1" x14ac:dyDescent="0.2">
      <c r="A20" s="135"/>
      <c r="B20" s="135"/>
      <c r="C20" s="135"/>
      <c r="G20" s="135"/>
      <c r="H20" s="399" t="s">
        <v>91</v>
      </c>
      <c r="I20" s="399"/>
      <c r="J20" s="399"/>
      <c r="M20" s="150" t="s">
        <v>115</v>
      </c>
    </row>
    <row r="21" spans="1:13" s="4" customFormat="1" ht="12.75" x14ac:dyDescent="0.2">
      <c r="E21" s="5"/>
      <c r="G21" s="14" t="s">
        <v>25</v>
      </c>
      <c r="H21" s="1"/>
      <c r="I21" s="1"/>
    </row>
    <row r="23" spans="1:13" x14ac:dyDescent="0.2">
      <c r="A23" s="353" t="s">
        <v>2</v>
      </c>
      <c r="B23" s="353"/>
      <c r="C23" s="353"/>
    </row>
    <row r="24" spans="1:13" x14ac:dyDescent="0.2">
      <c r="A24" s="15"/>
      <c r="B24" s="397" t="s">
        <v>3</v>
      </c>
      <c r="C24" s="398"/>
    </row>
    <row r="25" spans="1:13" x14ac:dyDescent="0.2">
      <c r="B25" s="388"/>
      <c r="C25" s="388"/>
      <c r="D25" s="388"/>
      <c r="E25" s="388"/>
      <c r="F25" s="388"/>
      <c r="G25" s="388"/>
    </row>
  </sheetData>
  <mergeCells count="18">
    <mergeCell ref="A1:J1"/>
    <mergeCell ref="A2:J2"/>
    <mergeCell ref="A4:N4"/>
    <mergeCell ref="A5:J5"/>
    <mergeCell ref="A6:A7"/>
    <mergeCell ref="B6:C7"/>
    <mergeCell ref="D6:D7"/>
    <mergeCell ref="F6:F7"/>
    <mergeCell ref="G6:J6"/>
    <mergeCell ref="K6:M6"/>
    <mergeCell ref="B24:C24"/>
    <mergeCell ref="B25:G25"/>
    <mergeCell ref="B8:C8"/>
    <mergeCell ref="B9:C9"/>
    <mergeCell ref="A11:J11"/>
    <mergeCell ref="H19:J19"/>
    <mergeCell ref="H20:J20"/>
    <mergeCell ref="A23:C23"/>
  </mergeCells>
  <conditionalFormatting sqref="B14">
    <cfRule type="containsBlanks" dxfId="52" priority="2">
      <formula>LEN(TRIM(B14))=0</formula>
    </cfRule>
  </conditionalFormatting>
  <conditionalFormatting sqref="B15">
    <cfRule type="containsBlanks" dxfId="51" priority="1">
      <formula>LEN(TRIM(B15))=0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>&amp;L&amp;"Arial,Tučné"&amp;9Príloha č. 6 SP
&amp;"Arial,Normálne"Kalkulácia ceny a návrh na plnenie kritéria na vyhodnotenie ponúk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9ECD9-FF04-4E29-9AF1-D726974BE8A9}">
  <sheetPr>
    <tabColor theme="7" tint="0.39997558519241921"/>
    <pageSetUpPr fitToPage="1"/>
  </sheetPr>
  <dimension ref="A1:N25"/>
  <sheetViews>
    <sheetView showGridLines="0" topLeftCell="A4" zoomScaleNormal="100" workbookViewId="0">
      <selection activeCell="B25" sqref="B25:G25"/>
    </sheetView>
  </sheetViews>
  <sheetFormatPr defaultRowHeight="12" x14ac:dyDescent="0.2"/>
  <cols>
    <col min="1" max="1" width="5.28515625" style="16" customWidth="1"/>
    <col min="2" max="2" width="10.42578125" style="16" customWidth="1"/>
    <col min="3" max="3" width="45.7109375" style="16" customWidth="1"/>
    <col min="4" max="4" width="8.42578125" style="16" customWidth="1"/>
    <col min="5" max="5" width="10.7109375" style="16" customWidth="1"/>
    <col min="6" max="6" width="14.28515625" style="16" customWidth="1"/>
    <col min="7" max="8" width="13.7109375" style="16" customWidth="1"/>
    <col min="9" max="9" width="9.42578125" style="16" bestFit="1" customWidth="1"/>
    <col min="10" max="10" width="13.7109375" style="16" customWidth="1"/>
    <col min="11" max="11" width="15.28515625" style="16" customWidth="1"/>
    <col min="12" max="12" width="13.7109375" style="16" customWidth="1"/>
    <col min="13" max="13" width="15.140625" style="16" customWidth="1"/>
    <col min="14" max="16384" width="9.140625" style="16"/>
  </cols>
  <sheetData>
    <row r="1" spans="1:14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4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14" ht="20.100000000000001" customHeight="1" x14ac:dyDescent="0.2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17"/>
      <c r="L3" s="17"/>
    </row>
    <row r="4" spans="1:14" s="20" customFormat="1" ht="39.950000000000003" customHeight="1" x14ac:dyDescent="0.25">
      <c r="A4" s="387" t="s">
        <v>90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</row>
    <row r="5" spans="1:14" s="20" customFormat="1" ht="30" customHeight="1" thickBot="1" x14ac:dyDescent="0.3">
      <c r="A5" s="373" t="s">
        <v>469</v>
      </c>
      <c r="B5" s="373"/>
      <c r="C5" s="373"/>
      <c r="D5" s="373"/>
      <c r="E5" s="373"/>
      <c r="F5" s="373"/>
      <c r="G5" s="373"/>
      <c r="H5" s="373"/>
      <c r="I5" s="373"/>
      <c r="J5" s="373"/>
      <c r="K5" s="19"/>
      <c r="L5" s="19"/>
    </row>
    <row r="6" spans="1:14" s="22" customFormat="1" ht="30" customHeight="1" x14ac:dyDescent="0.25">
      <c r="A6" s="374" t="s">
        <v>26</v>
      </c>
      <c r="B6" s="376" t="s">
        <v>27</v>
      </c>
      <c r="C6" s="377"/>
      <c r="D6" s="380" t="s">
        <v>28</v>
      </c>
      <c r="E6" s="260" t="s">
        <v>29</v>
      </c>
      <c r="F6" s="382" t="s">
        <v>448</v>
      </c>
      <c r="G6" s="384" t="s">
        <v>30</v>
      </c>
      <c r="H6" s="385"/>
      <c r="I6" s="385"/>
      <c r="J6" s="386"/>
      <c r="K6" s="390" t="s">
        <v>31</v>
      </c>
      <c r="L6" s="391"/>
      <c r="M6" s="392"/>
      <c r="N6" s="252"/>
    </row>
    <row r="7" spans="1:14" s="22" customFormat="1" ht="30" customHeight="1" x14ac:dyDescent="0.25">
      <c r="A7" s="375"/>
      <c r="B7" s="378"/>
      <c r="C7" s="379"/>
      <c r="D7" s="381"/>
      <c r="E7" s="261"/>
      <c r="F7" s="383"/>
      <c r="G7" s="24" t="s">
        <v>32</v>
      </c>
      <c r="H7" s="25" t="s">
        <v>33</v>
      </c>
      <c r="I7" s="25" t="s">
        <v>34</v>
      </c>
      <c r="J7" s="26" t="s">
        <v>35</v>
      </c>
      <c r="K7" s="27" t="s">
        <v>32</v>
      </c>
      <c r="L7" s="28" t="s">
        <v>34</v>
      </c>
      <c r="M7" s="29" t="s">
        <v>35</v>
      </c>
      <c r="N7" s="252"/>
    </row>
    <row r="8" spans="1:14" s="36" customFormat="1" ht="12" customHeight="1" x14ac:dyDescent="0.25">
      <c r="A8" s="30" t="s">
        <v>8</v>
      </c>
      <c r="B8" s="393" t="s">
        <v>9</v>
      </c>
      <c r="C8" s="394"/>
      <c r="D8" s="31" t="s">
        <v>10</v>
      </c>
      <c r="E8" s="31" t="s">
        <v>11</v>
      </c>
      <c r="F8" s="126" t="s">
        <v>12</v>
      </c>
      <c r="G8" s="33" t="s">
        <v>13</v>
      </c>
      <c r="H8" s="31" t="s">
        <v>14</v>
      </c>
      <c r="I8" s="31" t="s">
        <v>15</v>
      </c>
      <c r="J8" s="34" t="s">
        <v>16</v>
      </c>
      <c r="K8" s="33" t="s">
        <v>17</v>
      </c>
      <c r="L8" s="31" t="s">
        <v>18</v>
      </c>
      <c r="M8" s="35" t="s">
        <v>19</v>
      </c>
      <c r="N8" s="251"/>
    </row>
    <row r="9" spans="1:14" s="46" customFormat="1" ht="30" customHeight="1" thickBot="1" x14ac:dyDescent="0.3">
      <c r="A9" s="181" t="s">
        <v>8</v>
      </c>
      <c r="B9" s="401" t="s">
        <v>342</v>
      </c>
      <c r="C9" s="402"/>
      <c r="D9" s="182" t="s">
        <v>24</v>
      </c>
      <c r="E9" s="182" t="s">
        <v>146</v>
      </c>
      <c r="F9" s="183">
        <v>4200</v>
      </c>
      <c r="G9" s="184"/>
      <c r="H9" s="185"/>
      <c r="I9" s="186">
        <f>G9*H9</f>
        <v>0</v>
      </c>
      <c r="J9" s="187">
        <f>G9+I9</f>
        <v>0</v>
      </c>
      <c r="K9" s="188">
        <f>F9*G9</f>
        <v>0</v>
      </c>
      <c r="L9" s="189">
        <f>K9*H9</f>
        <v>0</v>
      </c>
      <c r="M9" s="192">
        <f>K9+L9</f>
        <v>0</v>
      </c>
      <c r="N9" s="251"/>
    </row>
    <row r="10" spans="1:14" s="67" customFormat="1" ht="24.95" customHeight="1" thickBot="1" x14ac:dyDescent="0.3">
      <c r="A10" s="122"/>
      <c r="B10" s="122"/>
      <c r="C10" s="122"/>
      <c r="D10" s="66"/>
    </row>
    <row r="11" spans="1:14" s="48" customFormat="1" ht="24.95" customHeight="1" thickBot="1" x14ac:dyDescent="0.3">
      <c r="A11" s="403" t="s">
        <v>477</v>
      </c>
      <c r="B11" s="404"/>
      <c r="C11" s="404"/>
      <c r="D11" s="404"/>
      <c r="E11" s="404"/>
      <c r="F11" s="404"/>
      <c r="G11" s="404"/>
      <c r="H11" s="404"/>
      <c r="I11" s="404"/>
      <c r="J11" s="405"/>
      <c r="K11" s="128">
        <f>K9</f>
        <v>0</v>
      </c>
      <c r="L11" s="263"/>
      <c r="M11" s="47">
        <f>M9</f>
        <v>0</v>
      </c>
    </row>
    <row r="12" spans="1:14" s="67" customFormat="1" ht="24.95" customHeight="1" x14ac:dyDescent="0.25">
      <c r="A12" s="122"/>
      <c r="B12" s="122"/>
      <c r="C12" s="122"/>
      <c r="D12" s="66"/>
    </row>
    <row r="13" spans="1:14" s="67" customFormat="1" ht="24.95" customHeight="1" x14ac:dyDescent="0.25">
      <c r="A13" s="122"/>
      <c r="B13" s="122"/>
      <c r="C13" s="122"/>
      <c r="D13" s="66"/>
    </row>
    <row r="14" spans="1:14" s="148" customFormat="1" x14ac:dyDescent="0.25">
      <c r="A14" s="148" t="s">
        <v>1</v>
      </c>
      <c r="B14" s="256" t="str">
        <f>IF('Príloha č. 1'!$B$23="","",'Príloha č. 1'!$B$23)</f>
        <v/>
      </c>
    </row>
    <row r="15" spans="1:14" s="148" customFormat="1" x14ac:dyDescent="0.25">
      <c r="A15" s="148" t="s">
        <v>4</v>
      </c>
      <c r="B15" s="139" t="str">
        <f>IF('Príloha č. 1'!$B$24="","",'Príloha č. 1'!$B$24)</f>
        <v/>
      </c>
    </row>
    <row r="16" spans="1:14" s="149" customFormat="1" ht="15" customHeight="1" x14ac:dyDescent="0.2">
      <c r="A16" s="135"/>
      <c r="B16" s="135"/>
      <c r="C16" s="135"/>
      <c r="D16" s="135"/>
    </row>
    <row r="17" spans="1:13" s="149" customFormat="1" ht="15" customHeight="1" x14ac:dyDescent="0.2">
      <c r="A17" s="135"/>
      <c r="B17" s="135"/>
      <c r="C17" s="135"/>
      <c r="D17" s="135"/>
    </row>
    <row r="18" spans="1:13" s="149" customFormat="1" ht="15" customHeight="1" x14ac:dyDescent="0.2">
      <c r="A18" s="135"/>
      <c r="B18" s="135"/>
      <c r="C18" s="135"/>
      <c r="D18" s="135"/>
    </row>
    <row r="19" spans="1:13" s="150" customFormat="1" ht="39.950000000000003" customHeight="1" x14ac:dyDescent="0.2">
      <c r="A19" s="135"/>
      <c r="B19" s="135"/>
      <c r="C19" s="135"/>
      <c r="G19" s="135"/>
      <c r="H19" s="400"/>
      <c r="I19" s="400"/>
      <c r="J19" s="400"/>
    </row>
    <row r="20" spans="1:13" s="150" customFormat="1" ht="45" customHeight="1" x14ac:dyDescent="0.2">
      <c r="A20" s="135"/>
      <c r="B20" s="135"/>
      <c r="C20" s="135"/>
      <c r="G20" s="135"/>
      <c r="H20" s="399" t="s">
        <v>91</v>
      </c>
      <c r="I20" s="399"/>
      <c r="J20" s="399"/>
      <c r="M20" s="150" t="s">
        <v>115</v>
      </c>
    </row>
    <row r="21" spans="1:13" s="4" customFormat="1" ht="12.75" x14ac:dyDescent="0.2">
      <c r="E21" s="5"/>
      <c r="G21" s="14" t="s">
        <v>25</v>
      </c>
      <c r="H21" s="1"/>
      <c r="I21" s="1"/>
    </row>
    <row r="23" spans="1:13" x14ac:dyDescent="0.2">
      <c r="A23" s="353" t="s">
        <v>2</v>
      </c>
      <c r="B23" s="353"/>
      <c r="C23" s="353"/>
    </row>
    <row r="24" spans="1:13" x14ac:dyDescent="0.2">
      <c r="A24" s="15"/>
      <c r="B24" s="397" t="s">
        <v>3</v>
      </c>
      <c r="C24" s="398"/>
    </row>
    <row r="25" spans="1:13" x14ac:dyDescent="0.2">
      <c r="B25" s="388"/>
      <c r="C25" s="388"/>
      <c r="D25" s="388"/>
      <c r="E25" s="388"/>
      <c r="F25" s="388"/>
      <c r="G25" s="388"/>
    </row>
  </sheetData>
  <mergeCells count="18">
    <mergeCell ref="A1:J1"/>
    <mergeCell ref="A2:J2"/>
    <mergeCell ref="A4:N4"/>
    <mergeCell ref="A5:J5"/>
    <mergeCell ref="A6:A7"/>
    <mergeCell ref="B6:C7"/>
    <mergeCell ref="D6:D7"/>
    <mergeCell ref="F6:F7"/>
    <mergeCell ref="G6:J6"/>
    <mergeCell ref="K6:M6"/>
    <mergeCell ref="B24:C24"/>
    <mergeCell ref="B25:G25"/>
    <mergeCell ref="B8:C8"/>
    <mergeCell ref="B9:C9"/>
    <mergeCell ref="A11:J11"/>
    <mergeCell ref="H19:J19"/>
    <mergeCell ref="H20:J20"/>
    <mergeCell ref="A23:C23"/>
  </mergeCells>
  <conditionalFormatting sqref="B14">
    <cfRule type="containsBlanks" dxfId="50" priority="2">
      <formula>LEN(TRIM(B14))=0</formula>
    </cfRule>
  </conditionalFormatting>
  <conditionalFormatting sqref="B15">
    <cfRule type="containsBlanks" dxfId="49" priority="1">
      <formula>LEN(TRIM(B15))=0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>&amp;L&amp;"Arial,Tučné"&amp;9Príloha č. 6 SP
&amp;"Arial,Normálne"Kalkulácia ceny a návrh na plnenie kritéria na vyhodnotenie ponúk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EB16A-8DB5-4CA5-8E07-B1785C7751DF}">
  <sheetPr>
    <tabColor theme="7" tint="0.39997558519241921"/>
    <pageSetUpPr fitToPage="1"/>
  </sheetPr>
  <dimension ref="A1:N25"/>
  <sheetViews>
    <sheetView showGridLines="0" topLeftCell="A4" zoomScaleNormal="100" workbookViewId="0">
      <selection activeCell="C26" sqref="B25:G26"/>
    </sheetView>
  </sheetViews>
  <sheetFormatPr defaultRowHeight="12" x14ac:dyDescent="0.2"/>
  <cols>
    <col min="1" max="1" width="5.28515625" style="16" customWidth="1"/>
    <col min="2" max="2" width="10.42578125" style="16" customWidth="1"/>
    <col min="3" max="3" width="45.7109375" style="16" customWidth="1"/>
    <col min="4" max="4" width="8.42578125" style="16" customWidth="1"/>
    <col min="5" max="5" width="10.7109375" style="16" customWidth="1"/>
    <col min="6" max="6" width="14.28515625" style="16" customWidth="1"/>
    <col min="7" max="8" width="13.7109375" style="16" customWidth="1"/>
    <col min="9" max="9" width="9.42578125" style="16" bestFit="1" customWidth="1"/>
    <col min="10" max="10" width="13.7109375" style="16" customWidth="1"/>
    <col min="11" max="11" width="15.28515625" style="16" customWidth="1"/>
    <col min="12" max="12" width="13.7109375" style="16" customWidth="1"/>
    <col min="13" max="13" width="15.140625" style="16" customWidth="1"/>
    <col min="14" max="16384" width="9.140625" style="16"/>
  </cols>
  <sheetData>
    <row r="1" spans="1:14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4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14" ht="20.100000000000001" customHeight="1" x14ac:dyDescent="0.2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17"/>
      <c r="L3" s="17"/>
    </row>
    <row r="4" spans="1:14" s="20" customFormat="1" ht="39.950000000000003" customHeight="1" x14ac:dyDescent="0.25">
      <c r="A4" s="387" t="s">
        <v>90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</row>
    <row r="5" spans="1:14" s="20" customFormat="1" ht="30" customHeight="1" thickBot="1" x14ac:dyDescent="0.3">
      <c r="A5" s="373" t="s">
        <v>470</v>
      </c>
      <c r="B5" s="373"/>
      <c r="C5" s="373"/>
      <c r="D5" s="373"/>
      <c r="E5" s="373"/>
      <c r="F5" s="373"/>
      <c r="G5" s="373"/>
      <c r="H5" s="373"/>
      <c r="I5" s="373"/>
      <c r="J5" s="373"/>
      <c r="K5" s="19"/>
      <c r="L5" s="19"/>
    </row>
    <row r="6" spans="1:14" s="22" customFormat="1" ht="30" customHeight="1" x14ac:dyDescent="0.25">
      <c r="A6" s="374" t="s">
        <v>26</v>
      </c>
      <c r="B6" s="376" t="s">
        <v>27</v>
      </c>
      <c r="C6" s="377"/>
      <c r="D6" s="380" t="s">
        <v>28</v>
      </c>
      <c r="E6" s="260" t="s">
        <v>29</v>
      </c>
      <c r="F6" s="382" t="s">
        <v>448</v>
      </c>
      <c r="G6" s="384" t="s">
        <v>30</v>
      </c>
      <c r="H6" s="385"/>
      <c r="I6" s="385"/>
      <c r="J6" s="386"/>
      <c r="K6" s="390" t="s">
        <v>31</v>
      </c>
      <c r="L6" s="391"/>
      <c r="M6" s="392"/>
      <c r="N6" s="252"/>
    </row>
    <row r="7" spans="1:14" s="22" customFormat="1" ht="30" customHeight="1" x14ac:dyDescent="0.25">
      <c r="A7" s="375"/>
      <c r="B7" s="378"/>
      <c r="C7" s="379"/>
      <c r="D7" s="381"/>
      <c r="E7" s="261"/>
      <c r="F7" s="383"/>
      <c r="G7" s="24" t="s">
        <v>32</v>
      </c>
      <c r="H7" s="25" t="s">
        <v>33</v>
      </c>
      <c r="I7" s="25" t="s">
        <v>34</v>
      </c>
      <c r="J7" s="26" t="s">
        <v>35</v>
      </c>
      <c r="K7" s="27" t="s">
        <v>32</v>
      </c>
      <c r="L7" s="28" t="s">
        <v>34</v>
      </c>
      <c r="M7" s="29" t="s">
        <v>35</v>
      </c>
      <c r="N7" s="252"/>
    </row>
    <row r="8" spans="1:14" s="36" customFormat="1" ht="12" customHeight="1" x14ac:dyDescent="0.25">
      <c r="A8" s="30" t="s">
        <v>8</v>
      </c>
      <c r="B8" s="393" t="s">
        <v>9</v>
      </c>
      <c r="C8" s="394"/>
      <c r="D8" s="31" t="s">
        <v>10</v>
      </c>
      <c r="E8" s="31" t="s">
        <v>11</v>
      </c>
      <c r="F8" s="126" t="s">
        <v>12</v>
      </c>
      <c r="G8" s="33" t="s">
        <v>13</v>
      </c>
      <c r="H8" s="31" t="s">
        <v>14</v>
      </c>
      <c r="I8" s="31" t="s">
        <v>15</v>
      </c>
      <c r="J8" s="34" t="s">
        <v>16</v>
      </c>
      <c r="K8" s="33" t="s">
        <v>17</v>
      </c>
      <c r="L8" s="31" t="s">
        <v>18</v>
      </c>
      <c r="M8" s="35" t="s">
        <v>19</v>
      </c>
      <c r="N8" s="251"/>
    </row>
    <row r="9" spans="1:14" s="46" customFormat="1" ht="30" customHeight="1" thickBot="1" x14ac:dyDescent="0.3">
      <c r="A9" s="181" t="s">
        <v>8</v>
      </c>
      <c r="B9" s="401" t="s">
        <v>360</v>
      </c>
      <c r="C9" s="402"/>
      <c r="D9" s="182" t="s">
        <v>24</v>
      </c>
      <c r="E9" s="182" t="s">
        <v>46</v>
      </c>
      <c r="F9" s="183">
        <v>4500</v>
      </c>
      <c r="G9" s="184"/>
      <c r="H9" s="185"/>
      <c r="I9" s="186">
        <f>G9*H9</f>
        <v>0</v>
      </c>
      <c r="J9" s="187">
        <f>G9+I9</f>
        <v>0</v>
      </c>
      <c r="K9" s="188">
        <f>F9*G9</f>
        <v>0</v>
      </c>
      <c r="L9" s="189">
        <f>K9*H9</f>
        <v>0</v>
      </c>
      <c r="M9" s="192">
        <f>K9+L9</f>
        <v>0</v>
      </c>
      <c r="N9" s="251"/>
    </row>
    <row r="10" spans="1:14" s="67" customFormat="1" ht="24.95" customHeight="1" thickBot="1" x14ac:dyDescent="0.3">
      <c r="A10" s="122"/>
      <c r="B10" s="122"/>
      <c r="C10" s="122"/>
      <c r="D10" s="66"/>
    </row>
    <row r="11" spans="1:14" s="48" customFormat="1" ht="24.95" customHeight="1" thickBot="1" x14ac:dyDescent="0.3">
      <c r="A11" s="403" t="s">
        <v>476</v>
      </c>
      <c r="B11" s="404"/>
      <c r="C11" s="404"/>
      <c r="D11" s="404"/>
      <c r="E11" s="404"/>
      <c r="F11" s="404"/>
      <c r="G11" s="404"/>
      <c r="H11" s="404"/>
      <c r="I11" s="404"/>
      <c r="J11" s="405"/>
      <c r="K11" s="128">
        <f>K9</f>
        <v>0</v>
      </c>
      <c r="L11" s="263"/>
      <c r="M11" s="47">
        <f>M9</f>
        <v>0</v>
      </c>
    </row>
    <row r="12" spans="1:14" s="67" customFormat="1" ht="24.95" customHeight="1" x14ac:dyDescent="0.25">
      <c r="A12" s="122"/>
      <c r="B12" s="122"/>
      <c r="C12" s="122"/>
      <c r="D12" s="66"/>
    </row>
    <row r="13" spans="1:14" s="67" customFormat="1" ht="24.95" customHeight="1" x14ac:dyDescent="0.25">
      <c r="A13" s="122"/>
      <c r="B13" s="122"/>
      <c r="C13" s="122"/>
      <c r="D13" s="66"/>
    </row>
    <row r="14" spans="1:14" s="148" customFormat="1" x14ac:dyDescent="0.25">
      <c r="A14" s="148" t="s">
        <v>1</v>
      </c>
      <c r="B14" s="256" t="str">
        <f>IF('Príloha č. 1'!$B$23="","",'Príloha č. 1'!$B$23)</f>
        <v/>
      </c>
    </row>
    <row r="15" spans="1:14" s="148" customFormat="1" x14ac:dyDescent="0.25">
      <c r="A15" s="148" t="s">
        <v>4</v>
      </c>
      <c r="B15" s="139" t="str">
        <f>IF('Príloha č. 1'!$B$24="","",'Príloha č. 1'!$B$24)</f>
        <v/>
      </c>
    </row>
    <row r="16" spans="1:14" s="149" customFormat="1" ht="15" customHeight="1" x14ac:dyDescent="0.2">
      <c r="A16" s="135"/>
      <c r="B16" s="135"/>
      <c r="C16" s="135"/>
      <c r="D16" s="135"/>
    </row>
    <row r="17" spans="1:13" s="149" customFormat="1" ht="15" customHeight="1" x14ac:dyDescent="0.2">
      <c r="A17" s="135"/>
      <c r="B17" s="135"/>
      <c r="C17" s="135"/>
      <c r="D17" s="135"/>
    </row>
    <row r="18" spans="1:13" s="149" customFormat="1" ht="15" customHeight="1" x14ac:dyDescent="0.2">
      <c r="A18" s="135"/>
      <c r="B18" s="135"/>
      <c r="C18" s="135"/>
      <c r="D18" s="135"/>
    </row>
    <row r="19" spans="1:13" s="150" customFormat="1" ht="39.950000000000003" customHeight="1" x14ac:dyDescent="0.2">
      <c r="A19" s="135"/>
      <c r="B19" s="135"/>
      <c r="C19" s="135"/>
      <c r="G19" s="135"/>
      <c r="H19" s="400"/>
      <c r="I19" s="400"/>
      <c r="J19" s="400"/>
    </row>
    <row r="20" spans="1:13" s="150" customFormat="1" ht="45" customHeight="1" x14ac:dyDescent="0.2">
      <c r="A20" s="135"/>
      <c r="B20" s="135"/>
      <c r="C20" s="135"/>
      <c r="G20" s="135"/>
      <c r="H20" s="399" t="s">
        <v>91</v>
      </c>
      <c r="I20" s="399"/>
      <c r="J20" s="399"/>
      <c r="M20" s="150" t="s">
        <v>115</v>
      </c>
    </row>
    <row r="21" spans="1:13" s="4" customFormat="1" ht="12.75" x14ac:dyDescent="0.2">
      <c r="E21" s="5"/>
      <c r="G21" s="14" t="s">
        <v>25</v>
      </c>
      <c r="H21" s="1"/>
      <c r="I21" s="1"/>
    </row>
    <row r="23" spans="1:13" x14ac:dyDescent="0.2">
      <c r="A23" s="353" t="s">
        <v>2</v>
      </c>
      <c r="B23" s="353"/>
      <c r="C23" s="353"/>
    </row>
    <row r="24" spans="1:13" x14ac:dyDescent="0.2">
      <c r="A24" s="15"/>
      <c r="B24" s="397" t="s">
        <v>3</v>
      </c>
      <c r="C24" s="398"/>
    </row>
    <row r="25" spans="1:13" x14ac:dyDescent="0.2">
      <c r="B25" s="388"/>
      <c r="C25" s="388"/>
      <c r="D25" s="388"/>
      <c r="E25" s="388"/>
      <c r="F25" s="388"/>
      <c r="G25" s="388"/>
    </row>
  </sheetData>
  <mergeCells count="18">
    <mergeCell ref="A1:J1"/>
    <mergeCell ref="A2:J2"/>
    <mergeCell ref="A4:N4"/>
    <mergeCell ref="A5:J5"/>
    <mergeCell ref="A6:A7"/>
    <mergeCell ref="B6:C7"/>
    <mergeCell ref="D6:D7"/>
    <mergeCell ref="F6:F7"/>
    <mergeCell ref="G6:J6"/>
    <mergeCell ref="K6:M6"/>
    <mergeCell ref="B24:C24"/>
    <mergeCell ref="B25:G25"/>
    <mergeCell ref="B8:C8"/>
    <mergeCell ref="B9:C9"/>
    <mergeCell ref="A11:J11"/>
    <mergeCell ref="H19:J19"/>
    <mergeCell ref="H20:J20"/>
    <mergeCell ref="A23:C23"/>
  </mergeCells>
  <conditionalFormatting sqref="B14">
    <cfRule type="containsBlanks" dxfId="48" priority="2">
      <formula>LEN(TRIM(B14))=0</formula>
    </cfRule>
  </conditionalFormatting>
  <conditionalFormatting sqref="B15">
    <cfRule type="containsBlanks" dxfId="47" priority="1">
      <formula>LEN(TRIM(B15))=0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>&amp;L&amp;"Arial,Tučné"&amp;9Príloha č. 6 SP
&amp;"Arial,Normálne"Kalkulácia ceny a návrh na plnenie kritéria na vyhodnotenie ponúk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0D0C9-A173-4B6D-A2CB-BDAA7187498B}">
  <sheetPr>
    <tabColor theme="7" tint="0.39997558519241921"/>
    <pageSetUpPr fitToPage="1"/>
  </sheetPr>
  <dimension ref="A1:N25"/>
  <sheetViews>
    <sheetView showGridLines="0" topLeftCell="A4" zoomScaleNormal="100" workbookViewId="0">
      <selection activeCell="B25" sqref="B25:G25"/>
    </sheetView>
  </sheetViews>
  <sheetFormatPr defaultRowHeight="12" x14ac:dyDescent="0.2"/>
  <cols>
    <col min="1" max="1" width="5.28515625" style="16" customWidth="1"/>
    <col min="2" max="2" width="10.42578125" style="16" customWidth="1"/>
    <col min="3" max="3" width="45.7109375" style="16" customWidth="1"/>
    <col min="4" max="4" width="8.42578125" style="16" customWidth="1"/>
    <col min="5" max="5" width="10.7109375" style="16" customWidth="1"/>
    <col min="6" max="6" width="14.28515625" style="16" customWidth="1"/>
    <col min="7" max="8" width="13.7109375" style="16" customWidth="1"/>
    <col min="9" max="9" width="9.42578125" style="16" bestFit="1" customWidth="1"/>
    <col min="10" max="10" width="13.7109375" style="16" customWidth="1"/>
    <col min="11" max="11" width="15.28515625" style="16" customWidth="1"/>
    <col min="12" max="12" width="13.7109375" style="16" customWidth="1"/>
    <col min="13" max="13" width="15.140625" style="16" customWidth="1"/>
    <col min="14" max="16384" width="9.140625" style="16"/>
  </cols>
  <sheetData>
    <row r="1" spans="1:14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4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14" ht="20.100000000000001" customHeight="1" x14ac:dyDescent="0.2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17"/>
      <c r="L3" s="17"/>
    </row>
    <row r="4" spans="1:14" s="20" customFormat="1" ht="39.950000000000003" customHeight="1" x14ac:dyDescent="0.25">
      <c r="A4" s="387" t="s">
        <v>90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</row>
    <row r="5" spans="1:14" s="20" customFormat="1" ht="30" customHeight="1" thickBot="1" x14ac:dyDescent="0.3">
      <c r="A5" s="373" t="s">
        <v>471</v>
      </c>
      <c r="B5" s="373"/>
      <c r="C5" s="373"/>
      <c r="D5" s="373"/>
      <c r="E5" s="373"/>
      <c r="F5" s="373"/>
      <c r="G5" s="373"/>
      <c r="H5" s="373"/>
      <c r="I5" s="373"/>
      <c r="J5" s="373"/>
      <c r="K5" s="19"/>
      <c r="L5" s="19"/>
    </row>
    <row r="6" spans="1:14" s="22" customFormat="1" ht="30" customHeight="1" x14ac:dyDescent="0.25">
      <c r="A6" s="374" t="s">
        <v>26</v>
      </c>
      <c r="B6" s="376" t="s">
        <v>27</v>
      </c>
      <c r="C6" s="377"/>
      <c r="D6" s="380" t="s">
        <v>28</v>
      </c>
      <c r="E6" s="260" t="s">
        <v>29</v>
      </c>
      <c r="F6" s="382" t="s">
        <v>448</v>
      </c>
      <c r="G6" s="384" t="s">
        <v>30</v>
      </c>
      <c r="H6" s="385"/>
      <c r="I6" s="385"/>
      <c r="J6" s="386"/>
      <c r="K6" s="390" t="s">
        <v>31</v>
      </c>
      <c r="L6" s="391"/>
      <c r="M6" s="392"/>
      <c r="N6" s="252"/>
    </row>
    <row r="7" spans="1:14" s="22" customFormat="1" ht="30" customHeight="1" x14ac:dyDescent="0.25">
      <c r="A7" s="375"/>
      <c r="B7" s="378"/>
      <c r="C7" s="379"/>
      <c r="D7" s="381"/>
      <c r="E7" s="261"/>
      <c r="F7" s="383"/>
      <c r="G7" s="24" t="s">
        <v>32</v>
      </c>
      <c r="H7" s="25" t="s">
        <v>33</v>
      </c>
      <c r="I7" s="25" t="s">
        <v>34</v>
      </c>
      <c r="J7" s="26" t="s">
        <v>35</v>
      </c>
      <c r="K7" s="27" t="s">
        <v>32</v>
      </c>
      <c r="L7" s="28" t="s">
        <v>34</v>
      </c>
      <c r="M7" s="29" t="s">
        <v>35</v>
      </c>
      <c r="N7" s="252"/>
    </row>
    <row r="8" spans="1:14" s="36" customFormat="1" ht="12" customHeight="1" x14ac:dyDescent="0.25">
      <c r="A8" s="30" t="s">
        <v>8</v>
      </c>
      <c r="B8" s="393" t="s">
        <v>9</v>
      </c>
      <c r="C8" s="394"/>
      <c r="D8" s="31" t="s">
        <v>10</v>
      </c>
      <c r="E8" s="31" t="s">
        <v>11</v>
      </c>
      <c r="F8" s="126" t="s">
        <v>12</v>
      </c>
      <c r="G8" s="33" t="s">
        <v>13</v>
      </c>
      <c r="H8" s="31" t="s">
        <v>14</v>
      </c>
      <c r="I8" s="31" t="s">
        <v>15</v>
      </c>
      <c r="J8" s="34" t="s">
        <v>16</v>
      </c>
      <c r="K8" s="33" t="s">
        <v>17</v>
      </c>
      <c r="L8" s="31" t="s">
        <v>18</v>
      </c>
      <c r="M8" s="35" t="s">
        <v>19</v>
      </c>
      <c r="N8" s="251"/>
    </row>
    <row r="9" spans="1:14" s="46" customFormat="1" ht="30" customHeight="1" thickBot="1" x14ac:dyDescent="0.3">
      <c r="A9" s="181" t="s">
        <v>8</v>
      </c>
      <c r="B9" s="401" t="s">
        <v>472</v>
      </c>
      <c r="C9" s="402"/>
      <c r="D9" s="182" t="s">
        <v>24</v>
      </c>
      <c r="E9" s="182" t="s">
        <v>46</v>
      </c>
      <c r="F9" s="183">
        <v>4620</v>
      </c>
      <c r="G9" s="184"/>
      <c r="H9" s="185"/>
      <c r="I9" s="186">
        <f>G9*H9</f>
        <v>0</v>
      </c>
      <c r="J9" s="187">
        <f>G9+I9</f>
        <v>0</v>
      </c>
      <c r="K9" s="188">
        <f>F9*G9</f>
        <v>0</v>
      </c>
      <c r="L9" s="189">
        <f>K9*H9</f>
        <v>0</v>
      </c>
      <c r="M9" s="192">
        <f>K9+L9</f>
        <v>0</v>
      </c>
      <c r="N9" s="251"/>
    </row>
    <row r="10" spans="1:14" s="67" customFormat="1" ht="24.95" customHeight="1" thickBot="1" x14ac:dyDescent="0.3">
      <c r="A10" s="122"/>
      <c r="B10" s="122"/>
      <c r="C10" s="122"/>
      <c r="D10" s="66"/>
    </row>
    <row r="11" spans="1:14" s="48" customFormat="1" ht="24.95" customHeight="1" thickBot="1" x14ac:dyDescent="0.3">
      <c r="A11" s="403" t="s">
        <v>475</v>
      </c>
      <c r="B11" s="404"/>
      <c r="C11" s="404"/>
      <c r="D11" s="404"/>
      <c r="E11" s="404"/>
      <c r="F11" s="404"/>
      <c r="G11" s="404"/>
      <c r="H11" s="404"/>
      <c r="I11" s="404"/>
      <c r="J11" s="405"/>
      <c r="K11" s="128">
        <f>K9</f>
        <v>0</v>
      </c>
      <c r="L11" s="263"/>
      <c r="M11" s="47">
        <f>M9</f>
        <v>0</v>
      </c>
    </row>
    <row r="12" spans="1:14" s="67" customFormat="1" ht="24.95" customHeight="1" x14ac:dyDescent="0.25">
      <c r="A12" s="122"/>
      <c r="B12" s="122"/>
      <c r="C12" s="122"/>
      <c r="D12" s="66"/>
    </row>
    <row r="13" spans="1:14" s="67" customFormat="1" ht="24.95" customHeight="1" x14ac:dyDescent="0.25">
      <c r="A13" s="122"/>
      <c r="B13" s="122"/>
      <c r="C13" s="122"/>
      <c r="D13" s="66"/>
    </row>
    <row r="14" spans="1:14" s="148" customFormat="1" x14ac:dyDescent="0.25">
      <c r="A14" s="148" t="s">
        <v>1</v>
      </c>
      <c r="B14" s="256" t="str">
        <f>IF('Príloha č. 1'!$B$23="","",'Príloha č. 1'!$B$23)</f>
        <v/>
      </c>
    </row>
    <row r="15" spans="1:14" s="148" customFormat="1" x14ac:dyDescent="0.25">
      <c r="A15" s="148" t="s">
        <v>4</v>
      </c>
      <c r="B15" s="139" t="str">
        <f>IF('Príloha č. 1'!$B$24="","",'Príloha č. 1'!$B$24)</f>
        <v/>
      </c>
    </row>
    <row r="16" spans="1:14" s="149" customFormat="1" ht="15" customHeight="1" x14ac:dyDescent="0.2">
      <c r="A16" s="135"/>
      <c r="B16" s="135"/>
      <c r="C16" s="135"/>
      <c r="D16" s="135"/>
    </row>
    <row r="17" spans="1:13" s="149" customFormat="1" ht="15" customHeight="1" x14ac:dyDescent="0.2">
      <c r="A17" s="135"/>
      <c r="B17" s="135"/>
      <c r="C17" s="135"/>
      <c r="D17" s="135"/>
    </row>
    <row r="18" spans="1:13" s="149" customFormat="1" ht="15" customHeight="1" x14ac:dyDescent="0.2">
      <c r="A18" s="135"/>
      <c r="B18" s="135"/>
      <c r="C18" s="135"/>
      <c r="D18" s="135"/>
    </row>
    <row r="19" spans="1:13" s="150" customFormat="1" ht="39.950000000000003" customHeight="1" x14ac:dyDescent="0.2">
      <c r="A19" s="135"/>
      <c r="B19" s="135"/>
      <c r="C19" s="135"/>
      <c r="G19" s="135"/>
      <c r="H19" s="400"/>
      <c r="I19" s="400"/>
      <c r="J19" s="400"/>
    </row>
    <row r="20" spans="1:13" s="150" customFormat="1" ht="45" customHeight="1" x14ac:dyDescent="0.2">
      <c r="A20" s="135"/>
      <c r="B20" s="135"/>
      <c r="C20" s="135"/>
      <c r="G20" s="135"/>
      <c r="H20" s="399" t="s">
        <v>91</v>
      </c>
      <c r="I20" s="399"/>
      <c r="J20" s="399"/>
      <c r="M20" s="150" t="s">
        <v>115</v>
      </c>
    </row>
    <row r="21" spans="1:13" s="4" customFormat="1" ht="12.75" x14ac:dyDescent="0.2">
      <c r="E21" s="5"/>
      <c r="G21" s="14" t="s">
        <v>25</v>
      </c>
      <c r="H21" s="1"/>
      <c r="I21" s="1"/>
    </row>
    <row r="23" spans="1:13" x14ac:dyDescent="0.2">
      <c r="A23" s="353" t="s">
        <v>2</v>
      </c>
      <c r="B23" s="353"/>
      <c r="C23" s="353"/>
    </row>
    <row r="24" spans="1:13" x14ac:dyDescent="0.2">
      <c r="A24" s="15"/>
      <c r="B24" s="397" t="s">
        <v>3</v>
      </c>
      <c r="C24" s="398"/>
    </row>
    <row r="25" spans="1:13" x14ac:dyDescent="0.2">
      <c r="B25" s="388"/>
      <c r="C25" s="388"/>
      <c r="D25" s="388"/>
      <c r="E25" s="388"/>
      <c r="F25" s="388"/>
      <c r="G25" s="388"/>
    </row>
  </sheetData>
  <mergeCells count="18">
    <mergeCell ref="A1:J1"/>
    <mergeCell ref="A2:J2"/>
    <mergeCell ref="A4:N4"/>
    <mergeCell ref="A5:J5"/>
    <mergeCell ref="A6:A7"/>
    <mergeCell ref="B6:C7"/>
    <mergeCell ref="D6:D7"/>
    <mergeCell ref="F6:F7"/>
    <mergeCell ref="G6:J6"/>
    <mergeCell ref="K6:M6"/>
    <mergeCell ref="B24:C24"/>
    <mergeCell ref="B25:G25"/>
    <mergeCell ref="B8:C8"/>
    <mergeCell ref="B9:C9"/>
    <mergeCell ref="A11:J11"/>
    <mergeCell ref="H19:J19"/>
    <mergeCell ref="H20:J20"/>
    <mergeCell ref="A23:C23"/>
  </mergeCells>
  <conditionalFormatting sqref="B14">
    <cfRule type="containsBlanks" dxfId="46" priority="2">
      <formula>LEN(TRIM(B14))=0</formula>
    </cfRule>
  </conditionalFormatting>
  <conditionalFormatting sqref="B15">
    <cfRule type="containsBlanks" dxfId="45" priority="1">
      <formula>LEN(TRIM(B15))=0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>&amp;L&amp;"Arial,Tučné"&amp;9Príloha č. 6 SP
&amp;"Arial,Normálne"Kalkulácia ceny a návrh na plnenie kritéria na vyhodnotenie ponúk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C6C5F-7EC9-4A71-A3CF-FEB9A8C551AE}">
  <sheetPr>
    <tabColor theme="7" tint="0.39997558519241921"/>
    <pageSetUpPr fitToPage="1"/>
  </sheetPr>
  <dimension ref="A1:N25"/>
  <sheetViews>
    <sheetView showGridLines="0" topLeftCell="A7" zoomScaleNormal="100" workbookViewId="0">
      <selection activeCell="B25" sqref="B25:G25"/>
    </sheetView>
  </sheetViews>
  <sheetFormatPr defaultRowHeight="12" x14ac:dyDescent="0.2"/>
  <cols>
    <col min="1" max="1" width="5.28515625" style="16" customWidth="1"/>
    <col min="2" max="2" width="10.42578125" style="16" customWidth="1"/>
    <col min="3" max="3" width="45.7109375" style="16" customWidth="1"/>
    <col min="4" max="4" width="8.42578125" style="16" customWidth="1"/>
    <col min="5" max="5" width="10.7109375" style="16" customWidth="1"/>
    <col min="6" max="6" width="14.28515625" style="16" customWidth="1"/>
    <col min="7" max="8" width="13.7109375" style="16" customWidth="1"/>
    <col min="9" max="9" width="9.42578125" style="16" bestFit="1" customWidth="1"/>
    <col min="10" max="10" width="13.7109375" style="16" customWidth="1"/>
    <col min="11" max="11" width="15.28515625" style="16" customWidth="1"/>
    <col min="12" max="12" width="13.7109375" style="16" customWidth="1"/>
    <col min="13" max="13" width="15.140625" style="16" customWidth="1"/>
    <col min="14" max="16384" width="9.140625" style="16"/>
  </cols>
  <sheetData>
    <row r="1" spans="1:14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4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14" ht="20.100000000000001" customHeight="1" x14ac:dyDescent="0.2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17"/>
      <c r="L3" s="17"/>
    </row>
    <row r="4" spans="1:14" s="20" customFormat="1" ht="39.950000000000003" customHeight="1" x14ac:dyDescent="0.25">
      <c r="A4" s="387" t="s">
        <v>90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</row>
    <row r="5" spans="1:14" s="20" customFormat="1" ht="30" customHeight="1" thickBot="1" x14ac:dyDescent="0.3">
      <c r="A5" s="373" t="s">
        <v>474</v>
      </c>
      <c r="B5" s="373"/>
      <c r="C5" s="373"/>
      <c r="D5" s="373"/>
      <c r="E5" s="373"/>
      <c r="F5" s="373"/>
      <c r="G5" s="373"/>
      <c r="H5" s="373"/>
      <c r="I5" s="373"/>
      <c r="J5" s="373"/>
      <c r="K5" s="19"/>
      <c r="L5" s="19"/>
    </row>
    <row r="6" spans="1:14" s="22" customFormat="1" ht="30" customHeight="1" x14ac:dyDescent="0.25">
      <c r="A6" s="374" t="s">
        <v>26</v>
      </c>
      <c r="B6" s="376" t="s">
        <v>27</v>
      </c>
      <c r="C6" s="377"/>
      <c r="D6" s="380" t="s">
        <v>28</v>
      </c>
      <c r="E6" s="260" t="s">
        <v>29</v>
      </c>
      <c r="F6" s="382" t="s">
        <v>448</v>
      </c>
      <c r="G6" s="384" t="s">
        <v>30</v>
      </c>
      <c r="H6" s="385"/>
      <c r="I6" s="385"/>
      <c r="J6" s="386"/>
      <c r="K6" s="390" t="s">
        <v>31</v>
      </c>
      <c r="L6" s="391"/>
      <c r="M6" s="392"/>
      <c r="N6" s="252"/>
    </row>
    <row r="7" spans="1:14" s="22" customFormat="1" ht="30" customHeight="1" x14ac:dyDescent="0.25">
      <c r="A7" s="375"/>
      <c r="B7" s="378"/>
      <c r="C7" s="379"/>
      <c r="D7" s="381"/>
      <c r="E7" s="261"/>
      <c r="F7" s="383"/>
      <c r="G7" s="24" t="s">
        <v>32</v>
      </c>
      <c r="H7" s="25" t="s">
        <v>33</v>
      </c>
      <c r="I7" s="25" t="s">
        <v>34</v>
      </c>
      <c r="J7" s="26" t="s">
        <v>35</v>
      </c>
      <c r="K7" s="27" t="s">
        <v>32</v>
      </c>
      <c r="L7" s="28" t="s">
        <v>34</v>
      </c>
      <c r="M7" s="29" t="s">
        <v>35</v>
      </c>
      <c r="N7" s="252"/>
    </row>
    <row r="8" spans="1:14" s="36" customFormat="1" ht="12" customHeight="1" x14ac:dyDescent="0.25">
      <c r="A8" s="30" t="s">
        <v>8</v>
      </c>
      <c r="B8" s="393" t="s">
        <v>9</v>
      </c>
      <c r="C8" s="394"/>
      <c r="D8" s="31" t="s">
        <v>10</v>
      </c>
      <c r="E8" s="31" t="s">
        <v>11</v>
      </c>
      <c r="F8" s="126" t="s">
        <v>12</v>
      </c>
      <c r="G8" s="33" t="s">
        <v>13</v>
      </c>
      <c r="H8" s="31" t="s">
        <v>14</v>
      </c>
      <c r="I8" s="31" t="s">
        <v>15</v>
      </c>
      <c r="J8" s="34" t="s">
        <v>16</v>
      </c>
      <c r="K8" s="33" t="s">
        <v>17</v>
      </c>
      <c r="L8" s="31" t="s">
        <v>18</v>
      </c>
      <c r="M8" s="35" t="s">
        <v>19</v>
      </c>
      <c r="N8" s="251"/>
    </row>
    <row r="9" spans="1:14" s="46" customFormat="1" ht="30" customHeight="1" thickBot="1" x14ac:dyDescent="0.3">
      <c r="A9" s="181" t="s">
        <v>8</v>
      </c>
      <c r="B9" s="401" t="s">
        <v>395</v>
      </c>
      <c r="C9" s="402"/>
      <c r="D9" s="182" t="s">
        <v>24</v>
      </c>
      <c r="E9" s="182" t="s">
        <v>193</v>
      </c>
      <c r="F9" s="183">
        <v>960</v>
      </c>
      <c r="G9" s="184"/>
      <c r="H9" s="185"/>
      <c r="I9" s="186">
        <f>G9*H9</f>
        <v>0</v>
      </c>
      <c r="J9" s="187">
        <f>G9+I9</f>
        <v>0</v>
      </c>
      <c r="K9" s="188">
        <f>F9*G9</f>
        <v>0</v>
      </c>
      <c r="L9" s="189">
        <f>K9*H9</f>
        <v>0</v>
      </c>
      <c r="M9" s="192">
        <f>K9+L9</f>
        <v>0</v>
      </c>
      <c r="N9" s="251"/>
    </row>
    <row r="10" spans="1:14" s="67" customFormat="1" ht="24.95" customHeight="1" thickBot="1" x14ac:dyDescent="0.3">
      <c r="A10" s="122"/>
      <c r="B10" s="122"/>
      <c r="C10" s="122"/>
      <c r="D10" s="66"/>
    </row>
    <row r="11" spans="1:14" s="48" customFormat="1" ht="24.95" customHeight="1" thickBot="1" x14ac:dyDescent="0.3">
      <c r="A11" s="403" t="s">
        <v>473</v>
      </c>
      <c r="B11" s="404"/>
      <c r="C11" s="404"/>
      <c r="D11" s="404"/>
      <c r="E11" s="404"/>
      <c r="F11" s="404"/>
      <c r="G11" s="404"/>
      <c r="H11" s="404"/>
      <c r="I11" s="404"/>
      <c r="J11" s="405"/>
      <c r="K11" s="128">
        <f>K9</f>
        <v>0</v>
      </c>
      <c r="L11" s="263"/>
      <c r="M11" s="47">
        <f>M9</f>
        <v>0</v>
      </c>
    </row>
    <row r="12" spans="1:14" s="67" customFormat="1" ht="24.95" customHeight="1" x14ac:dyDescent="0.25">
      <c r="A12" s="122"/>
      <c r="B12" s="122"/>
      <c r="C12" s="122"/>
      <c r="D12" s="66"/>
    </row>
    <row r="13" spans="1:14" s="67" customFormat="1" ht="24.95" customHeight="1" x14ac:dyDescent="0.25">
      <c r="A13" s="122"/>
      <c r="B13" s="122"/>
      <c r="C13" s="122"/>
      <c r="D13" s="66"/>
    </row>
    <row r="14" spans="1:14" s="148" customFormat="1" x14ac:dyDescent="0.25">
      <c r="A14" s="148" t="s">
        <v>1</v>
      </c>
      <c r="B14" s="256" t="str">
        <f>IF('Príloha č. 1'!$B$23="","",'Príloha č. 1'!$B$23)</f>
        <v/>
      </c>
    </row>
    <row r="15" spans="1:14" s="148" customFormat="1" x14ac:dyDescent="0.25">
      <c r="A15" s="148" t="s">
        <v>4</v>
      </c>
      <c r="B15" s="139" t="str">
        <f>IF('Príloha č. 1'!$B$24="","",'Príloha č. 1'!$B$24)</f>
        <v/>
      </c>
    </row>
    <row r="16" spans="1:14" s="149" customFormat="1" ht="15" customHeight="1" x14ac:dyDescent="0.2">
      <c r="A16" s="135"/>
      <c r="B16" s="135"/>
      <c r="C16" s="135"/>
      <c r="D16" s="135"/>
    </row>
    <row r="17" spans="1:13" s="149" customFormat="1" ht="15" customHeight="1" x14ac:dyDescent="0.2">
      <c r="A17" s="135"/>
      <c r="B17" s="135"/>
      <c r="C17" s="135"/>
      <c r="D17" s="135"/>
    </row>
    <row r="18" spans="1:13" s="149" customFormat="1" ht="15" customHeight="1" x14ac:dyDescent="0.2">
      <c r="A18" s="135"/>
      <c r="B18" s="135"/>
      <c r="C18" s="135"/>
      <c r="D18" s="135"/>
    </row>
    <row r="19" spans="1:13" s="150" customFormat="1" ht="39.950000000000003" customHeight="1" x14ac:dyDescent="0.2">
      <c r="A19" s="135"/>
      <c r="B19" s="135"/>
      <c r="C19" s="135"/>
      <c r="G19" s="135"/>
      <c r="H19" s="400"/>
      <c r="I19" s="400"/>
      <c r="J19" s="400"/>
    </row>
    <row r="20" spans="1:13" s="150" customFormat="1" ht="45" customHeight="1" x14ac:dyDescent="0.2">
      <c r="A20" s="135"/>
      <c r="B20" s="135"/>
      <c r="C20" s="135"/>
      <c r="G20" s="135"/>
      <c r="H20" s="399" t="s">
        <v>91</v>
      </c>
      <c r="I20" s="399"/>
      <c r="J20" s="399"/>
      <c r="M20" s="150" t="s">
        <v>115</v>
      </c>
    </row>
    <row r="21" spans="1:13" s="4" customFormat="1" ht="12.75" x14ac:dyDescent="0.2">
      <c r="E21" s="5"/>
      <c r="G21" s="14" t="s">
        <v>25</v>
      </c>
      <c r="H21" s="1"/>
      <c r="I21" s="1"/>
    </row>
    <row r="23" spans="1:13" x14ac:dyDescent="0.2">
      <c r="A23" s="353" t="s">
        <v>2</v>
      </c>
      <c r="B23" s="353"/>
      <c r="C23" s="353"/>
    </row>
    <row r="24" spans="1:13" x14ac:dyDescent="0.2">
      <c r="A24" s="15"/>
      <c r="B24" s="397" t="s">
        <v>3</v>
      </c>
      <c r="C24" s="398"/>
    </row>
    <row r="25" spans="1:13" x14ac:dyDescent="0.2">
      <c r="B25" s="388"/>
      <c r="C25" s="388"/>
      <c r="D25" s="388"/>
      <c r="E25" s="388"/>
      <c r="F25" s="388"/>
      <c r="G25" s="388"/>
    </row>
  </sheetData>
  <mergeCells count="18">
    <mergeCell ref="A1:J1"/>
    <mergeCell ref="A2:J2"/>
    <mergeCell ref="A4:N4"/>
    <mergeCell ref="A5:J5"/>
    <mergeCell ref="A6:A7"/>
    <mergeCell ref="B6:C7"/>
    <mergeCell ref="D6:D7"/>
    <mergeCell ref="F6:F7"/>
    <mergeCell ref="G6:J6"/>
    <mergeCell ref="K6:M6"/>
    <mergeCell ref="B24:C24"/>
    <mergeCell ref="B25:G25"/>
    <mergeCell ref="B8:C8"/>
    <mergeCell ref="B9:C9"/>
    <mergeCell ref="A11:J11"/>
    <mergeCell ref="H19:J19"/>
    <mergeCell ref="H20:J20"/>
    <mergeCell ref="A23:C23"/>
  </mergeCells>
  <conditionalFormatting sqref="B14">
    <cfRule type="containsBlanks" dxfId="44" priority="2">
      <formula>LEN(TRIM(B14))=0</formula>
    </cfRule>
  </conditionalFormatting>
  <conditionalFormatting sqref="B15">
    <cfRule type="containsBlanks" dxfId="43" priority="1">
      <formula>LEN(TRIM(B15))=0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>&amp;L&amp;"Arial,Tučné"&amp;9Príloha č. 6 SP
&amp;"Arial,Normálne"Kalkulácia ceny a návrh na plnenie kritéria na vyhodnotenie ponúk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5A87-20AD-4BFA-8D9A-D4B023A1D1C6}">
  <sheetPr>
    <tabColor theme="7" tint="0.39997558519241921"/>
    <pageSetUpPr fitToPage="1"/>
  </sheetPr>
  <dimension ref="A1:N25"/>
  <sheetViews>
    <sheetView showGridLines="0" topLeftCell="A4" zoomScaleNormal="100" workbookViewId="0">
      <selection activeCell="B25" sqref="B25:G25"/>
    </sheetView>
  </sheetViews>
  <sheetFormatPr defaultRowHeight="12" x14ac:dyDescent="0.2"/>
  <cols>
    <col min="1" max="1" width="5.28515625" style="16" customWidth="1"/>
    <col min="2" max="2" width="10.42578125" style="16" customWidth="1"/>
    <col min="3" max="3" width="45.7109375" style="16" customWidth="1"/>
    <col min="4" max="4" width="8.42578125" style="16" customWidth="1"/>
    <col min="5" max="5" width="10.7109375" style="16" customWidth="1"/>
    <col min="6" max="6" width="14.28515625" style="16" customWidth="1"/>
    <col min="7" max="8" width="13.7109375" style="16" customWidth="1"/>
    <col min="9" max="9" width="9.42578125" style="16" bestFit="1" customWidth="1"/>
    <col min="10" max="10" width="13.7109375" style="16" customWidth="1"/>
    <col min="11" max="11" width="15.28515625" style="16" customWidth="1"/>
    <col min="12" max="12" width="13.7109375" style="16" customWidth="1"/>
    <col min="13" max="13" width="15.140625" style="16" customWidth="1"/>
    <col min="14" max="16384" width="9.140625" style="16"/>
  </cols>
  <sheetData>
    <row r="1" spans="1:14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4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14" ht="20.100000000000001" customHeight="1" x14ac:dyDescent="0.2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17"/>
      <c r="L3" s="17"/>
    </row>
    <row r="4" spans="1:14" s="20" customFormat="1" ht="39.950000000000003" customHeight="1" x14ac:dyDescent="0.25">
      <c r="A4" s="387" t="s">
        <v>90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</row>
    <row r="5" spans="1:14" s="20" customFormat="1" ht="30" customHeight="1" thickBot="1" x14ac:dyDescent="0.3">
      <c r="A5" s="373" t="s">
        <v>486</v>
      </c>
      <c r="B5" s="373"/>
      <c r="C5" s="373"/>
      <c r="D5" s="373"/>
      <c r="E5" s="373"/>
      <c r="F5" s="373"/>
      <c r="G5" s="373"/>
      <c r="H5" s="373"/>
      <c r="I5" s="373"/>
      <c r="J5" s="373"/>
      <c r="K5" s="19"/>
      <c r="L5" s="19"/>
    </row>
    <row r="6" spans="1:14" s="22" customFormat="1" ht="30" customHeight="1" x14ac:dyDescent="0.25">
      <c r="A6" s="374" t="s">
        <v>26</v>
      </c>
      <c r="B6" s="376" t="s">
        <v>27</v>
      </c>
      <c r="C6" s="377"/>
      <c r="D6" s="380" t="s">
        <v>28</v>
      </c>
      <c r="E6" s="260" t="s">
        <v>29</v>
      </c>
      <c r="F6" s="382" t="s">
        <v>448</v>
      </c>
      <c r="G6" s="384" t="s">
        <v>30</v>
      </c>
      <c r="H6" s="385"/>
      <c r="I6" s="385"/>
      <c r="J6" s="386"/>
      <c r="K6" s="390" t="s">
        <v>31</v>
      </c>
      <c r="L6" s="391"/>
      <c r="M6" s="392"/>
      <c r="N6" s="252"/>
    </row>
    <row r="7" spans="1:14" s="22" customFormat="1" ht="30" customHeight="1" x14ac:dyDescent="0.25">
      <c r="A7" s="375"/>
      <c r="B7" s="378"/>
      <c r="C7" s="379"/>
      <c r="D7" s="381"/>
      <c r="E7" s="261"/>
      <c r="F7" s="383"/>
      <c r="G7" s="24" t="s">
        <v>32</v>
      </c>
      <c r="H7" s="25" t="s">
        <v>33</v>
      </c>
      <c r="I7" s="25" t="s">
        <v>34</v>
      </c>
      <c r="J7" s="26" t="s">
        <v>35</v>
      </c>
      <c r="K7" s="27" t="s">
        <v>32</v>
      </c>
      <c r="L7" s="28" t="s">
        <v>34</v>
      </c>
      <c r="M7" s="29" t="s">
        <v>35</v>
      </c>
      <c r="N7" s="252"/>
    </row>
    <row r="8" spans="1:14" s="36" customFormat="1" ht="12" customHeight="1" x14ac:dyDescent="0.25">
      <c r="A8" s="30" t="s">
        <v>8</v>
      </c>
      <c r="B8" s="393" t="s">
        <v>9</v>
      </c>
      <c r="C8" s="394"/>
      <c r="D8" s="31" t="s">
        <v>10</v>
      </c>
      <c r="E8" s="31" t="s">
        <v>11</v>
      </c>
      <c r="F8" s="126" t="s">
        <v>12</v>
      </c>
      <c r="G8" s="33" t="s">
        <v>13</v>
      </c>
      <c r="H8" s="31" t="s">
        <v>14</v>
      </c>
      <c r="I8" s="31" t="s">
        <v>15</v>
      </c>
      <c r="J8" s="34" t="s">
        <v>16</v>
      </c>
      <c r="K8" s="33" t="s">
        <v>17</v>
      </c>
      <c r="L8" s="31" t="s">
        <v>18</v>
      </c>
      <c r="M8" s="35" t="s">
        <v>19</v>
      </c>
      <c r="N8" s="251"/>
    </row>
    <row r="9" spans="1:14" s="46" customFormat="1" ht="30" customHeight="1" thickBot="1" x14ac:dyDescent="0.3">
      <c r="A9" s="181" t="s">
        <v>8</v>
      </c>
      <c r="B9" s="401" t="s">
        <v>424</v>
      </c>
      <c r="C9" s="402"/>
      <c r="D9" s="182" t="s">
        <v>24</v>
      </c>
      <c r="E9" s="182" t="s">
        <v>193</v>
      </c>
      <c r="F9" s="183">
        <v>15600</v>
      </c>
      <c r="G9" s="184"/>
      <c r="H9" s="185"/>
      <c r="I9" s="186">
        <f>G9*H9</f>
        <v>0</v>
      </c>
      <c r="J9" s="187">
        <f>G9+I9</f>
        <v>0</v>
      </c>
      <c r="K9" s="188">
        <f>F9*G9</f>
        <v>0</v>
      </c>
      <c r="L9" s="189">
        <f>K9*H9</f>
        <v>0</v>
      </c>
      <c r="M9" s="192">
        <f>K9+L9</f>
        <v>0</v>
      </c>
      <c r="N9" s="251"/>
    </row>
    <row r="10" spans="1:14" s="67" customFormat="1" ht="24.95" customHeight="1" thickBot="1" x14ac:dyDescent="0.3">
      <c r="A10" s="122"/>
      <c r="B10" s="122"/>
      <c r="C10" s="122"/>
      <c r="D10" s="66"/>
    </row>
    <row r="11" spans="1:14" s="48" customFormat="1" ht="24.95" customHeight="1" thickBot="1" x14ac:dyDescent="0.3">
      <c r="A11" s="403" t="s">
        <v>487</v>
      </c>
      <c r="B11" s="404"/>
      <c r="C11" s="404"/>
      <c r="D11" s="404"/>
      <c r="E11" s="404"/>
      <c r="F11" s="404"/>
      <c r="G11" s="404"/>
      <c r="H11" s="404"/>
      <c r="I11" s="404"/>
      <c r="J11" s="405"/>
      <c r="K11" s="128">
        <f>K9</f>
        <v>0</v>
      </c>
      <c r="L11" s="263"/>
      <c r="M11" s="47">
        <f>M9</f>
        <v>0</v>
      </c>
    </row>
    <row r="12" spans="1:14" s="67" customFormat="1" ht="24.95" customHeight="1" x14ac:dyDescent="0.25">
      <c r="A12" s="122"/>
      <c r="B12" s="122"/>
      <c r="C12" s="122"/>
      <c r="D12" s="66"/>
    </row>
    <row r="13" spans="1:14" s="67" customFormat="1" ht="24.95" customHeight="1" x14ac:dyDescent="0.25">
      <c r="A13" s="122"/>
      <c r="B13" s="122"/>
      <c r="C13" s="122"/>
      <c r="D13" s="66"/>
    </row>
    <row r="14" spans="1:14" s="148" customFormat="1" x14ac:dyDescent="0.25">
      <c r="A14" s="148" t="s">
        <v>1</v>
      </c>
      <c r="B14" s="256" t="str">
        <f>IF('Príloha č. 1'!$B$23="","",'Príloha č. 1'!$B$23)</f>
        <v/>
      </c>
    </row>
    <row r="15" spans="1:14" s="148" customFormat="1" x14ac:dyDescent="0.25">
      <c r="A15" s="148" t="s">
        <v>4</v>
      </c>
      <c r="B15" s="139" t="str">
        <f>IF('Príloha č. 1'!$B$24="","",'Príloha č. 1'!$B$24)</f>
        <v/>
      </c>
    </row>
    <row r="16" spans="1:14" s="149" customFormat="1" ht="15" customHeight="1" x14ac:dyDescent="0.2">
      <c r="A16" s="135"/>
      <c r="B16" s="135"/>
      <c r="C16" s="135"/>
      <c r="D16" s="135"/>
    </row>
    <row r="17" spans="1:13" s="149" customFormat="1" ht="15" customHeight="1" x14ac:dyDescent="0.2">
      <c r="A17" s="135"/>
      <c r="B17" s="135"/>
      <c r="C17" s="135"/>
      <c r="D17" s="135"/>
    </row>
    <row r="18" spans="1:13" s="149" customFormat="1" ht="15" customHeight="1" x14ac:dyDescent="0.2">
      <c r="A18" s="135"/>
      <c r="B18" s="135"/>
      <c r="C18" s="135"/>
      <c r="D18" s="135"/>
    </row>
    <row r="19" spans="1:13" s="150" customFormat="1" ht="39.950000000000003" customHeight="1" x14ac:dyDescent="0.2">
      <c r="A19" s="135"/>
      <c r="B19" s="135"/>
      <c r="C19" s="135"/>
      <c r="G19" s="135"/>
      <c r="H19" s="400"/>
      <c r="I19" s="400"/>
      <c r="J19" s="400"/>
    </row>
    <row r="20" spans="1:13" s="150" customFormat="1" ht="45" customHeight="1" x14ac:dyDescent="0.2">
      <c r="A20" s="135"/>
      <c r="B20" s="135"/>
      <c r="C20" s="135"/>
      <c r="G20" s="135"/>
      <c r="H20" s="399" t="s">
        <v>91</v>
      </c>
      <c r="I20" s="399"/>
      <c r="J20" s="399"/>
      <c r="M20" s="150" t="s">
        <v>115</v>
      </c>
    </row>
    <row r="21" spans="1:13" s="4" customFormat="1" ht="12.75" x14ac:dyDescent="0.2">
      <c r="E21" s="5"/>
      <c r="G21" s="14" t="s">
        <v>25</v>
      </c>
      <c r="H21" s="1"/>
      <c r="I21" s="1"/>
    </row>
    <row r="23" spans="1:13" x14ac:dyDescent="0.2">
      <c r="A23" s="353" t="s">
        <v>2</v>
      </c>
      <c r="B23" s="353"/>
      <c r="C23" s="353"/>
    </row>
    <row r="24" spans="1:13" x14ac:dyDescent="0.2">
      <c r="A24" s="15"/>
      <c r="B24" s="397" t="s">
        <v>3</v>
      </c>
      <c r="C24" s="398"/>
    </row>
    <row r="25" spans="1:13" x14ac:dyDescent="0.2">
      <c r="B25" s="388"/>
      <c r="C25" s="388"/>
      <c r="D25" s="388"/>
      <c r="E25" s="388"/>
      <c r="F25" s="388"/>
      <c r="G25" s="388"/>
    </row>
  </sheetData>
  <mergeCells count="18">
    <mergeCell ref="A1:J1"/>
    <mergeCell ref="A2:J2"/>
    <mergeCell ref="A4:N4"/>
    <mergeCell ref="A5:J5"/>
    <mergeCell ref="A6:A7"/>
    <mergeCell ref="B6:C7"/>
    <mergeCell ref="D6:D7"/>
    <mergeCell ref="F6:F7"/>
    <mergeCell ref="G6:J6"/>
    <mergeCell ref="K6:M6"/>
    <mergeCell ref="B24:C24"/>
    <mergeCell ref="B25:G25"/>
    <mergeCell ref="B8:C8"/>
    <mergeCell ref="B9:C9"/>
    <mergeCell ref="A11:J11"/>
    <mergeCell ref="H19:J19"/>
    <mergeCell ref="H20:J20"/>
    <mergeCell ref="A23:C23"/>
  </mergeCells>
  <conditionalFormatting sqref="B14">
    <cfRule type="containsBlanks" dxfId="42" priority="2">
      <formula>LEN(TRIM(B14))=0</formula>
    </cfRule>
  </conditionalFormatting>
  <conditionalFormatting sqref="B15">
    <cfRule type="containsBlanks" dxfId="41" priority="1">
      <formula>LEN(TRIM(B15))=0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>&amp;L&amp;"Arial,Tučné"&amp;9Príloha č. 6 SP
&amp;"Arial,Normálne"Kalkulácia ceny a návrh na plnenie kritéria na vyhodnotenie ponúk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6"/>
  <sheetViews>
    <sheetView showGridLines="0" zoomScaleNormal="100" workbookViewId="0">
      <selection activeCell="D22" sqref="D22"/>
    </sheetView>
  </sheetViews>
  <sheetFormatPr defaultRowHeight="12.75" x14ac:dyDescent="0.2"/>
  <cols>
    <col min="1" max="1" width="4.7109375" style="149" bestFit="1" customWidth="1"/>
    <col min="2" max="2" width="19.7109375" style="149" customWidth="1"/>
    <col min="3" max="3" width="28.7109375" style="149" customWidth="1"/>
    <col min="4" max="4" width="33.42578125" style="149" customWidth="1"/>
    <col min="5" max="5" width="10.42578125" style="149" bestFit="1" customWidth="1"/>
    <col min="6" max="256" width="9.140625" style="149"/>
    <col min="257" max="257" width="4.7109375" style="149" bestFit="1" customWidth="1"/>
    <col min="258" max="258" width="19.7109375" style="149" customWidth="1"/>
    <col min="259" max="259" width="28.7109375" style="149" customWidth="1"/>
    <col min="260" max="260" width="33.42578125" style="149" customWidth="1"/>
    <col min="261" max="261" width="10.42578125" style="149" bestFit="1" customWidth="1"/>
    <col min="262" max="512" width="9.140625" style="149"/>
    <col min="513" max="513" width="4.7109375" style="149" bestFit="1" customWidth="1"/>
    <col min="514" max="514" width="19.7109375" style="149" customWidth="1"/>
    <col min="515" max="515" width="28.7109375" style="149" customWidth="1"/>
    <col min="516" max="516" width="33.42578125" style="149" customWidth="1"/>
    <col min="517" max="517" width="10.42578125" style="149" bestFit="1" customWidth="1"/>
    <col min="518" max="768" width="9.140625" style="149"/>
    <col min="769" max="769" width="4.7109375" style="149" bestFit="1" customWidth="1"/>
    <col min="770" max="770" width="19.7109375" style="149" customWidth="1"/>
    <col min="771" max="771" width="28.7109375" style="149" customWidth="1"/>
    <col min="772" max="772" width="33.42578125" style="149" customWidth="1"/>
    <col min="773" max="773" width="10.42578125" style="149" bestFit="1" customWidth="1"/>
    <col min="774" max="1024" width="9.140625" style="149"/>
    <col min="1025" max="1025" width="4.7109375" style="149" bestFit="1" customWidth="1"/>
    <col min="1026" max="1026" width="19.7109375" style="149" customWidth="1"/>
    <col min="1027" max="1027" width="28.7109375" style="149" customWidth="1"/>
    <col min="1028" max="1028" width="33.42578125" style="149" customWidth="1"/>
    <col min="1029" max="1029" width="10.42578125" style="149" bestFit="1" customWidth="1"/>
    <col min="1030" max="1280" width="9.140625" style="149"/>
    <col min="1281" max="1281" width="4.7109375" style="149" bestFit="1" customWidth="1"/>
    <col min="1282" max="1282" width="19.7109375" style="149" customWidth="1"/>
    <col min="1283" max="1283" width="28.7109375" style="149" customWidth="1"/>
    <col min="1284" max="1284" width="33.42578125" style="149" customWidth="1"/>
    <col min="1285" max="1285" width="10.42578125" style="149" bestFit="1" customWidth="1"/>
    <col min="1286" max="1536" width="9.140625" style="149"/>
    <col min="1537" max="1537" width="4.7109375" style="149" bestFit="1" customWidth="1"/>
    <col min="1538" max="1538" width="19.7109375" style="149" customWidth="1"/>
    <col min="1539" max="1539" width="28.7109375" style="149" customWidth="1"/>
    <col min="1540" max="1540" width="33.42578125" style="149" customWidth="1"/>
    <col min="1541" max="1541" width="10.42578125" style="149" bestFit="1" customWidth="1"/>
    <col min="1542" max="1792" width="9.140625" style="149"/>
    <col min="1793" max="1793" width="4.7109375" style="149" bestFit="1" customWidth="1"/>
    <col min="1794" max="1794" width="19.7109375" style="149" customWidth="1"/>
    <col min="1795" max="1795" width="28.7109375" style="149" customWidth="1"/>
    <col min="1796" max="1796" width="33.42578125" style="149" customWidth="1"/>
    <col min="1797" max="1797" width="10.42578125" style="149" bestFit="1" customWidth="1"/>
    <col min="1798" max="2048" width="9.140625" style="149"/>
    <col min="2049" max="2049" width="4.7109375" style="149" bestFit="1" customWidth="1"/>
    <col min="2050" max="2050" width="19.7109375" style="149" customWidth="1"/>
    <col min="2051" max="2051" width="28.7109375" style="149" customWidth="1"/>
    <col min="2052" max="2052" width="33.42578125" style="149" customWidth="1"/>
    <col min="2053" max="2053" width="10.42578125" style="149" bestFit="1" customWidth="1"/>
    <col min="2054" max="2304" width="9.140625" style="149"/>
    <col min="2305" max="2305" width="4.7109375" style="149" bestFit="1" customWidth="1"/>
    <col min="2306" max="2306" width="19.7109375" style="149" customWidth="1"/>
    <col min="2307" max="2307" width="28.7109375" style="149" customWidth="1"/>
    <col min="2308" max="2308" width="33.42578125" style="149" customWidth="1"/>
    <col min="2309" max="2309" width="10.42578125" style="149" bestFit="1" customWidth="1"/>
    <col min="2310" max="2560" width="9.140625" style="149"/>
    <col min="2561" max="2561" width="4.7109375" style="149" bestFit="1" customWidth="1"/>
    <col min="2562" max="2562" width="19.7109375" style="149" customWidth="1"/>
    <col min="2563" max="2563" width="28.7109375" style="149" customWidth="1"/>
    <col min="2564" max="2564" width="33.42578125" style="149" customWidth="1"/>
    <col min="2565" max="2565" width="10.42578125" style="149" bestFit="1" customWidth="1"/>
    <col min="2566" max="2816" width="9.140625" style="149"/>
    <col min="2817" max="2817" width="4.7109375" style="149" bestFit="1" customWidth="1"/>
    <col min="2818" max="2818" width="19.7109375" style="149" customWidth="1"/>
    <col min="2819" max="2819" width="28.7109375" style="149" customWidth="1"/>
    <col min="2820" max="2820" width="33.42578125" style="149" customWidth="1"/>
    <col min="2821" max="2821" width="10.42578125" style="149" bestFit="1" customWidth="1"/>
    <col min="2822" max="3072" width="9.140625" style="149"/>
    <col min="3073" max="3073" width="4.7109375" style="149" bestFit="1" customWidth="1"/>
    <col min="3074" max="3074" width="19.7109375" style="149" customWidth="1"/>
    <col min="3075" max="3075" width="28.7109375" style="149" customWidth="1"/>
    <col min="3076" max="3076" width="33.42578125" style="149" customWidth="1"/>
    <col min="3077" max="3077" width="10.42578125" style="149" bestFit="1" customWidth="1"/>
    <col min="3078" max="3328" width="9.140625" style="149"/>
    <col min="3329" max="3329" width="4.7109375" style="149" bestFit="1" customWidth="1"/>
    <col min="3330" max="3330" width="19.7109375" style="149" customWidth="1"/>
    <col min="3331" max="3331" width="28.7109375" style="149" customWidth="1"/>
    <col min="3332" max="3332" width="33.42578125" style="149" customWidth="1"/>
    <col min="3333" max="3333" width="10.42578125" style="149" bestFit="1" customWidth="1"/>
    <col min="3334" max="3584" width="9.140625" style="149"/>
    <col min="3585" max="3585" width="4.7109375" style="149" bestFit="1" customWidth="1"/>
    <col min="3586" max="3586" width="19.7109375" style="149" customWidth="1"/>
    <col min="3587" max="3587" width="28.7109375" style="149" customWidth="1"/>
    <col min="3588" max="3588" width="33.42578125" style="149" customWidth="1"/>
    <col min="3589" max="3589" width="10.42578125" style="149" bestFit="1" customWidth="1"/>
    <col min="3590" max="3840" width="9.140625" style="149"/>
    <col min="3841" max="3841" width="4.7109375" style="149" bestFit="1" customWidth="1"/>
    <col min="3842" max="3842" width="19.7109375" style="149" customWidth="1"/>
    <col min="3843" max="3843" width="28.7109375" style="149" customWidth="1"/>
    <col min="3844" max="3844" width="33.42578125" style="149" customWidth="1"/>
    <col min="3845" max="3845" width="10.42578125" style="149" bestFit="1" customWidth="1"/>
    <col min="3846" max="4096" width="9.140625" style="149"/>
    <col min="4097" max="4097" width="4.7109375" style="149" bestFit="1" customWidth="1"/>
    <col min="4098" max="4098" width="19.7109375" style="149" customWidth="1"/>
    <col min="4099" max="4099" width="28.7109375" style="149" customWidth="1"/>
    <col min="4100" max="4100" width="33.42578125" style="149" customWidth="1"/>
    <col min="4101" max="4101" width="10.42578125" style="149" bestFit="1" customWidth="1"/>
    <col min="4102" max="4352" width="9.140625" style="149"/>
    <col min="4353" max="4353" width="4.7109375" style="149" bestFit="1" customWidth="1"/>
    <col min="4354" max="4354" width="19.7109375" style="149" customWidth="1"/>
    <col min="4355" max="4355" width="28.7109375" style="149" customWidth="1"/>
    <col min="4356" max="4356" width="33.42578125" style="149" customWidth="1"/>
    <col min="4357" max="4357" width="10.42578125" style="149" bestFit="1" customWidth="1"/>
    <col min="4358" max="4608" width="9.140625" style="149"/>
    <col min="4609" max="4609" width="4.7109375" style="149" bestFit="1" customWidth="1"/>
    <col min="4610" max="4610" width="19.7109375" style="149" customWidth="1"/>
    <col min="4611" max="4611" width="28.7109375" style="149" customWidth="1"/>
    <col min="4612" max="4612" width="33.42578125" style="149" customWidth="1"/>
    <col min="4613" max="4613" width="10.42578125" style="149" bestFit="1" customWidth="1"/>
    <col min="4614" max="4864" width="9.140625" style="149"/>
    <col min="4865" max="4865" width="4.7109375" style="149" bestFit="1" customWidth="1"/>
    <col min="4866" max="4866" width="19.7109375" style="149" customWidth="1"/>
    <col min="4867" max="4867" width="28.7109375" style="149" customWidth="1"/>
    <col min="4868" max="4868" width="33.42578125" style="149" customWidth="1"/>
    <col min="4869" max="4869" width="10.42578125" style="149" bestFit="1" customWidth="1"/>
    <col min="4870" max="5120" width="9.140625" style="149"/>
    <col min="5121" max="5121" width="4.7109375" style="149" bestFit="1" customWidth="1"/>
    <col min="5122" max="5122" width="19.7109375" style="149" customWidth="1"/>
    <col min="5123" max="5123" width="28.7109375" style="149" customWidth="1"/>
    <col min="5124" max="5124" width="33.42578125" style="149" customWidth="1"/>
    <col min="5125" max="5125" width="10.42578125" style="149" bestFit="1" customWidth="1"/>
    <col min="5126" max="5376" width="9.140625" style="149"/>
    <col min="5377" max="5377" width="4.7109375" style="149" bestFit="1" customWidth="1"/>
    <col min="5378" max="5378" width="19.7109375" style="149" customWidth="1"/>
    <col min="5379" max="5379" width="28.7109375" style="149" customWidth="1"/>
    <col min="5380" max="5380" width="33.42578125" style="149" customWidth="1"/>
    <col min="5381" max="5381" width="10.42578125" style="149" bestFit="1" customWidth="1"/>
    <col min="5382" max="5632" width="9.140625" style="149"/>
    <col min="5633" max="5633" width="4.7109375" style="149" bestFit="1" customWidth="1"/>
    <col min="5634" max="5634" width="19.7109375" style="149" customWidth="1"/>
    <col min="5635" max="5635" width="28.7109375" style="149" customWidth="1"/>
    <col min="5636" max="5636" width="33.42578125" style="149" customWidth="1"/>
    <col min="5637" max="5637" width="10.42578125" style="149" bestFit="1" customWidth="1"/>
    <col min="5638" max="5888" width="9.140625" style="149"/>
    <col min="5889" max="5889" width="4.7109375" style="149" bestFit="1" customWidth="1"/>
    <col min="5890" max="5890" width="19.7109375" style="149" customWidth="1"/>
    <col min="5891" max="5891" width="28.7109375" style="149" customWidth="1"/>
    <col min="5892" max="5892" width="33.42578125" style="149" customWidth="1"/>
    <col min="5893" max="5893" width="10.42578125" style="149" bestFit="1" customWidth="1"/>
    <col min="5894" max="6144" width="9.140625" style="149"/>
    <col min="6145" max="6145" width="4.7109375" style="149" bestFit="1" customWidth="1"/>
    <col min="6146" max="6146" width="19.7109375" style="149" customWidth="1"/>
    <col min="6147" max="6147" width="28.7109375" style="149" customWidth="1"/>
    <col min="6148" max="6148" width="33.42578125" style="149" customWidth="1"/>
    <col min="6149" max="6149" width="10.42578125" style="149" bestFit="1" customWidth="1"/>
    <col min="6150" max="6400" width="9.140625" style="149"/>
    <col min="6401" max="6401" width="4.7109375" style="149" bestFit="1" customWidth="1"/>
    <col min="6402" max="6402" width="19.7109375" style="149" customWidth="1"/>
    <col min="6403" max="6403" width="28.7109375" style="149" customWidth="1"/>
    <col min="6404" max="6404" width="33.42578125" style="149" customWidth="1"/>
    <col min="6405" max="6405" width="10.42578125" style="149" bestFit="1" customWidth="1"/>
    <col min="6406" max="6656" width="9.140625" style="149"/>
    <col min="6657" max="6657" width="4.7109375" style="149" bestFit="1" customWidth="1"/>
    <col min="6658" max="6658" width="19.7109375" style="149" customWidth="1"/>
    <col min="6659" max="6659" width="28.7109375" style="149" customWidth="1"/>
    <col min="6660" max="6660" width="33.42578125" style="149" customWidth="1"/>
    <col min="6661" max="6661" width="10.42578125" style="149" bestFit="1" customWidth="1"/>
    <col min="6662" max="6912" width="9.140625" style="149"/>
    <col min="6913" max="6913" width="4.7109375" style="149" bestFit="1" customWidth="1"/>
    <col min="6914" max="6914" width="19.7109375" style="149" customWidth="1"/>
    <col min="6915" max="6915" width="28.7109375" style="149" customWidth="1"/>
    <col min="6916" max="6916" width="33.42578125" style="149" customWidth="1"/>
    <col min="6917" max="6917" width="10.42578125" style="149" bestFit="1" customWidth="1"/>
    <col min="6918" max="7168" width="9.140625" style="149"/>
    <col min="7169" max="7169" width="4.7109375" style="149" bestFit="1" customWidth="1"/>
    <col min="7170" max="7170" width="19.7109375" style="149" customWidth="1"/>
    <col min="7171" max="7171" width="28.7109375" style="149" customWidth="1"/>
    <col min="7172" max="7172" width="33.42578125" style="149" customWidth="1"/>
    <col min="7173" max="7173" width="10.42578125" style="149" bestFit="1" customWidth="1"/>
    <col min="7174" max="7424" width="9.140625" style="149"/>
    <col min="7425" max="7425" width="4.7109375" style="149" bestFit="1" customWidth="1"/>
    <col min="7426" max="7426" width="19.7109375" style="149" customWidth="1"/>
    <col min="7427" max="7427" width="28.7109375" style="149" customWidth="1"/>
    <col min="7428" max="7428" width="33.42578125" style="149" customWidth="1"/>
    <col min="7429" max="7429" width="10.42578125" style="149" bestFit="1" customWidth="1"/>
    <col min="7430" max="7680" width="9.140625" style="149"/>
    <col min="7681" max="7681" width="4.7109375" style="149" bestFit="1" customWidth="1"/>
    <col min="7682" max="7682" width="19.7109375" style="149" customWidth="1"/>
    <col min="7683" max="7683" width="28.7109375" style="149" customWidth="1"/>
    <col min="7684" max="7684" width="33.42578125" style="149" customWidth="1"/>
    <col min="7685" max="7685" width="10.42578125" style="149" bestFit="1" customWidth="1"/>
    <col min="7686" max="7936" width="9.140625" style="149"/>
    <col min="7937" max="7937" width="4.7109375" style="149" bestFit="1" customWidth="1"/>
    <col min="7938" max="7938" width="19.7109375" style="149" customWidth="1"/>
    <col min="7939" max="7939" width="28.7109375" style="149" customWidth="1"/>
    <col min="7940" max="7940" width="33.42578125" style="149" customWidth="1"/>
    <col min="7941" max="7941" width="10.42578125" style="149" bestFit="1" customWidth="1"/>
    <col min="7942" max="8192" width="9.140625" style="149"/>
    <col min="8193" max="8193" width="4.7109375" style="149" bestFit="1" customWidth="1"/>
    <col min="8194" max="8194" width="19.7109375" style="149" customWidth="1"/>
    <col min="8195" max="8195" width="28.7109375" style="149" customWidth="1"/>
    <col min="8196" max="8196" width="33.42578125" style="149" customWidth="1"/>
    <col min="8197" max="8197" width="10.42578125" style="149" bestFit="1" customWidth="1"/>
    <col min="8198" max="8448" width="9.140625" style="149"/>
    <col min="8449" max="8449" width="4.7109375" style="149" bestFit="1" customWidth="1"/>
    <col min="8450" max="8450" width="19.7109375" style="149" customWidth="1"/>
    <col min="8451" max="8451" width="28.7109375" style="149" customWidth="1"/>
    <col min="8452" max="8452" width="33.42578125" style="149" customWidth="1"/>
    <col min="8453" max="8453" width="10.42578125" style="149" bestFit="1" customWidth="1"/>
    <col min="8454" max="8704" width="9.140625" style="149"/>
    <col min="8705" max="8705" width="4.7109375" style="149" bestFit="1" customWidth="1"/>
    <col min="8706" max="8706" width="19.7109375" style="149" customWidth="1"/>
    <col min="8707" max="8707" width="28.7109375" style="149" customWidth="1"/>
    <col min="8708" max="8708" width="33.42578125" style="149" customWidth="1"/>
    <col min="8709" max="8709" width="10.42578125" style="149" bestFit="1" customWidth="1"/>
    <col min="8710" max="8960" width="9.140625" style="149"/>
    <col min="8961" max="8961" width="4.7109375" style="149" bestFit="1" customWidth="1"/>
    <col min="8962" max="8962" width="19.7109375" style="149" customWidth="1"/>
    <col min="8963" max="8963" width="28.7109375" style="149" customWidth="1"/>
    <col min="8964" max="8964" width="33.42578125" style="149" customWidth="1"/>
    <col min="8965" max="8965" width="10.42578125" style="149" bestFit="1" customWidth="1"/>
    <col min="8966" max="9216" width="9.140625" style="149"/>
    <col min="9217" max="9217" width="4.7109375" style="149" bestFit="1" customWidth="1"/>
    <col min="9218" max="9218" width="19.7109375" style="149" customWidth="1"/>
    <col min="9219" max="9219" width="28.7109375" style="149" customWidth="1"/>
    <col min="9220" max="9220" width="33.42578125" style="149" customWidth="1"/>
    <col min="9221" max="9221" width="10.42578125" style="149" bestFit="1" customWidth="1"/>
    <col min="9222" max="9472" width="9.140625" style="149"/>
    <col min="9473" max="9473" width="4.7109375" style="149" bestFit="1" customWidth="1"/>
    <col min="9474" max="9474" width="19.7109375" style="149" customWidth="1"/>
    <col min="9475" max="9475" width="28.7109375" style="149" customWidth="1"/>
    <col min="9476" max="9476" width="33.42578125" style="149" customWidth="1"/>
    <col min="9477" max="9477" width="10.42578125" style="149" bestFit="1" customWidth="1"/>
    <col min="9478" max="9728" width="9.140625" style="149"/>
    <col min="9729" max="9729" width="4.7109375" style="149" bestFit="1" customWidth="1"/>
    <col min="9730" max="9730" width="19.7109375" style="149" customWidth="1"/>
    <col min="9731" max="9731" width="28.7109375" style="149" customWidth="1"/>
    <col min="9732" max="9732" width="33.42578125" style="149" customWidth="1"/>
    <col min="9733" max="9733" width="10.42578125" style="149" bestFit="1" customWidth="1"/>
    <col min="9734" max="9984" width="9.140625" style="149"/>
    <col min="9985" max="9985" width="4.7109375" style="149" bestFit="1" customWidth="1"/>
    <col min="9986" max="9986" width="19.7109375" style="149" customWidth="1"/>
    <col min="9987" max="9987" width="28.7109375" style="149" customWidth="1"/>
    <col min="9988" max="9988" width="33.42578125" style="149" customWidth="1"/>
    <col min="9989" max="9989" width="10.42578125" style="149" bestFit="1" customWidth="1"/>
    <col min="9990" max="10240" width="9.140625" style="149"/>
    <col min="10241" max="10241" width="4.7109375" style="149" bestFit="1" customWidth="1"/>
    <col min="10242" max="10242" width="19.7109375" style="149" customWidth="1"/>
    <col min="10243" max="10243" width="28.7109375" style="149" customWidth="1"/>
    <col min="10244" max="10244" width="33.42578125" style="149" customWidth="1"/>
    <col min="10245" max="10245" width="10.42578125" style="149" bestFit="1" customWidth="1"/>
    <col min="10246" max="10496" width="9.140625" style="149"/>
    <col min="10497" max="10497" width="4.7109375" style="149" bestFit="1" customWidth="1"/>
    <col min="10498" max="10498" width="19.7109375" style="149" customWidth="1"/>
    <col min="10499" max="10499" width="28.7109375" style="149" customWidth="1"/>
    <col min="10500" max="10500" width="33.42578125" style="149" customWidth="1"/>
    <col min="10501" max="10501" width="10.42578125" style="149" bestFit="1" customWidth="1"/>
    <col min="10502" max="10752" width="9.140625" style="149"/>
    <col min="10753" max="10753" width="4.7109375" style="149" bestFit="1" customWidth="1"/>
    <col min="10754" max="10754" width="19.7109375" style="149" customWidth="1"/>
    <col min="10755" max="10755" width="28.7109375" style="149" customWidth="1"/>
    <col min="10756" max="10756" width="33.42578125" style="149" customWidth="1"/>
    <col min="10757" max="10757" width="10.42578125" style="149" bestFit="1" customWidth="1"/>
    <col min="10758" max="11008" width="9.140625" style="149"/>
    <col min="11009" max="11009" width="4.7109375" style="149" bestFit="1" customWidth="1"/>
    <col min="11010" max="11010" width="19.7109375" style="149" customWidth="1"/>
    <col min="11011" max="11011" width="28.7109375" style="149" customWidth="1"/>
    <col min="11012" max="11012" width="33.42578125" style="149" customWidth="1"/>
    <col min="11013" max="11013" width="10.42578125" style="149" bestFit="1" customWidth="1"/>
    <col min="11014" max="11264" width="9.140625" style="149"/>
    <col min="11265" max="11265" width="4.7109375" style="149" bestFit="1" customWidth="1"/>
    <col min="11266" max="11266" width="19.7109375" style="149" customWidth="1"/>
    <col min="11267" max="11267" width="28.7109375" style="149" customWidth="1"/>
    <col min="11268" max="11268" width="33.42578125" style="149" customWidth="1"/>
    <col min="11269" max="11269" width="10.42578125" style="149" bestFit="1" customWidth="1"/>
    <col min="11270" max="11520" width="9.140625" style="149"/>
    <col min="11521" max="11521" width="4.7109375" style="149" bestFit="1" customWidth="1"/>
    <col min="11522" max="11522" width="19.7109375" style="149" customWidth="1"/>
    <col min="11523" max="11523" width="28.7109375" style="149" customWidth="1"/>
    <col min="11524" max="11524" width="33.42578125" style="149" customWidth="1"/>
    <col min="11525" max="11525" width="10.42578125" style="149" bestFit="1" customWidth="1"/>
    <col min="11526" max="11776" width="9.140625" style="149"/>
    <col min="11777" max="11777" width="4.7109375" style="149" bestFit="1" customWidth="1"/>
    <col min="11778" max="11778" width="19.7109375" style="149" customWidth="1"/>
    <col min="11779" max="11779" width="28.7109375" style="149" customWidth="1"/>
    <col min="11780" max="11780" width="33.42578125" style="149" customWidth="1"/>
    <col min="11781" max="11781" width="10.42578125" style="149" bestFit="1" customWidth="1"/>
    <col min="11782" max="12032" width="9.140625" style="149"/>
    <col min="12033" max="12033" width="4.7109375" style="149" bestFit="1" customWidth="1"/>
    <col min="12034" max="12034" width="19.7109375" style="149" customWidth="1"/>
    <col min="12035" max="12035" width="28.7109375" style="149" customWidth="1"/>
    <col min="12036" max="12036" width="33.42578125" style="149" customWidth="1"/>
    <col min="12037" max="12037" width="10.42578125" style="149" bestFit="1" customWidth="1"/>
    <col min="12038" max="12288" width="9.140625" style="149"/>
    <col min="12289" max="12289" width="4.7109375" style="149" bestFit="1" customWidth="1"/>
    <col min="12290" max="12290" width="19.7109375" style="149" customWidth="1"/>
    <col min="12291" max="12291" width="28.7109375" style="149" customWidth="1"/>
    <col min="12292" max="12292" width="33.42578125" style="149" customWidth="1"/>
    <col min="12293" max="12293" width="10.42578125" style="149" bestFit="1" customWidth="1"/>
    <col min="12294" max="12544" width="9.140625" style="149"/>
    <col min="12545" max="12545" width="4.7109375" style="149" bestFit="1" customWidth="1"/>
    <col min="12546" max="12546" width="19.7109375" style="149" customWidth="1"/>
    <col min="12547" max="12547" width="28.7109375" style="149" customWidth="1"/>
    <col min="12548" max="12548" width="33.42578125" style="149" customWidth="1"/>
    <col min="12549" max="12549" width="10.42578125" style="149" bestFit="1" customWidth="1"/>
    <col min="12550" max="12800" width="9.140625" style="149"/>
    <col min="12801" max="12801" width="4.7109375" style="149" bestFit="1" customWidth="1"/>
    <col min="12802" max="12802" width="19.7109375" style="149" customWidth="1"/>
    <col min="12803" max="12803" width="28.7109375" style="149" customWidth="1"/>
    <col min="12804" max="12804" width="33.42578125" style="149" customWidth="1"/>
    <col min="12805" max="12805" width="10.42578125" style="149" bestFit="1" customWidth="1"/>
    <col min="12806" max="13056" width="9.140625" style="149"/>
    <col min="13057" max="13057" width="4.7109375" style="149" bestFit="1" customWidth="1"/>
    <col min="13058" max="13058" width="19.7109375" style="149" customWidth="1"/>
    <col min="13059" max="13059" width="28.7109375" style="149" customWidth="1"/>
    <col min="13060" max="13060" width="33.42578125" style="149" customWidth="1"/>
    <col min="13061" max="13061" width="10.42578125" style="149" bestFit="1" customWidth="1"/>
    <col min="13062" max="13312" width="9.140625" style="149"/>
    <col min="13313" max="13313" width="4.7109375" style="149" bestFit="1" customWidth="1"/>
    <col min="13314" max="13314" width="19.7109375" style="149" customWidth="1"/>
    <col min="13315" max="13315" width="28.7109375" style="149" customWidth="1"/>
    <col min="13316" max="13316" width="33.42578125" style="149" customWidth="1"/>
    <col min="13317" max="13317" width="10.42578125" style="149" bestFit="1" customWidth="1"/>
    <col min="13318" max="13568" width="9.140625" style="149"/>
    <col min="13569" max="13569" width="4.7109375" style="149" bestFit="1" customWidth="1"/>
    <col min="13570" max="13570" width="19.7109375" style="149" customWidth="1"/>
    <col min="13571" max="13571" width="28.7109375" style="149" customWidth="1"/>
    <col min="13572" max="13572" width="33.42578125" style="149" customWidth="1"/>
    <col min="13573" max="13573" width="10.42578125" style="149" bestFit="1" customWidth="1"/>
    <col min="13574" max="13824" width="9.140625" style="149"/>
    <col min="13825" max="13825" width="4.7109375" style="149" bestFit="1" customWidth="1"/>
    <col min="13826" max="13826" width="19.7109375" style="149" customWidth="1"/>
    <col min="13827" max="13827" width="28.7109375" style="149" customWidth="1"/>
    <col min="13828" max="13828" width="33.42578125" style="149" customWidth="1"/>
    <col min="13829" max="13829" width="10.42578125" style="149" bestFit="1" customWidth="1"/>
    <col min="13830" max="14080" width="9.140625" style="149"/>
    <col min="14081" max="14081" width="4.7109375" style="149" bestFit="1" customWidth="1"/>
    <col min="14082" max="14082" width="19.7109375" style="149" customWidth="1"/>
    <col min="14083" max="14083" width="28.7109375" style="149" customWidth="1"/>
    <col min="14084" max="14084" width="33.42578125" style="149" customWidth="1"/>
    <col min="14085" max="14085" width="10.42578125" style="149" bestFit="1" customWidth="1"/>
    <col min="14086" max="14336" width="9.140625" style="149"/>
    <col min="14337" max="14337" width="4.7109375" style="149" bestFit="1" customWidth="1"/>
    <col min="14338" max="14338" width="19.7109375" style="149" customWidth="1"/>
    <col min="14339" max="14339" width="28.7109375" style="149" customWidth="1"/>
    <col min="14340" max="14340" width="33.42578125" style="149" customWidth="1"/>
    <col min="14341" max="14341" width="10.42578125" style="149" bestFit="1" customWidth="1"/>
    <col min="14342" max="14592" width="9.140625" style="149"/>
    <col min="14593" max="14593" width="4.7109375" style="149" bestFit="1" customWidth="1"/>
    <col min="14594" max="14594" width="19.7109375" style="149" customWidth="1"/>
    <col min="14595" max="14595" width="28.7109375" style="149" customWidth="1"/>
    <col min="14596" max="14596" width="33.42578125" style="149" customWidth="1"/>
    <col min="14597" max="14597" width="10.42578125" style="149" bestFit="1" customWidth="1"/>
    <col min="14598" max="14848" width="9.140625" style="149"/>
    <col min="14849" max="14849" width="4.7109375" style="149" bestFit="1" customWidth="1"/>
    <col min="14850" max="14850" width="19.7109375" style="149" customWidth="1"/>
    <col min="14851" max="14851" width="28.7109375" style="149" customWidth="1"/>
    <col min="14852" max="14852" width="33.42578125" style="149" customWidth="1"/>
    <col min="14853" max="14853" width="10.42578125" style="149" bestFit="1" customWidth="1"/>
    <col min="14854" max="15104" width="9.140625" style="149"/>
    <col min="15105" max="15105" width="4.7109375" style="149" bestFit="1" customWidth="1"/>
    <col min="15106" max="15106" width="19.7109375" style="149" customWidth="1"/>
    <col min="15107" max="15107" width="28.7109375" style="149" customWidth="1"/>
    <col min="15108" max="15108" width="33.42578125" style="149" customWidth="1"/>
    <col min="15109" max="15109" width="10.42578125" style="149" bestFit="1" customWidth="1"/>
    <col min="15110" max="15360" width="9.140625" style="149"/>
    <col min="15361" max="15361" width="4.7109375" style="149" bestFit="1" customWidth="1"/>
    <col min="15362" max="15362" width="19.7109375" style="149" customWidth="1"/>
    <col min="15363" max="15363" width="28.7109375" style="149" customWidth="1"/>
    <col min="15364" max="15364" width="33.42578125" style="149" customWidth="1"/>
    <col min="15365" max="15365" width="10.42578125" style="149" bestFit="1" customWidth="1"/>
    <col min="15366" max="15616" width="9.140625" style="149"/>
    <col min="15617" max="15617" width="4.7109375" style="149" bestFit="1" customWidth="1"/>
    <col min="15618" max="15618" width="19.7109375" style="149" customWidth="1"/>
    <col min="15619" max="15619" width="28.7109375" style="149" customWidth="1"/>
    <col min="15620" max="15620" width="33.42578125" style="149" customWidth="1"/>
    <col min="15621" max="15621" width="10.42578125" style="149" bestFit="1" customWidth="1"/>
    <col min="15622" max="15872" width="9.140625" style="149"/>
    <col min="15873" max="15873" width="4.7109375" style="149" bestFit="1" customWidth="1"/>
    <col min="15874" max="15874" width="19.7109375" style="149" customWidth="1"/>
    <col min="15875" max="15875" width="28.7109375" style="149" customWidth="1"/>
    <col min="15876" max="15876" width="33.42578125" style="149" customWidth="1"/>
    <col min="15877" max="15877" width="10.42578125" style="149" bestFit="1" customWidth="1"/>
    <col min="15878" max="16128" width="9.140625" style="149"/>
    <col min="16129" max="16129" width="4.7109375" style="149" bestFit="1" customWidth="1"/>
    <col min="16130" max="16130" width="19.7109375" style="149" customWidth="1"/>
    <col min="16131" max="16131" width="28.7109375" style="149" customWidth="1"/>
    <col min="16132" max="16132" width="33.42578125" style="149" customWidth="1"/>
    <col min="16133" max="16133" width="10.42578125" style="149" bestFit="1" customWidth="1"/>
    <col min="16134" max="16384" width="9.140625" style="149"/>
  </cols>
  <sheetData>
    <row r="1" spans="1:10" ht="19.5" customHeight="1" x14ac:dyDescent="0.2">
      <c r="A1" s="343" t="s">
        <v>0</v>
      </c>
      <c r="B1" s="343"/>
      <c r="C1" s="135"/>
      <c r="D1" s="135"/>
    </row>
    <row r="2" spans="1:10" ht="39" customHeight="1" x14ac:dyDescent="0.2">
      <c r="A2" s="333" t="str">
        <f>'Príloha č. 1'!A2:D2</f>
        <v>INFÚZNE ROZTOKY</v>
      </c>
      <c r="B2" s="333"/>
      <c r="C2" s="333"/>
      <c r="D2" s="333"/>
    </row>
    <row r="3" spans="1:10" s="150" customFormat="1" ht="15" customHeight="1" x14ac:dyDescent="0.2">
      <c r="A3" s="344"/>
      <c r="B3" s="344"/>
      <c r="C3" s="344"/>
      <c r="D3" s="135"/>
    </row>
    <row r="4" spans="1:10" s="152" customFormat="1" ht="35.1" customHeight="1" x14ac:dyDescent="0.25">
      <c r="A4" s="349" t="s">
        <v>86</v>
      </c>
      <c r="B4" s="349"/>
      <c r="C4" s="349"/>
      <c r="D4" s="349"/>
      <c r="E4" s="151"/>
      <c r="F4" s="151"/>
      <c r="G4" s="151"/>
      <c r="H4" s="151"/>
      <c r="I4" s="151"/>
      <c r="J4" s="151"/>
    </row>
    <row r="6" spans="1:10" s="144" customFormat="1" ht="15" customHeight="1" x14ac:dyDescent="0.25">
      <c r="A6" s="346" t="s">
        <v>65</v>
      </c>
      <c r="B6" s="346"/>
      <c r="C6" s="347" t="str">
        <f>IF('Príloha č. 1'!$C$6="","",'Príloha č. 1'!$C$6)</f>
        <v/>
      </c>
      <c r="D6" s="347"/>
      <c r="E6" s="146"/>
    </row>
    <row r="7" spans="1:10" s="144" customFormat="1" ht="15" customHeight="1" x14ac:dyDescent="0.25">
      <c r="A7" s="346" t="s">
        <v>66</v>
      </c>
      <c r="B7" s="346"/>
      <c r="C7" s="348" t="str">
        <f>IF('Príloha č. 1'!$C$7="","",'Príloha č. 1'!$C$7)</f>
        <v/>
      </c>
      <c r="D7" s="348"/>
    </row>
    <row r="8" spans="1:10" s="135" customFormat="1" ht="15" customHeight="1" x14ac:dyDescent="0.2">
      <c r="A8" s="343" t="s">
        <v>67</v>
      </c>
      <c r="B8" s="343"/>
      <c r="C8" s="348" t="str">
        <f>IF('Príloha č. 1'!$C$8="","",'Príloha č. 1'!$C$8)</f>
        <v/>
      </c>
      <c r="D8" s="348"/>
    </row>
    <row r="9" spans="1:10" s="135" customFormat="1" ht="15" customHeight="1" x14ac:dyDescent="0.2">
      <c r="A9" s="343" t="s">
        <v>68</v>
      </c>
      <c r="B9" s="343"/>
      <c r="C9" s="348" t="str">
        <f>IF('Príloha č. 1'!$C$9="","",'Príloha č. 1'!$C$9)</f>
        <v/>
      </c>
      <c r="D9" s="348"/>
    </row>
    <row r="10" spans="1:10" ht="15" customHeight="1" x14ac:dyDescent="0.2">
      <c r="A10" s="135"/>
      <c r="B10" s="135"/>
      <c r="C10" s="159"/>
      <c r="D10" s="135"/>
    </row>
    <row r="11" spans="1:10" s="153" customFormat="1" ht="20.100000000000001" customHeight="1" x14ac:dyDescent="0.25">
      <c r="A11" s="336" t="s">
        <v>77</v>
      </c>
      <c r="B11" s="336"/>
      <c r="C11" s="336"/>
      <c r="D11" s="336"/>
    </row>
    <row r="12" spans="1:10" ht="52.5" customHeight="1" x14ac:dyDescent="0.2">
      <c r="A12" s="144" t="s">
        <v>78</v>
      </c>
      <c r="B12" s="346" t="s">
        <v>87</v>
      </c>
      <c r="C12" s="346"/>
      <c r="D12" s="346"/>
    </row>
    <row r="13" spans="1:10" ht="43.5" customHeight="1" x14ac:dyDescent="0.2">
      <c r="A13" s="144" t="s">
        <v>78</v>
      </c>
      <c r="B13" s="346" t="s">
        <v>88</v>
      </c>
      <c r="C13" s="346"/>
      <c r="D13" s="346"/>
    </row>
    <row r="14" spans="1:10" ht="48.75" customHeight="1" x14ac:dyDescent="0.2">
      <c r="A14" s="144" t="s">
        <v>78</v>
      </c>
      <c r="B14" s="346" t="s">
        <v>89</v>
      </c>
      <c r="C14" s="346"/>
      <c r="D14" s="346"/>
    </row>
    <row r="15" spans="1:10" ht="9" customHeight="1" x14ac:dyDescent="0.2">
      <c r="A15" s="150"/>
      <c r="B15" s="150"/>
      <c r="C15" s="150"/>
      <c r="D15" s="150"/>
    </row>
    <row r="16" spans="1:10" s="148" customFormat="1" ht="12" x14ac:dyDescent="0.25">
      <c r="A16" s="148" t="s">
        <v>1</v>
      </c>
      <c r="B16" s="158" t="str">
        <f>IF('Príloha č. 1'!$B$23="","",'Príloha č. 1'!$B$23)</f>
        <v/>
      </c>
    </row>
    <row r="17" spans="1:5" s="148" customFormat="1" ht="12" x14ac:dyDescent="0.25">
      <c r="A17" s="148" t="s">
        <v>4</v>
      </c>
      <c r="B17" s="139" t="str">
        <f>IF('Príloha č. 1'!$B$24="","",'Príloha č. 1'!$B$24)</f>
        <v/>
      </c>
    </row>
    <row r="18" spans="1:5" ht="15" customHeight="1" x14ac:dyDescent="0.2">
      <c r="A18" s="135"/>
      <c r="B18" s="135"/>
      <c r="C18" s="135"/>
      <c r="D18" s="135"/>
    </row>
    <row r="19" spans="1:5" ht="15" customHeight="1" x14ac:dyDescent="0.2">
      <c r="A19" s="135"/>
      <c r="B19" s="135"/>
      <c r="C19" s="135"/>
      <c r="D19" s="135"/>
    </row>
    <row r="20" spans="1:5" ht="15" customHeight="1" x14ac:dyDescent="0.2">
      <c r="A20" s="135"/>
      <c r="B20" s="135"/>
      <c r="C20" s="135"/>
      <c r="D20" s="135"/>
    </row>
    <row r="21" spans="1:5" s="150" customFormat="1" ht="39.950000000000003" customHeight="1" x14ac:dyDescent="0.2">
      <c r="A21" s="135"/>
      <c r="B21" s="135"/>
      <c r="C21" s="135"/>
      <c r="D21" s="140"/>
    </row>
    <row r="22" spans="1:5" s="150" customFormat="1" ht="45" customHeight="1" x14ac:dyDescent="0.2">
      <c r="A22" s="135"/>
      <c r="B22" s="135"/>
      <c r="C22" s="135"/>
      <c r="D22" s="161" t="s">
        <v>91</v>
      </c>
    </row>
    <row r="23" spans="1:5" s="150" customFormat="1" ht="14.25" x14ac:dyDescent="0.2">
      <c r="A23" s="135"/>
      <c r="B23" s="135"/>
      <c r="C23" s="135"/>
      <c r="D23" s="135"/>
    </row>
    <row r="24" spans="1:5" s="150" customFormat="1" ht="14.25" x14ac:dyDescent="0.2">
      <c r="A24" s="135"/>
      <c r="B24" s="135"/>
      <c r="C24" s="135"/>
      <c r="D24" s="135"/>
    </row>
    <row r="25" spans="1:5" s="154" customFormat="1" ht="12" x14ac:dyDescent="0.2">
      <c r="A25" s="332" t="s">
        <v>2</v>
      </c>
      <c r="B25" s="332"/>
      <c r="C25" s="131"/>
      <c r="D25" s="131"/>
    </row>
    <row r="26" spans="1:5" s="156" customFormat="1" ht="12" customHeight="1" x14ac:dyDescent="0.2">
      <c r="A26" s="141"/>
      <c r="B26" s="336" t="s">
        <v>3</v>
      </c>
      <c r="C26" s="336"/>
      <c r="D26" s="157"/>
      <c r="E26" s="155"/>
    </row>
  </sheetData>
  <mergeCells count="18">
    <mergeCell ref="A7:B7"/>
    <mergeCell ref="C7:D7"/>
    <mergeCell ref="A1:B1"/>
    <mergeCell ref="A2:D2"/>
    <mergeCell ref="A4:D4"/>
    <mergeCell ref="A6:B6"/>
    <mergeCell ref="C6:D6"/>
    <mergeCell ref="A3:C3"/>
    <mergeCell ref="A25:B25"/>
    <mergeCell ref="B26:C26"/>
    <mergeCell ref="B13:D13"/>
    <mergeCell ref="B14:D14"/>
    <mergeCell ref="A8:B8"/>
    <mergeCell ref="C8:D8"/>
    <mergeCell ref="A9:B9"/>
    <mergeCell ref="C9:D9"/>
    <mergeCell ref="A11:D11"/>
    <mergeCell ref="B12:D12"/>
  </mergeCells>
  <conditionalFormatting sqref="B16">
    <cfRule type="containsBlanks" dxfId="132" priority="2">
      <formula>LEN(TRIM(B16))=0</formula>
    </cfRule>
  </conditionalFormatting>
  <conditionalFormatting sqref="A26">
    <cfRule type="containsBlanks" dxfId="131" priority="6">
      <formula>LEN(TRIM(A26))=0</formula>
    </cfRule>
  </conditionalFormatting>
  <conditionalFormatting sqref="C6:D9">
    <cfRule type="containsBlanks" dxfId="130" priority="3">
      <formula>LEN(TRIM(C6))=0</formula>
    </cfRule>
  </conditionalFormatting>
  <conditionalFormatting sqref="B17">
    <cfRule type="containsBlanks" dxfId="129" priority="1">
      <formula>LEN(TRIM(B17))=0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4&amp;"Arial,Normálne"
Vyhlásenie uchádzača ku konfliktu záujmov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D4F49-C1D4-4C60-A8E1-D5E424A86A62}">
  <sheetPr>
    <tabColor theme="7" tint="0.39997558519241921"/>
    <pageSetUpPr fitToPage="1"/>
  </sheetPr>
  <dimension ref="A1:N25"/>
  <sheetViews>
    <sheetView showGridLines="0" topLeftCell="A4" zoomScaleNormal="100" workbookViewId="0">
      <selection activeCell="B25" sqref="B25:G25"/>
    </sheetView>
  </sheetViews>
  <sheetFormatPr defaultRowHeight="12" x14ac:dyDescent="0.2"/>
  <cols>
    <col min="1" max="1" width="5.28515625" style="16" customWidth="1"/>
    <col min="2" max="2" width="10.42578125" style="16" customWidth="1"/>
    <col min="3" max="3" width="45.7109375" style="16" customWidth="1"/>
    <col min="4" max="4" width="8.42578125" style="16" customWidth="1"/>
    <col min="5" max="5" width="10.7109375" style="16" customWidth="1"/>
    <col min="6" max="6" width="14.28515625" style="16" customWidth="1"/>
    <col min="7" max="8" width="13.7109375" style="16" customWidth="1"/>
    <col min="9" max="9" width="9.42578125" style="16" bestFit="1" customWidth="1"/>
    <col min="10" max="10" width="13.7109375" style="16" customWidth="1"/>
    <col min="11" max="11" width="15.28515625" style="16" customWidth="1"/>
    <col min="12" max="12" width="13.7109375" style="16" customWidth="1"/>
    <col min="13" max="13" width="15.140625" style="16" customWidth="1"/>
    <col min="14" max="16384" width="9.140625" style="16"/>
  </cols>
  <sheetData>
    <row r="1" spans="1:14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4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14" ht="20.100000000000001" customHeight="1" x14ac:dyDescent="0.2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17"/>
      <c r="L3" s="17"/>
    </row>
    <row r="4" spans="1:14" s="20" customFormat="1" ht="39.950000000000003" customHeight="1" x14ac:dyDescent="0.25">
      <c r="A4" s="387" t="s">
        <v>90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</row>
    <row r="5" spans="1:14" s="20" customFormat="1" ht="30" customHeight="1" thickBot="1" x14ac:dyDescent="0.3">
      <c r="A5" s="373" t="s">
        <v>489</v>
      </c>
      <c r="B5" s="373"/>
      <c r="C5" s="373"/>
      <c r="D5" s="373"/>
      <c r="E5" s="373"/>
      <c r="F5" s="373"/>
      <c r="G5" s="373"/>
      <c r="H5" s="373"/>
      <c r="I5" s="373"/>
      <c r="J5" s="373"/>
      <c r="K5" s="19"/>
      <c r="L5" s="19"/>
    </row>
    <row r="6" spans="1:14" s="22" customFormat="1" ht="30" customHeight="1" x14ac:dyDescent="0.25">
      <c r="A6" s="374" t="s">
        <v>26</v>
      </c>
      <c r="B6" s="376" t="s">
        <v>27</v>
      </c>
      <c r="C6" s="377"/>
      <c r="D6" s="380" t="s">
        <v>28</v>
      </c>
      <c r="E6" s="260" t="s">
        <v>29</v>
      </c>
      <c r="F6" s="382" t="s">
        <v>448</v>
      </c>
      <c r="G6" s="384" t="s">
        <v>30</v>
      </c>
      <c r="H6" s="385"/>
      <c r="I6" s="385"/>
      <c r="J6" s="386"/>
      <c r="K6" s="390" t="s">
        <v>31</v>
      </c>
      <c r="L6" s="391"/>
      <c r="M6" s="392"/>
      <c r="N6" s="252"/>
    </row>
    <row r="7" spans="1:14" s="22" customFormat="1" ht="30" customHeight="1" x14ac:dyDescent="0.25">
      <c r="A7" s="375"/>
      <c r="B7" s="378"/>
      <c r="C7" s="379"/>
      <c r="D7" s="381"/>
      <c r="E7" s="261"/>
      <c r="F7" s="383"/>
      <c r="G7" s="24" t="s">
        <v>32</v>
      </c>
      <c r="H7" s="25" t="s">
        <v>33</v>
      </c>
      <c r="I7" s="25" t="s">
        <v>34</v>
      </c>
      <c r="J7" s="26" t="s">
        <v>35</v>
      </c>
      <c r="K7" s="27" t="s">
        <v>32</v>
      </c>
      <c r="L7" s="28" t="s">
        <v>34</v>
      </c>
      <c r="M7" s="29" t="s">
        <v>35</v>
      </c>
      <c r="N7" s="252"/>
    </row>
    <row r="8" spans="1:14" s="36" customFormat="1" ht="12" customHeight="1" x14ac:dyDescent="0.25">
      <c r="A8" s="30" t="s">
        <v>8</v>
      </c>
      <c r="B8" s="393" t="s">
        <v>9</v>
      </c>
      <c r="C8" s="394"/>
      <c r="D8" s="31" t="s">
        <v>10</v>
      </c>
      <c r="E8" s="31" t="s">
        <v>11</v>
      </c>
      <c r="F8" s="126" t="s">
        <v>12</v>
      </c>
      <c r="G8" s="33" t="s">
        <v>13</v>
      </c>
      <c r="H8" s="31" t="s">
        <v>14</v>
      </c>
      <c r="I8" s="31" t="s">
        <v>15</v>
      </c>
      <c r="J8" s="34" t="s">
        <v>16</v>
      </c>
      <c r="K8" s="33" t="s">
        <v>17</v>
      </c>
      <c r="L8" s="31" t="s">
        <v>18</v>
      </c>
      <c r="M8" s="35" t="s">
        <v>19</v>
      </c>
      <c r="N8" s="251"/>
    </row>
    <row r="9" spans="1:14" s="46" customFormat="1" ht="30" customHeight="1" thickBot="1" x14ac:dyDescent="0.3">
      <c r="A9" s="181" t="s">
        <v>8</v>
      </c>
      <c r="B9" s="401" t="s">
        <v>490</v>
      </c>
      <c r="C9" s="402"/>
      <c r="D9" s="182" t="s">
        <v>24</v>
      </c>
      <c r="E9" s="182" t="s">
        <v>443</v>
      </c>
      <c r="F9" s="183">
        <v>150</v>
      </c>
      <c r="G9" s="184"/>
      <c r="H9" s="185"/>
      <c r="I9" s="186">
        <f>G9*H9</f>
        <v>0</v>
      </c>
      <c r="J9" s="187">
        <f>G9+I9</f>
        <v>0</v>
      </c>
      <c r="K9" s="188">
        <f>F9*G9</f>
        <v>0</v>
      </c>
      <c r="L9" s="189">
        <f>K9*H9</f>
        <v>0</v>
      </c>
      <c r="M9" s="192">
        <f>K9+L9</f>
        <v>0</v>
      </c>
      <c r="N9" s="251"/>
    </row>
    <row r="10" spans="1:14" s="67" customFormat="1" ht="24.95" customHeight="1" thickBot="1" x14ac:dyDescent="0.3">
      <c r="A10" s="122"/>
      <c r="B10" s="122"/>
      <c r="C10" s="122"/>
      <c r="D10" s="66"/>
    </row>
    <row r="11" spans="1:14" s="48" customFormat="1" ht="24.95" customHeight="1" thickBot="1" x14ac:dyDescent="0.3">
      <c r="A11" s="403" t="s">
        <v>488</v>
      </c>
      <c r="B11" s="404"/>
      <c r="C11" s="404"/>
      <c r="D11" s="404"/>
      <c r="E11" s="404"/>
      <c r="F11" s="404"/>
      <c r="G11" s="404"/>
      <c r="H11" s="404"/>
      <c r="I11" s="404"/>
      <c r="J11" s="405"/>
      <c r="K11" s="128">
        <f>K9</f>
        <v>0</v>
      </c>
      <c r="L11" s="263"/>
      <c r="M11" s="47">
        <f>M9</f>
        <v>0</v>
      </c>
    </row>
    <row r="12" spans="1:14" s="67" customFormat="1" ht="24.95" customHeight="1" x14ac:dyDescent="0.25">
      <c r="A12" s="122"/>
      <c r="B12" s="122"/>
      <c r="C12" s="122"/>
      <c r="D12" s="66"/>
    </row>
    <row r="13" spans="1:14" s="67" customFormat="1" ht="24.95" customHeight="1" x14ac:dyDescent="0.25">
      <c r="A13" s="122"/>
      <c r="B13" s="122"/>
      <c r="C13" s="122"/>
      <c r="D13" s="66"/>
    </row>
    <row r="14" spans="1:14" s="148" customFormat="1" x14ac:dyDescent="0.25">
      <c r="A14" s="148" t="s">
        <v>1</v>
      </c>
      <c r="B14" s="256" t="str">
        <f>IF('Príloha č. 1'!$B$23="","",'Príloha č. 1'!$B$23)</f>
        <v/>
      </c>
    </row>
    <row r="15" spans="1:14" s="148" customFormat="1" x14ac:dyDescent="0.25">
      <c r="A15" s="148" t="s">
        <v>4</v>
      </c>
      <c r="B15" s="139" t="str">
        <f>IF('Príloha č. 1'!$B$24="","",'Príloha č. 1'!$B$24)</f>
        <v/>
      </c>
    </row>
    <row r="16" spans="1:14" s="149" customFormat="1" ht="15" customHeight="1" x14ac:dyDescent="0.2">
      <c r="A16" s="135"/>
      <c r="B16" s="135"/>
      <c r="C16" s="135"/>
      <c r="D16" s="135"/>
    </row>
    <row r="17" spans="1:13" s="149" customFormat="1" ht="15" customHeight="1" x14ac:dyDescent="0.2">
      <c r="A17" s="135"/>
      <c r="B17" s="135"/>
      <c r="C17" s="135"/>
      <c r="D17" s="135"/>
    </row>
    <row r="18" spans="1:13" s="149" customFormat="1" ht="15" customHeight="1" x14ac:dyDescent="0.2">
      <c r="A18" s="135"/>
      <c r="B18" s="135"/>
      <c r="C18" s="135"/>
      <c r="D18" s="135"/>
    </row>
    <row r="19" spans="1:13" s="150" customFormat="1" ht="39.950000000000003" customHeight="1" x14ac:dyDescent="0.2">
      <c r="A19" s="135"/>
      <c r="B19" s="135"/>
      <c r="C19" s="135"/>
      <c r="G19" s="135"/>
      <c r="H19" s="400"/>
      <c r="I19" s="400"/>
      <c r="J19" s="400"/>
    </row>
    <row r="20" spans="1:13" s="150" customFormat="1" ht="45" customHeight="1" x14ac:dyDescent="0.2">
      <c r="A20" s="135"/>
      <c r="B20" s="135"/>
      <c r="C20" s="135"/>
      <c r="G20" s="135"/>
      <c r="H20" s="399" t="s">
        <v>91</v>
      </c>
      <c r="I20" s="399"/>
      <c r="J20" s="399"/>
      <c r="M20" s="150" t="s">
        <v>115</v>
      </c>
    </row>
    <row r="21" spans="1:13" s="4" customFormat="1" ht="12.75" x14ac:dyDescent="0.2">
      <c r="E21" s="5"/>
      <c r="G21" s="14" t="s">
        <v>25</v>
      </c>
      <c r="H21" s="1"/>
      <c r="I21" s="1"/>
    </row>
    <row r="23" spans="1:13" x14ac:dyDescent="0.2">
      <c r="A23" s="353" t="s">
        <v>2</v>
      </c>
      <c r="B23" s="353"/>
      <c r="C23" s="353"/>
    </row>
    <row r="24" spans="1:13" x14ac:dyDescent="0.2">
      <c r="A24" s="15"/>
      <c r="B24" s="397" t="s">
        <v>3</v>
      </c>
      <c r="C24" s="398"/>
    </row>
    <row r="25" spans="1:13" x14ac:dyDescent="0.2">
      <c r="B25" s="388"/>
      <c r="C25" s="388"/>
      <c r="D25" s="388"/>
      <c r="E25" s="388"/>
      <c r="F25" s="388"/>
      <c r="G25" s="388"/>
    </row>
  </sheetData>
  <mergeCells count="18">
    <mergeCell ref="A1:J1"/>
    <mergeCell ref="A2:J2"/>
    <mergeCell ref="A4:N4"/>
    <mergeCell ref="A5:J5"/>
    <mergeCell ref="A6:A7"/>
    <mergeCell ref="B6:C7"/>
    <mergeCell ref="D6:D7"/>
    <mergeCell ref="F6:F7"/>
    <mergeCell ref="G6:J6"/>
    <mergeCell ref="K6:M6"/>
    <mergeCell ref="B24:C24"/>
    <mergeCell ref="B25:G25"/>
    <mergeCell ref="B8:C8"/>
    <mergeCell ref="B9:C9"/>
    <mergeCell ref="A11:J11"/>
    <mergeCell ref="H19:J19"/>
    <mergeCell ref="H20:J20"/>
    <mergeCell ref="A23:C23"/>
  </mergeCells>
  <conditionalFormatting sqref="B14">
    <cfRule type="containsBlanks" dxfId="40" priority="2">
      <formula>LEN(TRIM(B14))=0</formula>
    </cfRule>
  </conditionalFormatting>
  <conditionalFormatting sqref="B15">
    <cfRule type="containsBlanks" dxfId="39" priority="1">
      <formula>LEN(TRIM(B15))=0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>&amp;L&amp;"Arial,Tučné"&amp;9Príloha č. 6 SP
&amp;"Arial,Normálne"Kalkulácia ceny a návrh na plnenie kritéria na vyhodnotenie ponúk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AA28"/>
  <sheetViews>
    <sheetView showGridLines="0" zoomScale="80" zoomScaleNormal="80" workbookViewId="0">
      <selection activeCell="A5" sqref="A5:O5"/>
    </sheetView>
  </sheetViews>
  <sheetFormatPr defaultRowHeight="12.75" x14ac:dyDescent="0.2"/>
  <cols>
    <col min="1" max="1" width="5.5703125" style="52" customWidth="1"/>
    <col min="2" max="2" width="13.7109375" style="52" customWidth="1"/>
    <col min="3" max="3" width="10.7109375" style="52" customWidth="1"/>
    <col min="4" max="4" width="10.7109375" style="51" customWidth="1"/>
    <col min="5" max="6" width="25.7109375" style="51" customWidth="1"/>
    <col min="7" max="8" width="15.7109375" style="51" customWidth="1"/>
    <col min="9" max="9" width="12.7109375" style="52" customWidth="1"/>
    <col min="10" max="10" width="11.140625" style="52" customWidth="1"/>
    <col min="11" max="12" width="8.7109375" style="52" customWidth="1"/>
    <col min="13" max="13" width="15.7109375" style="52" customWidth="1"/>
    <col min="14" max="14" width="10.7109375" style="52" customWidth="1"/>
    <col min="15" max="16" width="15.7109375" style="52" customWidth="1"/>
    <col min="17" max="17" width="10.7109375" style="52" customWidth="1"/>
    <col min="18" max="18" width="15.7109375" style="52" customWidth="1"/>
    <col min="19" max="19" width="13.5703125" style="52" customWidth="1"/>
    <col min="20" max="16384" width="9.140625" style="52"/>
  </cols>
  <sheetData>
    <row r="1" spans="1:27" s="16" customFormat="1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27" s="16" customFormat="1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27" ht="15" customHeight="1" x14ac:dyDescent="0.2">
      <c r="A3" s="408"/>
      <c r="B3" s="408"/>
      <c r="C3" s="51"/>
    </row>
    <row r="4" spans="1:27" s="55" customFormat="1" ht="30" customHeight="1" x14ac:dyDescent="0.25">
      <c r="A4" s="409" t="s">
        <v>47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76"/>
      <c r="Q4" s="76"/>
      <c r="R4" s="76"/>
    </row>
    <row r="5" spans="1:27" s="4" customFormat="1" ht="24.75" customHeight="1" x14ac:dyDescent="0.2">
      <c r="A5" s="410" t="s">
        <v>446</v>
      </c>
      <c r="B5" s="410"/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77"/>
      <c r="Q5" s="77"/>
      <c r="R5" s="77"/>
      <c r="U5" s="12"/>
      <c r="V5" s="12"/>
      <c r="AA5" s="12"/>
    </row>
    <row r="6" spans="1:27" s="79" customFormat="1" ht="33.75" customHeight="1" thickBot="1" x14ac:dyDescent="0.25">
      <c r="A6" s="411" t="s">
        <v>491</v>
      </c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78"/>
      <c r="Q6" s="78"/>
      <c r="R6" s="78"/>
    </row>
    <row r="7" spans="1:27" s="80" customFormat="1" ht="15" customHeight="1" x14ac:dyDescent="0.25">
      <c r="A7" s="414" t="s">
        <v>26</v>
      </c>
      <c r="B7" s="416" t="s">
        <v>48</v>
      </c>
      <c r="C7" s="418" t="s">
        <v>49</v>
      </c>
      <c r="D7" s="420" t="s">
        <v>50</v>
      </c>
      <c r="E7" s="420" t="s">
        <v>51</v>
      </c>
      <c r="F7" s="427" t="s">
        <v>52</v>
      </c>
      <c r="G7" s="429" t="s">
        <v>53</v>
      </c>
      <c r="H7" s="431" t="s">
        <v>54</v>
      </c>
      <c r="I7" s="433" t="s">
        <v>55</v>
      </c>
      <c r="J7" s="418" t="s">
        <v>56</v>
      </c>
      <c r="K7" s="418" t="s">
        <v>28</v>
      </c>
      <c r="L7" s="418" t="s">
        <v>57</v>
      </c>
      <c r="M7" s="412" t="s">
        <v>30</v>
      </c>
      <c r="N7" s="412"/>
      <c r="O7" s="413"/>
      <c r="P7" s="412" t="s">
        <v>58</v>
      </c>
      <c r="Q7" s="412"/>
      <c r="R7" s="413"/>
      <c r="S7" s="422" t="s">
        <v>492</v>
      </c>
    </row>
    <row r="8" spans="1:27" s="80" customFormat="1" ht="65.099999999999994" customHeight="1" x14ac:dyDescent="0.25">
      <c r="A8" s="415"/>
      <c r="B8" s="417"/>
      <c r="C8" s="419"/>
      <c r="D8" s="421"/>
      <c r="E8" s="421"/>
      <c r="F8" s="428"/>
      <c r="G8" s="430"/>
      <c r="H8" s="432"/>
      <c r="I8" s="434"/>
      <c r="J8" s="419"/>
      <c r="K8" s="419"/>
      <c r="L8" s="419"/>
      <c r="M8" s="81" t="s">
        <v>32</v>
      </c>
      <c r="N8" s="82" t="s">
        <v>59</v>
      </c>
      <c r="O8" s="83" t="s">
        <v>60</v>
      </c>
      <c r="P8" s="81" t="s">
        <v>32</v>
      </c>
      <c r="Q8" s="82" t="s">
        <v>59</v>
      </c>
      <c r="R8" s="83" t="s">
        <v>60</v>
      </c>
      <c r="S8" s="423"/>
    </row>
    <row r="9" spans="1:27" s="84" customFormat="1" ht="12" customHeight="1" x14ac:dyDescent="0.25">
      <c r="A9" s="163" t="s">
        <v>8</v>
      </c>
      <c r="B9" s="164" t="s">
        <v>9</v>
      </c>
      <c r="C9" s="165" t="s">
        <v>10</v>
      </c>
      <c r="D9" s="166" t="s">
        <v>11</v>
      </c>
      <c r="E9" s="166" t="s">
        <v>12</v>
      </c>
      <c r="F9" s="167" t="s">
        <v>13</v>
      </c>
      <c r="G9" s="168" t="s">
        <v>14</v>
      </c>
      <c r="H9" s="169" t="s">
        <v>15</v>
      </c>
      <c r="I9" s="170" t="s">
        <v>16</v>
      </c>
      <c r="J9" s="171" t="s">
        <v>17</v>
      </c>
      <c r="K9" s="172" t="s">
        <v>18</v>
      </c>
      <c r="L9" s="172" t="s">
        <v>19</v>
      </c>
      <c r="M9" s="173" t="s">
        <v>20</v>
      </c>
      <c r="N9" s="174" t="s">
        <v>21</v>
      </c>
      <c r="O9" s="175" t="s">
        <v>22</v>
      </c>
      <c r="P9" s="173" t="s">
        <v>23</v>
      </c>
      <c r="Q9" s="174" t="s">
        <v>61</v>
      </c>
      <c r="R9" s="175" t="s">
        <v>62</v>
      </c>
      <c r="S9" s="248" t="s">
        <v>114</v>
      </c>
    </row>
    <row r="10" spans="1:27" s="97" customFormat="1" ht="20.100000000000001" customHeight="1" x14ac:dyDescent="0.25">
      <c r="A10" s="85"/>
      <c r="B10" s="86"/>
      <c r="C10" s="87"/>
      <c r="D10" s="88"/>
      <c r="E10" s="88"/>
      <c r="F10" s="89"/>
      <c r="G10" s="90"/>
      <c r="H10" s="91"/>
      <c r="I10" s="92"/>
      <c r="J10" s="92"/>
      <c r="K10" s="93"/>
      <c r="L10" s="93"/>
      <c r="M10" s="94"/>
      <c r="N10" s="95"/>
      <c r="O10" s="96"/>
      <c r="P10" s="94"/>
      <c r="Q10" s="95"/>
      <c r="R10" s="96"/>
      <c r="S10" s="424" t="s">
        <v>493</v>
      </c>
    </row>
    <row r="11" spans="1:27" s="97" customFormat="1" ht="20.100000000000001" customHeight="1" x14ac:dyDescent="0.25">
      <c r="A11" s="85"/>
      <c r="B11" s="86"/>
      <c r="C11" s="87"/>
      <c r="D11" s="88"/>
      <c r="E11" s="88"/>
      <c r="F11" s="89"/>
      <c r="G11" s="90"/>
      <c r="H11" s="91"/>
      <c r="I11" s="92"/>
      <c r="J11" s="92"/>
      <c r="K11" s="93"/>
      <c r="L11" s="93"/>
      <c r="M11" s="94"/>
      <c r="N11" s="95"/>
      <c r="O11" s="96"/>
      <c r="P11" s="94"/>
      <c r="Q11" s="95"/>
      <c r="R11" s="96"/>
      <c r="S11" s="425"/>
    </row>
    <row r="12" spans="1:27" s="97" customFormat="1" ht="20.100000000000001" customHeight="1" x14ac:dyDescent="0.25">
      <c r="A12" s="85"/>
      <c r="B12" s="86"/>
      <c r="C12" s="87"/>
      <c r="D12" s="88"/>
      <c r="E12" s="88"/>
      <c r="F12" s="89"/>
      <c r="G12" s="90"/>
      <c r="H12" s="91"/>
      <c r="I12" s="92"/>
      <c r="J12" s="92"/>
      <c r="K12" s="93"/>
      <c r="L12" s="93"/>
      <c r="M12" s="94"/>
      <c r="N12" s="95"/>
      <c r="O12" s="96"/>
      <c r="P12" s="94"/>
      <c r="Q12" s="95"/>
      <c r="R12" s="96"/>
      <c r="S12" s="425"/>
    </row>
    <row r="13" spans="1:27" s="97" customFormat="1" ht="20.100000000000001" customHeight="1" thickBot="1" x14ac:dyDescent="0.3">
      <c r="A13" s="110"/>
      <c r="B13" s="111"/>
      <c r="C13" s="112"/>
      <c r="D13" s="113"/>
      <c r="E13" s="113"/>
      <c r="F13" s="114"/>
      <c r="G13" s="115"/>
      <c r="H13" s="116"/>
      <c r="I13" s="117"/>
      <c r="J13" s="117"/>
      <c r="K13" s="118"/>
      <c r="L13" s="118"/>
      <c r="M13" s="119"/>
      <c r="N13" s="120"/>
      <c r="O13" s="121"/>
      <c r="P13" s="119"/>
      <c r="Q13" s="120"/>
      <c r="R13" s="121"/>
      <c r="S13" s="426"/>
    </row>
    <row r="15" spans="1:27" s="67" customFormat="1" ht="24.95" customHeight="1" x14ac:dyDescent="0.25">
      <c r="A15" s="122"/>
      <c r="B15" s="122"/>
      <c r="C15" s="122"/>
      <c r="D15" s="66"/>
    </row>
    <row r="16" spans="1:27" s="67" customFormat="1" ht="24.95" customHeight="1" x14ac:dyDescent="0.25">
      <c r="A16" s="122"/>
      <c r="B16" s="122"/>
      <c r="C16" s="122"/>
      <c r="D16" s="66"/>
    </row>
    <row r="17" spans="1:14" s="153" customFormat="1" x14ac:dyDescent="0.25">
      <c r="A17" s="153" t="s">
        <v>1</v>
      </c>
      <c r="B17" s="176" t="str">
        <f>IF('Príloha č. 1'!$B$23="","",'Príloha č. 1'!$B$23)</f>
        <v/>
      </c>
    </row>
    <row r="18" spans="1:14" s="153" customFormat="1" x14ac:dyDescent="0.25">
      <c r="A18" s="153" t="s">
        <v>4</v>
      </c>
      <c r="B18" s="177" t="str">
        <f>IF('Príloha č. 1'!$B$24="","",'Príloha č. 1'!$B$24)</f>
        <v/>
      </c>
    </row>
    <row r="19" spans="1:14" s="149" customFormat="1" ht="15" customHeight="1" x14ac:dyDescent="0.2"/>
    <row r="20" spans="1:14" s="149" customFormat="1" ht="15" customHeight="1" x14ac:dyDescent="0.2"/>
    <row r="21" spans="1:14" s="149" customFormat="1" ht="15" customHeight="1" x14ac:dyDescent="0.2"/>
    <row r="22" spans="1:14" s="149" customFormat="1" ht="39.950000000000003" customHeight="1" x14ac:dyDescent="0.2">
      <c r="H22" s="406"/>
      <c r="I22" s="406"/>
      <c r="J22" s="406"/>
    </row>
    <row r="23" spans="1:14" s="149" customFormat="1" ht="45" customHeight="1" x14ac:dyDescent="0.2">
      <c r="H23" s="399" t="s">
        <v>91</v>
      </c>
      <c r="I23" s="399"/>
      <c r="J23" s="399"/>
    </row>
    <row r="24" spans="1:14" s="4" customFormat="1" x14ac:dyDescent="0.2">
      <c r="E24" s="5"/>
      <c r="G24" s="14" t="s">
        <v>25</v>
      </c>
    </row>
    <row r="25" spans="1:14" s="16" customFormat="1" ht="12" x14ac:dyDescent="0.2"/>
    <row r="26" spans="1:14" s="16" customFormat="1" ht="12" x14ac:dyDescent="0.2">
      <c r="A26" s="353" t="s">
        <v>2</v>
      </c>
      <c r="B26" s="353"/>
      <c r="C26" s="353"/>
    </row>
    <row r="27" spans="1:14" s="8" customFormat="1" ht="15" customHeight="1" x14ac:dyDescent="0.2">
      <c r="A27" s="15"/>
      <c r="B27" s="397" t="s">
        <v>3</v>
      </c>
      <c r="C27" s="407"/>
      <c r="D27" s="407"/>
      <c r="E27" s="11"/>
      <c r="F27" s="7"/>
      <c r="L27" s="14"/>
      <c r="M27" s="5"/>
      <c r="N27" s="4"/>
    </row>
    <row r="28" spans="1:14" s="16" customFormat="1" ht="12" x14ac:dyDescent="0.2"/>
  </sheetData>
  <mergeCells count="26">
    <mergeCell ref="P7:R7"/>
    <mergeCell ref="L7:L8"/>
    <mergeCell ref="S7:S8"/>
    <mergeCell ref="S10:S13"/>
    <mergeCell ref="F7:F8"/>
    <mergeCell ref="G7:G8"/>
    <mergeCell ref="H7:H8"/>
    <mergeCell ref="I7:I8"/>
    <mergeCell ref="J7:J8"/>
    <mergeCell ref="K7:K8"/>
    <mergeCell ref="H22:J22"/>
    <mergeCell ref="H23:J23"/>
    <mergeCell ref="A26:C26"/>
    <mergeCell ref="B27:D27"/>
    <mergeCell ref="A1:J1"/>
    <mergeCell ref="A2:J2"/>
    <mergeCell ref="A3:B3"/>
    <mergeCell ref="A4:O4"/>
    <mergeCell ref="A5:O5"/>
    <mergeCell ref="A6:O6"/>
    <mergeCell ref="M7:O7"/>
    <mergeCell ref="A7:A8"/>
    <mergeCell ref="B7:B8"/>
    <mergeCell ref="C7:C8"/>
    <mergeCell ref="D7:D8"/>
    <mergeCell ref="E7:E8"/>
  </mergeCells>
  <conditionalFormatting sqref="B17">
    <cfRule type="containsBlanks" dxfId="38" priority="2">
      <formula>LEN(TRIM(B17))=0</formula>
    </cfRule>
  </conditionalFormatting>
  <conditionalFormatting sqref="B18">
    <cfRule type="containsBlanks" dxfId="37" priority="1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51" fitToHeight="0" orientation="landscape" r:id="rId1"/>
  <headerFooter>
    <oddHeader>&amp;L&amp;"Arial,Tučné"&amp;10Príloha č. 7 SP (Príloha č. 2 RD)&amp;"Arial,Normálne"
Sortiment ponúkaného tovaru</oddHeader>
    <oddFooter>Strana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AA34"/>
  <sheetViews>
    <sheetView showGridLines="0" zoomScale="80" zoomScaleNormal="80" workbookViewId="0">
      <selection activeCell="E19" sqref="E19"/>
    </sheetView>
  </sheetViews>
  <sheetFormatPr defaultRowHeight="12.75" x14ac:dyDescent="0.2"/>
  <cols>
    <col min="1" max="1" width="5.5703125" style="52" customWidth="1"/>
    <col min="2" max="2" width="13.7109375" style="52" customWidth="1"/>
    <col min="3" max="3" width="10.7109375" style="52" customWidth="1"/>
    <col min="4" max="4" width="10.7109375" style="51" customWidth="1"/>
    <col min="5" max="6" width="25.7109375" style="51" customWidth="1"/>
    <col min="7" max="8" width="15.7109375" style="51" customWidth="1"/>
    <col min="9" max="9" width="12.7109375" style="52" customWidth="1"/>
    <col min="10" max="10" width="11.140625" style="52" customWidth="1"/>
    <col min="11" max="12" width="8.7109375" style="52" customWidth="1"/>
    <col min="13" max="13" width="15.7109375" style="52" customWidth="1"/>
    <col min="14" max="14" width="10.7109375" style="52" customWidth="1"/>
    <col min="15" max="16" width="15.7109375" style="52" customWidth="1"/>
    <col min="17" max="17" width="10.7109375" style="52" customWidth="1"/>
    <col min="18" max="18" width="15.7109375" style="52" customWidth="1"/>
    <col min="19" max="19" width="13.5703125" style="52" customWidth="1"/>
    <col min="20" max="16384" width="9.140625" style="52"/>
  </cols>
  <sheetData>
    <row r="1" spans="1:27" s="16" customFormat="1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27" s="16" customFormat="1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27" ht="15" customHeight="1" x14ac:dyDescent="0.2">
      <c r="A3" s="408"/>
      <c r="B3" s="408"/>
      <c r="C3" s="51"/>
    </row>
    <row r="4" spans="1:27" s="55" customFormat="1" ht="30" customHeight="1" x14ac:dyDescent="0.25">
      <c r="A4" s="409" t="s">
        <v>47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76"/>
      <c r="Q4" s="76"/>
      <c r="R4" s="76"/>
    </row>
    <row r="5" spans="1:27" s="4" customFormat="1" ht="24.75" customHeight="1" x14ac:dyDescent="0.2">
      <c r="A5" s="436" t="s">
        <v>495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77"/>
      <c r="Q5" s="77"/>
      <c r="R5" s="77"/>
      <c r="U5" s="12"/>
      <c r="V5" s="12"/>
      <c r="AA5" s="12"/>
    </row>
    <row r="6" spans="1:27" s="79" customFormat="1" ht="33.75" customHeight="1" thickBot="1" x14ac:dyDescent="0.25">
      <c r="A6" s="411" t="s">
        <v>494</v>
      </c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78"/>
      <c r="Q6" s="78"/>
      <c r="R6" s="78"/>
    </row>
    <row r="7" spans="1:27" s="80" customFormat="1" ht="15" customHeight="1" x14ac:dyDescent="0.25">
      <c r="A7" s="414" t="s">
        <v>26</v>
      </c>
      <c r="B7" s="416" t="s">
        <v>48</v>
      </c>
      <c r="C7" s="418" t="s">
        <v>49</v>
      </c>
      <c r="D7" s="420" t="s">
        <v>50</v>
      </c>
      <c r="E7" s="420" t="s">
        <v>51</v>
      </c>
      <c r="F7" s="427" t="s">
        <v>52</v>
      </c>
      <c r="G7" s="429" t="s">
        <v>53</v>
      </c>
      <c r="H7" s="431" t="s">
        <v>54</v>
      </c>
      <c r="I7" s="433" t="s">
        <v>55</v>
      </c>
      <c r="J7" s="418" t="s">
        <v>56</v>
      </c>
      <c r="K7" s="418" t="s">
        <v>28</v>
      </c>
      <c r="L7" s="418" t="s">
        <v>57</v>
      </c>
      <c r="M7" s="412" t="s">
        <v>30</v>
      </c>
      <c r="N7" s="412"/>
      <c r="O7" s="413"/>
      <c r="P7" s="412" t="s">
        <v>58</v>
      </c>
      <c r="Q7" s="412"/>
      <c r="R7" s="413"/>
      <c r="S7" s="422" t="s">
        <v>492</v>
      </c>
    </row>
    <row r="8" spans="1:27" s="80" customFormat="1" ht="65.099999999999994" customHeight="1" x14ac:dyDescent="0.25">
      <c r="A8" s="415"/>
      <c r="B8" s="417"/>
      <c r="C8" s="419"/>
      <c r="D8" s="421"/>
      <c r="E8" s="421"/>
      <c r="F8" s="428"/>
      <c r="G8" s="430"/>
      <c r="H8" s="432"/>
      <c r="I8" s="434"/>
      <c r="J8" s="435"/>
      <c r="K8" s="435"/>
      <c r="L8" s="435"/>
      <c r="M8" s="81" t="s">
        <v>32</v>
      </c>
      <c r="N8" s="82" t="s">
        <v>59</v>
      </c>
      <c r="O8" s="83" t="s">
        <v>60</v>
      </c>
      <c r="P8" s="81" t="s">
        <v>32</v>
      </c>
      <c r="Q8" s="82" t="s">
        <v>59</v>
      </c>
      <c r="R8" s="83" t="s">
        <v>60</v>
      </c>
      <c r="S8" s="423"/>
    </row>
    <row r="9" spans="1:27" s="84" customFormat="1" ht="12" customHeight="1" x14ac:dyDescent="0.25">
      <c r="A9" s="163" t="s">
        <v>8</v>
      </c>
      <c r="B9" s="164" t="s">
        <v>9</v>
      </c>
      <c r="C9" s="165" t="s">
        <v>10</v>
      </c>
      <c r="D9" s="166" t="s">
        <v>11</v>
      </c>
      <c r="E9" s="166" t="s">
        <v>12</v>
      </c>
      <c r="F9" s="167" t="s">
        <v>13</v>
      </c>
      <c r="G9" s="168" t="s">
        <v>14</v>
      </c>
      <c r="H9" s="169" t="s">
        <v>15</v>
      </c>
      <c r="I9" s="170" t="s">
        <v>16</v>
      </c>
      <c r="J9" s="171" t="s">
        <v>17</v>
      </c>
      <c r="K9" s="172" t="s">
        <v>18</v>
      </c>
      <c r="L9" s="172" t="s">
        <v>19</v>
      </c>
      <c r="M9" s="173" t="s">
        <v>20</v>
      </c>
      <c r="N9" s="174" t="s">
        <v>21</v>
      </c>
      <c r="O9" s="175" t="s">
        <v>22</v>
      </c>
      <c r="P9" s="173" t="s">
        <v>23</v>
      </c>
      <c r="Q9" s="174" t="s">
        <v>61</v>
      </c>
      <c r="R9" s="175" t="s">
        <v>62</v>
      </c>
      <c r="S9" s="248" t="s">
        <v>114</v>
      </c>
    </row>
    <row r="10" spans="1:27" s="97" customFormat="1" ht="20.100000000000001" customHeight="1" x14ac:dyDescent="0.25">
      <c r="A10" s="85"/>
      <c r="B10" s="86"/>
      <c r="C10" s="87"/>
      <c r="D10" s="88"/>
      <c r="E10" s="88"/>
      <c r="F10" s="89"/>
      <c r="G10" s="90"/>
      <c r="H10" s="91"/>
      <c r="I10" s="92"/>
      <c r="J10" s="92"/>
      <c r="K10" s="93"/>
      <c r="L10" s="93"/>
      <c r="M10" s="94"/>
      <c r="N10" s="95"/>
      <c r="O10" s="96"/>
      <c r="P10" s="94"/>
      <c r="Q10" s="95"/>
      <c r="R10" s="96"/>
      <c r="S10" s="424" t="s">
        <v>498</v>
      </c>
    </row>
    <row r="11" spans="1:27" s="97" customFormat="1" ht="20.100000000000001" customHeight="1" x14ac:dyDescent="0.25">
      <c r="A11" s="85"/>
      <c r="B11" s="86"/>
      <c r="C11" s="87"/>
      <c r="D11" s="88"/>
      <c r="E11" s="88"/>
      <c r="F11" s="89"/>
      <c r="G11" s="90"/>
      <c r="H11" s="91"/>
      <c r="I11" s="92"/>
      <c r="J11" s="92"/>
      <c r="K11" s="93"/>
      <c r="L11" s="93"/>
      <c r="M11" s="94"/>
      <c r="N11" s="95"/>
      <c r="O11" s="96"/>
      <c r="P11" s="94"/>
      <c r="Q11" s="95"/>
      <c r="R11" s="96"/>
      <c r="S11" s="425"/>
    </row>
    <row r="12" spans="1:27" s="97" customFormat="1" ht="20.100000000000001" customHeight="1" x14ac:dyDescent="0.25">
      <c r="A12" s="85"/>
      <c r="B12" s="86"/>
      <c r="C12" s="87"/>
      <c r="D12" s="88"/>
      <c r="E12" s="88"/>
      <c r="F12" s="89"/>
      <c r="G12" s="90"/>
      <c r="H12" s="91"/>
      <c r="I12" s="92"/>
      <c r="J12" s="92"/>
      <c r="K12" s="93"/>
      <c r="L12" s="93"/>
      <c r="M12" s="94"/>
      <c r="N12" s="95"/>
      <c r="O12" s="96"/>
      <c r="P12" s="94"/>
      <c r="Q12" s="95"/>
      <c r="R12" s="96"/>
      <c r="S12" s="425"/>
    </row>
    <row r="13" spans="1:27" s="97" customFormat="1" ht="20.100000000000001" customHeight="1" x14ac:dyDescent="0.25">
      <c r="A13" s="98"/>
      <c r="B13" s="99"/>
      <c r="C13" s="100"/>
      <c r="D13" s="101"/>
      <c r="E13" s="101"/>
      <c r="F13" s="102"/>
      <c r="G13" s="103"/>
      <c r="H13" s="104"/>
      <c r="I13" s="105"/>
      <c r="J13" s="105"/>
      <c r="K13" s="106"/>
      <c r="L13" s="106"/>
      <c r="M13" s="107"/>
      <c r="N13" s="108"/>
      <c r="O13" s="109"/>
      <c r="P13" s="107"/>
      <c r="Q13" s="108"/>
      <c r="R13" s="109"/>
      <c r="S13" s="425"/>
    </row>
    <row r="14" spans="1:27" s="97" customFormat="1" ht="20.100000000000001" customHeight="1" thickBot="1" x14ac:dyDescent="0.3">
      <c r="A14" s="110"/>
      <c r="B14" s="111"/>
      <c r="C14" s="112"/>
      <c r="D14" s="113"/>
      <c r="E14" s="113"/>
      <c r="F14" s="114"/>
      <c r="G14" s="115"/>
      <c r="H14" s="116"/>
      <c r="I14" s="117"/>
      <c r="J14" s="117"/>
      <c r="K14" s="118"/>
      <c r="L14" s="118"/>
      <c r="M14" s="119"/>
      <c r="N14" s="120"/>
      <c r="O14" s="121"/>
      <c r="P14" s="119"/>
      <c r="Q14" s="120"/>
      <c r="R14" s="121"/>
      <c r="S14" s="426"/>
    </row>
    <row r="15" spans="1:27" s="67" customFormat="1" ht="24.95" customHeight="1" x14ac:dyDescent="0.25">
      <c r="A15" s="122"/>
      <c r="B15" s="122"/>
      <c r="C15" s="122"/>
      <c r="D15" s="66"/>
    </row>
    <row r="16" spans="1:27" s="67" customFormat="1" ht="24.95" customHeight="1" x14ac:dyDescent="0.25">
      <c r="A16" s="122"/>
      <c r="B16" s="122"/>
      <c r="C16" s="122"/>
      <c r="D16" s="66"/>
    </row>
    <row r="17" spans="1:14" s="153" customFormat="1" x14ac:dyDescent="0.25">
      <c r="A17" s="153" t="s">
        <v>1</v>
      </c>
      <c r="B17" s="176" t="str">
        <f>IF('Príloha č. 1'!$B$23="","",'Príloha č. 1'!$B$23)</f>
        <v/>
      </c>
    </row>
    <row r="18" spans="1:14" s="153" customFormat="1" x14ac:dyDescent="0.25">
      <c r="A18" s="153" t="s">
        <v>4</v>
      </c>
      <c r="B18" s="177" t="str">
        <f>IF('Príloha č. 1'!$B$24="","",'Príloha č. 1'!$B$24)</f>
        <v/>
      </c>
    </row>
    <row r="19" spans="1:14" s="149" customFormat="1" ht="15" customHeight="1" x14ac:dyDescent="0.2"/>
    <row r="20" spans="1:14" s="149" customFormat="1" ht="15" customHeight="1" x14ac:dyDescent="0.2"/>
    <row r="21" spans="1:14" s="149" customFormat="1" ht="15" customHeight="1" x14ac:dyDescent="0.2"/>
    <row r="22" spans="1:14" s="149" customFormat="1" ht="39.950000000000003" customHeight="1" x14ac:dyDescent="0.2">
      <c r="H22" s="406"/>
      <c r="I22" s="406"/>
      <c r="J22" s="406"/>
    </row>
    <row r="23" spans="1:14" s="149" customFormat="1" ht="45" customHeight="1" x14ac:dyDescent="0.2">
      <c r="H23" s="399" t="s">
        <v>91</v>
      </c>
      <c r="I23" s="399"/>
      <c r="J23" s="399"/>
    </row>
    <row r="24" spans="1:14" s="4" customFormat="1" x14ac:dyDescent="0.2">
      <c r="E24" s="5"/>
      <c r="G24" s="14" t="s">
        <v>25</v>
      </c>
    </row>
    <row r="25" spans="1:14" s="16" customFormat="1" ht="12" x14ac:dyDescent="0.2"/>
    <row r="26" spans="1:14" s="16" customFormat="1" ht="12" x14ac:dyDescent="0.2">
      <c r="A26" s="353" t="s">
        <v>2</v>
      </c>
      <c r="B26" s="353"/>
      <c r="C26" s="353"/>
    </row>
    <row r="27" spans="1:14" s="8" customFormat="1" ht="15" customHeight="1" x14ac:dyDescent="0.2">
      <c r="A27" s="15"/>
      <c r="B27" s="397" t="s">
        <v>3</v>
      </c>
      <c r="C27" s="407"/>
      <c r="D27" s="407"/>
      <c r="E27" s="11"/>
      <c r="F27" s="7"/>
      <c r="L27" s="14"/>
      <c r="M27" s="5"/>
      <c r="N27" s="4"/>
    </row>
    <row r="28" spans="1:14" s="16" customFormat="1" ht="12" x14ac:dyDescent="0.2"/>
    <row r="29" spans="1:14" x14ac:dyDescent="0.2">
      <c r="D29" s="160"/>
      <c r="E29" s="160"/>
      <c r="F29" s="160"/>
      <c r="G29" s="160"/>
      <c r="H29" s="160"/>
    </row>
    <row r="30" spans="1:14" x14ac:dyDescent="0.2">
      <c r="D30" s="160"/>
      <c r="E30" s="160"/>
      <c r="F30" s="160"/>
      <c r="G30" s="160"/>
      <c r="H30" s="160"/>
    </row>
    <row r="31" spans="1:14" x14ac:dyDescent="0.2">
      <c r="D31" s="160"/>
      <c r="E31" s="160"/>
      <c r="F31" s="160"/>
      <c r="G31" s="160"/>
      <c r="H31" s="160"/>
    </row>
    <row r="32" spans="1:14" x14ac:dyDescent="0.2">
      <c r="D32" s="160"/>
      <c r="E32" s="160"/>
      <c r="F32" s="160"/>
      <c r="G32" s="160"/>
      <c r="H32" s="160"/>
    </row>
    <row r="33" spans="4:8" x14ac:dyDescent="0.2">
      <c r="D33" s="160"/>
      <c r="E33" s="160"/>
      <c r="F33" s="160"/>
      <c r="G33" s="160"/>
      <c r="H33" s="160"/>
    </row>
    <row r="34" spans="4:8" x14ac:dyDescent="0.2">
      <c r="D34" s="160"/>
      <c r="E34" s="160"/>
      <c r="F34" s="160"/>
      <c r="G34" s="160"/>
      <c r="H34" s="160"/>
    </row>
  </sheetData>
  <mergeCells count="26">
    <mergeCell ref="S7:S8"/>
    <mergeCell ref="S10:S14"/>
    <mergeCell ref="A6:O6"/>
    <mergeCell ref="M7:O7"/>
    <mergeCell ref="A7:A8"/>
    <mergeCell ref="B7:B8"/>
    <mergeCell ref="A1:J1"/>
    <mergeCell ref="A2:J2"/>
    <mergeCell ref="A3:B3"/>
    <mergeCell ref="A4:O4"/>
    <mergeCell ref="A5:O5"/>
    <mergeCell ref="H22:J22"/>
    <mergeCell ref="H23:J23"/>
    <mergeCell ref="A26:C26"/>
    <mergeCell ref="B27:D27"/>
    <mergeCell ref="P7:R7"/>
    <mergeCell ref="G7:G8"/>
    <mergeCell ref="H7:H8"/>
    <mergeCell ref="I7:I8"/>
    <mergeCell ref="J7:J8"/>
    <mergeCell ref="K7:K8"/>
    <mergeCell ref="L7:L8"/>
    <mergeCell ref="C7:C8"/>
    <mergeCell ref="D7:D8"/>
    <mergeCell ref="E7:E8"/>
    <mergeCell ref="F7:F8"/>
  </mergeCells>
  <conditionalFormatting sqref="B17">
    <cfRule type="containsBlanks" dxfId="36" priority="2">
      <formula>LEN(TRIM(B17))=0</formula>
    </cfRule>
  </conditionalFormatting>
  <conditionalFormatting sqref="B18">
    <cfRule type="containsBlanks" dxfId="35" priority="1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51" fitToHeight="0" orientation="landscape" r:id="rId1"/>
  <headerFooter>
    <oddHeader>&amp;L&amp;"Arial,Tučné"&amp;10Príloha č. 7 SP (Príloha č. 2 RD)
&amp;"Arial,Normálne"Sortiment ponúkaného tovaru</oddHeader>
    <oddFooter>Strana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AA31"/>
  <sheetViews>
    <sheetView showGridLines="0" zoomScale="80" zoomScaleNormal="80" workbookViewId="0">
      <selection activeCell="A5" sqref="A5:O5"/>
    </sheetView>
  </sheetViews>
  <sheetFormatPr defaultRowHeight="12.75" x14ac:dyDescent="0.2"/>
  <cols>
    <col min="1" max="1" width="5.5703125" style="52" customWidth="1"/>
    <col min="2" max="2" width="13.7109375" style="52" customWidth="1"/>
    <col min="3" max="3" width="10.7109375" style="52" customWidth="1"/>
    <col min="4" max="4" width="10.7109375" style="51" customWidth="1"/>
    <col min="5" max="6" width="25.7109375" style="51" customWidth="1"/>
    <col min="7" max="8" width="15.7109375" style="51" customWidth="1"/>
    <col min="9" max="9" width="12.7109375" style="52" customWidth="1"/>
    <col min="10" max="10" width="11.140625" style="52" customWidth="1"/>
    <col min="11" max="12" width="8.7109375" style="52" customWidth="1"/>
    <col min="13" max="13" width="15.7109375" style="52" customWidth="1"/>
    <col min="14" max="14" width="10.7109375" style="52" customWidth="1"/>
    <col min="15" max="16" width="15.7109375" style="52" customWidth="1"/>
    <col min="17" max="17" width="10.7109375" style="52" customWidth="1"/>
    <col min="18" max="18" width="15.7109375" style="52" customWidth="1"/>
    <col min="19" max="19" width="13.5703125" style="52" customWidth="1"/>
    <col min="20" max="16384" width="9.140625" style="52"/>
  </cols>
  <sheetData>
    <row r="1" spans="1:27" s="16" customFormat="1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27" s="16" customFormat="1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27" ht="15" customHeight="1" x14ac:dyDescent="0.2">
      <c r="A3" s="408"/>
      <c r="B3" s="408"/>
      <c r="C3" s="51"/>
    </row>
    <row r="4" spans="1:27" s="55" customFormat="1" ht="30" customHeight="1" x14ac:dyDescent="0.25">
      <c r="A4" s="409" t="s">
        <v>47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76"/>
      <c r="Q4" s="76"/>
      <c r="R4" s="76"/>
    </row>
    <row r="5" spans="1:27" s="4" customFormat="1" ht="24.75" customHeight="1" x14ac:dyDescent="0.2">
      <c r="A5" s="436" t="s">
        <v>452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77"/>
      <c r="Q5" s="77"/>
      <c r="R5" s="77"/>
      <c r="U5" s="12"/>
      <c r="V5" s="12"/>
      <c r="AA5" s="12"/>
    </row>
    <row r="6" spans="1:27" s="79" customFormat="1" ht="33.75" customHeight="1" thickBot="1" x14ac:dyDescent="0.25">
      <c r="A6" s="411" t="s">
        <v>496</v>
      </c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78"/>
      <c r="Q6" s="78"/>
      <c r="R6" s="78"/>
    </row>
    <row r="7" spans="1:27" s="80" customFormat="1" ht="15" customHeight="1" x14ac:dyDescent="0.25">
      <c r="A7" s="414" t="s">
        <v>26</v>
      </c>
      <c r="B7" s="416" t="s">
        <v>48</v>
      </c>
      <c r="C7" s="418" t="s">
        <v>49</v>
      </c>
      <c r="D7" s="420" t="s">
        <v>50</v>
      </c>
      <c r="E7" s="420" t="s">
        <v>51</v>
      </c>
      <c r="F7" s="427" t="s">
        <v>52</v>
      </c>
      <c r="G7" s="429" t="s">
        <v>53</v>
      </c>
      <c r="H7" s="431" t="s">
        <v>54</v>
      </c>
      <c r="I7" s="433" t="s">
        <v>55</v>
      </c>
      <c r="J7" s="418" t="s">
        <v>56</v>
      </c>
      <c r="K7" s="418" t="s">
        <v>28</v>
      </c>
      <c r="L7" s="418" t="s">
        <v>57</v>
      </c>
      <c r="M7" s="412" t="s">
        <v>30</v>
      </c>
      <c r="N7" s="412"/>
      <c r="O7" s="413"/>
      <c r="P7" s="412" t="s">
        <v>58</v>
      </c>
      <c r="Q7" s="412"/>
      <c r="R7" s="413"/>
      <c r="S7" s="422" t="s">
        <v>492</v>
      </c>
    </row>
    <row r="8" spans="1:27" s="80" customFormat="1" ht="65.099999999999994" customHeight="1" x14ac:dyDescent="0.25">
      <c r="A8" s="415"/>
      <c r="B8" s="417"/>
      <c r="C8" s="419"/>
      <c r="D8" s="421"/>
      <c r="E8" s="421"/>
      <c r="F8" s="428"/>
      <c r="G8" s="430"/>
      <c r="H8" s="432"/>
      <c r="I8" s="434"/>
      <c r="J8" s="435"/>
      <c r="K8" s="435"/>
      <c r="L8" s="435"/>
      <c r="M8" s="81" t="s">
        <v>32</v>
      </c>
      <c r="N8" s="82" t="s">
        <v>59</v>
      </c>
      <c r="O8" s="83" t="s">
        <v>60</v>
      </c>
      <c r="P8" s="81" t="s">
        <v>32</v>
      </c>
      <c r="Q8" s="82" t="s">
        <v>59</v>
      </c>
      <c r="R8" s="83" t="s">
        <v>60</v>
      </c>
      <c r="S8" s="423"/>
    </row>
    <row r="9" spans="1:27" s="84" customFormat="1" ht="12" customHeight="1" x14ac:dyDescent="0.25">
      <c r="A9" s="163" t="s">
        <v>8</v>
      </c>
      <c r="B9" s="164" t="s">
        <v>9</v>
      </c>
      <c r="C9" s="165" t="s">
        <v>10</v>
      </c>
      <c r="D9" s="166" t="s">
        <v>11</v>
      </c>
      <c r="E9" s="166" t="s">
        <v>12</v>
      </c>
      <c r="F9" s="167" t="s">
        <v>13</v>
      </c>
      <c r="G9" s="168" t="s">
        <v>14</v>
      </c>
      <c r="H9" s="169" t="s">
        <v>15</v>
      </c>
      <c r="I9" s="170" t="s">
        <v>16</v>
      </c>
      <c r="J9" s="171" t="s">
        <v>17</v>
      </c>
      <c r="K9" s="172" t="s">
        <v>18</v>
      </c>
      <c r="L9" s="172" t="s">
        <v>19</v>
      </c>
      <c r="M9" s="173" t="s">
        <v>20</v>
      </c>
      <c r="N9" s="174" t="s">
        <v>21</v>
      </c>
      <c r="O9" s="175" t="s">
        <v>22</v>
      </c>
      <c r="P9" s="173" t="s">
        <v>23</v>
      </c>
      <c r="Q9" s="174" t="s">
        <v>61</v>
      </c>
      <c r="R9" s="175" t="s">
        <v>62</v>
      </c>
      <c r="S9" s="248" t="s">
        <v>114</v>
      </c>
    </row>
    <row r="10" spans="1:27" s="97" customFormat="1" ht="20.100000000000001" customHeight="1" x14ac:dyDescent="0.25">
      <c r="A10" s="85"/>
      <c r="B10" s="86"/>
      <c r="C10" s="87"/>
      <c r="D10" s="88"/>
      <c r="E10" s="88"/>
      <c r="F10" s="89"/>
      <c r="G10" s="90"/>
      <c r="H10" s="91"/>
      <c r="I10" s="92"/>
      <c r="J10" s="92"/>
      <c r="K10" s="93"/>
      <c r="L10" s="93"/>
      <c r="M10" s="94"/>
      <c r="N10" s="95"/>
      <c r="O10" s="96"/>
      <c r="P10" s="94"/>
      <c r="Q10" s="95"/>
      <c r="R10" s="96"/>
      <c r="S10" s="424" t="s">
        <v>497</v>
      </c>
    </row>
    <row r="11" spans="1:27" s="97" customFormat="1" ht="20.100000000000001" customHeight="1" x14ac:dyDescent="0.25">
      <c r="A11" s="85"/>
      <c r="B11" s="86"/>
      <c r="C11" s="87"/>
      <c r="D11" s="88"/>
      <c r="E11" s="88"/>
      <c r="F11" s="89"/>
      <c r="G11" s="90"/>
      <c r="H11" s="91"/>
      <c r="I11" s="92"/>
      <c r="J11" s="92"/>
      <c r="K11" s="93"/>
      <c r="L11" s="93"/>
      <c r="M11" s="94"/>
      <c r="N11" s="95"/>
      <c r="O11" s="96"/>
      <c r="P11" s="94"/>
      <c r="Q11" s="95"/>
      <c r="R11" s="96"/>
      <c r="S11" s="425"/>
    </row>
    <row r="12" spans="1:27" s="97" customFormat="1" ht="20.100000000000001" customHeight="1" x14ac:dyDescent="0.25">
      <c r="A12" s="98"/>
      <c r="B12" s="99"/>
      <c r="C12" s="100"/>
      <c r="D12" s="101"/>
      <c r="E12" s="101"/>
      <c r="F12" s="102"/>
      <c r="G12" s="103"/>
      <c r="H12" s="104"/>
      <c r="I12" s="105"/>
      <c r="J12" s="105"/>
      <c r="K12" s="106"/>
      <c r="L12" s="106"/>
      <c r="M12" s="107"/>
      <c r="N12" s="108"/>
      <c r="O12" s="109"/>
      <c r="P12" s="107"/>
      <c r="Q12" s="108"/>
      <c r="R12" s="109"/>
      <c r="S12" s="425"/>
    </row>
    <row r="13" spans="1:27" s="97" customFormat="1" ht="20.100000000000001" customHeight="1" thickBot="1" x14ac:dyDescent="0.3">
      <c r="A13" s="110"/>
      <c r="B13" s="111"/>
      <c r="C13" s="112"/>
      <c r="D13" s="113"/>
      <c r="E13" s="113"/>
      <c r="F13" s="114"/>
      <c r="G13" s="115"/>
      <c r="H13" s="116"/>
      <c r="I13" s="117"/>
      <c r="J13" s="117"/>
      <c r="K13" s="118"/>
      <c r="L13" s="118"/>
      <c r="M13" s="119"/>
      <c r="N13" s="120"/>
      <c r="O13" s="121"/>
      <c r="P13" s="119"/>
      <c r="Q13" s="120"/>
      <c r="R13" s="121"/>
      <c r="S13" s="426"/>
    </row>
    <row r="14" spans="1:27" x14ac:dyDescent="0.2">
      <c r="S14" s="249"/>
    </row>
    <row r="15" spans="1:27" s="67" customFormat="1" ht="24.95" customHeight="1" x14ac:dyDescent="0.25">
      <c r="A15" s="122"/>
      <c r="B15" s="122"/>
      <c r="C15" s="122"/>
      <c r="D15" s="66"/>
    </row>
    <row r="16" spans="1:27" s="67" customFormat="1" ht="24.95" customHeight="1" x14ac:dyDescent="0.25">
      <c r="A16" s="122"/>
      <c r="B16" s="122"/>
      <c r="C16" s="122"/>
      <c r="D16" s="66"/>
    </row>
    <row r="17" spans="1:14" s="153" customFormat="1" x14ac:dyDescent="0.25">
      <c r="A17" s="153" t="s">
        <v>1</v>
      </c>
      <c r="B17" s="176" t="str">
        <f>IF('Príloha č. 1'!$B$23="","",'Príloha č. 1'!$B$23)</f>
        <v/>
      </c>
    </row>
    <row r="18" spans="1:14" s="153" customFormat="1" x14ac:dyDescent="0.25">
      <c r="A18" s="153" t="s">
        <v>4</v>
      </c>
      <c r="B18" s="177" t="str">
        <f>IF('Príloha č. 1'!$B$24="","",'Príloha č. 1'!$B$24)</f>
        <v/>
      </c>
    </row>
    <row r="19" spans="1:14" s="149" customFormat="1" ht="15" customHeight="1" x14ac:dyDescent="0.2"/>
    <row r="20" spans="1:14" s="149" customFormat="1" ht="45" customHeight="1" x14ac:dyDescent="0.2">
      <c r="H20" s="399" t="s">
        <v>91</v>
      </c>
      <c r="I20" s="399"/>
      <c r="J20" s="399"/>
    </row>
    <row r="21" spans="1:14" s="4" customFormat="1" ht="25.5" x14ac:dyDescent="0.2">
      <c r="E21" s="328" t="s">
        <v>452</v>
      </c>
      <c r="G21" s="14" t="s">
        <v>25</v>
      </c>
    </row>
    <row r="22" spans="1:14" s="16" customFormat="1" ht="12" x14ac:dyDescent="0.2"/>
    <row r="23" spans="1:14" s="16" customFormat="1" ht="12" x14ac:dyDescent="0.2">
      <c r="A23" s="353" t="s">
        <v>2</v>
      </c>
      <c r="B23" s="353"/>
      <c r="C23" s="353"/>
    </row>
    <row r="24" spans="1:14" s="8" customFormat="1" ht="15" customHeight="1" x14ac:dyDescent="0.2">
      <c r="A24" s="15"/>
      <c r="B24" s="397" t="s">
        <v>3</v>
      </c>
      <c r="C24" s="407"/>
      <c r="D24" s="407"/>
      <c r="E24" s="11"/>
      <c r="F24" s="7"/>
      <c r="L24" s="14"/>
      <c r="M24" s="5"/>
      <c r="N24" s="4"/>
    </row>
    <row r="25" spans="1:14" s="16" customFormat="1" ht="12" x14ac:dyDescent="0.2"/>
    <row r="26" spans="1:14" x14ac:dyDescent="0.2">
      <c r="D26" s="160"/>
      <c r="E26" s="160"/>
      <c r="F26" s="160"/>
      <c r="G26" s="160"/>
      <c r="H26" s="160"/>
    </row>
    <row r="27" spans="1:14" x14ac:dyDescent="0.2">
      <c r="D27" s="160"/>
      <c r="E27" s="160"/>
      <c r="F27" s="160"/>
      <c r="G27" s="160"/>
      <c r="H27" s="160"/>
    </row>
    <row r="28" spans="1:14" x14ac:dyDescent="0.2">
      <c r="D28" s="160"/>
      <c r="E28" s="160"/>
      <c r="F28" s="160"/>
      <c r="G28" s="160"/>
      <c r="H28" s="160"/>
    </row>
    <row r="29" spans="1:14" x14ac:dyDescent="0.2">
      <c r="D29" s="160"/>
      <c r="E29" s="160"/>
      <c r="F29" s="160"/>
      <c r="G29" s="160"/>
      <c r="H29" s="160"/>
    </row>
    <row r="30" spans="1:14" x14ac:dyDescent="0.2">
      <c r="D30" s="160"/>
      <c r="E30" s="160"/>
      <c r="F30" s="160"/>
      <c r="G30" s="160"/>
      <c r="H30" s="160"/>
    </row>
    <row r="31" spans="1:14" x14ac:dyDescent="0.2">
      <c r="D31" s="160"/>
      <c r="E31" s="160"/>
      <c r="F31" s="160"/>
      <c r="G31" s="160"/>
      <c r="H31" s="160"/>
    </row>
  </sheetData>
  <mergeCells count="25">
    <mergeCell ref="S7:S8"/>
    <mergeCell ref="S10:S13"/>
    <mergeCell ref="A6:O6"/>
    <mergeCell ref="A7:A8"/>
    <mergeCell ref="B7:B8"/>
    <mergeCell ref="C7:C8"/>
    <mergeCell ref="D7:D8"/>
    <mergeCell ref="E7:E8"/>
    <mergeCell ref="M7:O7"/>
    <mergeCell ref="A1:J1"/>
    <mergeCell ref="A2:J2"/>
    <mergeCell ref="A3:B3"/>
    <mergeCell ref="A4:O4"/>
    <mergeCell ref="A5:O5"/>
    <mergeCell ref="B24:D24"/>
    <mergeCell ref="A23:C23"/>
    <mergeCell ref="H20:J20"/>
    <mergeCell ref="P7:R7"/>
    <mergeCell ref="G7:G8"/>
    <mergeCell ref="H7:H8"/>
    <mergeCell ref="I7:I8"/>
    <mergeCell ref="J7:J8"/>
    <mergeCell ref="K7:K8"/>
    <mergeCell ref="L7:L8"/>
    <mergeCell ref="F7:F8"/>
  </mergeCells>
  <conditionalFormatting sqref="B17">
    <cfRule type="containsBlanks" dxfId="34" priority="2">
      <formula>LEN(TRIM(B17))=0</formula>
    </cfRule>
  </conditionalFormatting>
  <conditionalFormatting sqref="B18">
    <cfRule type="containsBlanks" dxfId="33" priority="1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51" fitToHeight="0" orientation="landscape" r:id="rId1"/>
  <headerFooter>
    <oddHeader>&amp;L&amp;"Arial,Tučné"&amp;10Príloha č. 7 SP (Príloha č. 2 RD)&amp;"Arial,Normálne"
Sortiment ponúkaného tovaru</oddHeader>
    <oddFooter>Strana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A1:AA34"/>
  <sheetViews>
    <sheetView showGridLines="0" zoomScale="80" zoomScaleNormal="80" workbookViewId="0">
      <selection activeCell="W20" sqref="W20"/>
    </sheetView>
  </sheetViews>
  <sheetFormatPr defaultRowHeight="12.75" x14ac:dyDescent="0.2"/>
  <cols>
    <col min="1" max="1" width="5.5703125" style="52" customWidth="1"/>
    <col min="2" max="2" width="13.7109375" style="52" customWidth="1"/>
    <col min="3" max="3" width="10.7109375" style="52" customWidth="1"/>
    <col min="4" max="4" width="10.7109375" style="51" customWidth="1"/>
    <col min="5" max="6" width="25.7109375" style="51" customWidth="1"/>
    <col min="7" max="8" width="15.7109375" style="51" customWidth="1"/>
    <col min="9" max="9" width="12.7109375" style="52" customWidth="1"/>
    <col min="10" max="10" width="11.140625" style="52" customWidth="1"/>
    <col min="11" max="12" width="8.7109375" style="52" customWidth="1"/>
    <col min="13" max="13" width="15.7109375" style="52" customWidth="1"/>
    <col min="14" max="14" width="10.7109375" style="52" customWidth="1"/>
    <col min="15" max="16" width="15.7109375" style="52" customWidth="1"/>
    <col min="17" max="17" width="10.7109375" style="52" customWidth="1"/>
    <col min="18" max="18" width="15.7109375" style="52" customWidth="1"/>
    <col min="19" max="19" width="13.5703125" style="52" customWidth="1"/>
    <col min="20" max="16384" width="9.140625" style="52"/>
  </cols>
  <sheetData>
    <row r="1" spans="1:27" s="16" customFormat="1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27" s="16" customFormat="1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27" ht="15" customHeight="1" x14ac:dyDescent="0.2">
      <c r="A3" s="408"/>
      <c r="B3" s="408"/>
      <c r="C3" s="51"/>
    </row>
    <row r="4" spans="1:27" s="55" customFormat="1" ht="30" customHeight="1" x14ac:dyDescent="0.25">
      <c r="A4" s="409" t="s">
        <v>47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76"/>
      <c r="Q4" s="76"/>
      <c r="R4" s="76"/>
    </row>
    <row r="5" spans="1:27" s="4" customFormat="1" ht="24.75" customHeight="1" x14ac:dyDescent="0.2">
      <c r="A5" s="436" t="s">
        <v>454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77"/>
      <c r="Q5" s="77"/>
      <c r="R5" s="77"/>
      <c r="U5" s="12"/>
      <c r="V5" s="12"/>
      <c r="AA5" s="12"/>
    </row>
    <row r="6" spans="1:27" s="79" customFormat="1" ht="33.75" customHeight="1" thickBot="1" x14ac:dyDescent="0.25">
      <c r="A6" s="411" t="s">
        <v>499</v>
      </c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78"/>
      <c r="Q6" s="78"/>
      <c r="R6" s="78"/>
    </row>
    <row r="7" spans="1:27" s="80" customFormat="1" ht="15" customHeight="1" x14ac:dyDescent="0.25">
      <c r="A7" s="414" t="s">
        <v>26</v>
      </c>
      <c r="B7" s="416" t="s">
        <v>48</v>
      </c>
      <c r="C7" s="418" t="s">
        <v>49</v>
      </c>
      <c r="D7" s="420" t="s">
        <v>50</v>
      </c>
      <c r="E7" s="420" t="s">
        <v>51</v>
      </c>
      <c r="F7" s="427" t="s">
        <v>52</v>
      </c>
      <c r="G7" s="429" t="s">
        <v>53</v>
      </c>
      <c r="H7" s="431" t="s">
        <v>54</v>
      </c>
      <c r="I7" s="433" t="s">
        <v>55</v>
      </c>
      <c r="J7" s="418" t="s">
        <v>56</v>
      </c>
      <c r="K7" s="418" t="s">
        <v>28</v>
      </c>
      <c r="L7" s="418" t="s">
        <v>57</v>
      </c>
      <c r="M7" s="412" t="s">
        <v>30</v>
      </c>
      <c r="N7" s="412"/>
      <c r="O7" s="413"/>
      <c r="P7" s="412" t="s">
        <v>58</v>
      </c>
      <c r="Q7" s="412"/>
      <c r="R7" s="413"/>
      <c r="S7" s="422" t="s">
        <v>492</v>
      </c>
    </row>
    <row r="8" spans="1:27" s="80" customFormat="1" ht="65.099999999999994" customHeight="1" x14ac:dyDescent="0.25">
      <c r="A8" s="415"/>
      <c r="B8" s="417"/>
      <c r="C8" s="419"/>
      <c r="D8" s="421"/>
      <c r="E8" s="421"/>
      <c r="F8" s="428"/>
      <c r="G8" s="430"/>
      <c r="H8" s="432"/>
      <c r="I8" s="434"/>
      <c r="J8" s="435"/>
      <c r="K8" s="435"/>
      <c r="L8" s="435"/>
      <c r="M8" s="81" t="s">
        <v>32</v>
      </c>
      <c r="N8" s="82" t="s">
        <v>59</v>
      </c>
      <c r="O8" s="83" t="s">
        <v>60</v>
      </c>
      <c r="P8" s="81" t="s">
        <v>32</v>
      </c>
      <c r="Q8" s="82" t="s">
        <v>59</v>
      </c>
      <c r="R8" s="83" t="s">
        <v>60</v>
      </c>
      <c r="S8" s="423"/>
    </row>
    <row r="9" spans="1:27" s="84" customFormat="1" ht="12" customHeight="1" x14ac:dyDescent="0.25">
      <c r="A9" s="163" t="s">
        <v>8</v>
      </c>
      <c r="B9" s="164" t="s">
        <v>9</v>
      </c>
      <c r="C9" s="165" t="s">
        <v>10</v>
      </c>
      <c r="D9" s="166" t="s">
        <v>11</v>
      </c>
      <c r="E9" s="166" t="s">
        <v>12</v>
      </c>
      <c r="F9" s="167" t="s">
        <v>13</v>
      </c>
      <c r="G9" s="168" t="s">
        <v>14</v>
      </c>
      <c r="H9" s="169" t="s">
        <v>15</v>
      </c>
      <c r="I9" s="170" t="s">
        <v>16</v>
      </c>
      <c r="J9" s="171" t="s">
        <v>17</v>
      </c>
      <c r="K9" s="172" t="s">
        <v>18</v>
      </c>
      <c r="L9" s="172" t="s">
        <v>19</v>
      </c>
      <c r="M9" s="173" t="s">
        <v>20</v>
      </c>
      <c r="N9" s="174" t="s">
        <v>21</v>
      </c>
      <c r="O9" s="175" t="s">
        <v>22</v>
      </c>
      <c r="P9" s="173" t="s">
        <v>23</v>
      </c>
      <c r="Q9" s="174" t="s">
        <v>61</v>
      </c>
      <c r="R9" s="175" t="s">
        <v>62</v>
      </c>
      <c r="S9" s="248" t="s">
        <v>114</v>
      </c>
    </row>
    <row r="10" spans="1:27" s="97" customFormat="1" ht="20.100000000000001" customHeight="1" x14ac:dyDescent="0.25">
      <c r="A10" s="85"/>
      <c r="B10" s="86"/>
      <c r="C10" s="87"/>
      <c r="D10" s="88"/>
      <c r="E10" s="88"/>
      <c r="F10" s="89"/>
      <c r="G10" s="90"/>
      <c r="H10" s="91"/>
      <c r="I10" s="92"/>
      <c r="J10" s="92"/>
      <c r="K10" s="93"/>
      <c r="L10" s="93"/>
      <c r="M10" s="94"/>
      <c r="N10" s="95"/>
      <c r="O10" s="96"/>
      <c r="P10" s="94"/>
      <c r="Q10" s="95"/>
      <c r="R10" s="96"/>
      <c r="S10" s="424" t="s">
        <v>500</v>
      </c>
    </row>
    <row r="11" spans="1:27" s="97" customFormat="1" ht="20.100000000000001" customHeight="1" x14ac:dyDescent="0.25">
      <c r="A11" s="85"/>
      <c r="B11" s="86"/>
      <c r="C11" s="87"/>
      <c r="D11" s="88"/>
      <c r="E11" s="88"/>
      <c r="F11" s="89"/>
      <c r="G11" s="90"/>
      <c r="H11" s="91"/>
      <c r="I11" s="92"/>
      <c r="J11" s="92"/>
      <c r="K11" s="93"/>
      <c r="L11" s="93"/>
      <c r="M11" s="94"/>
      <c r="N11" s="95"/>
      <c r="O11" s="96"/>
      <c r="P11" s="94"/>
      <c r="Q11" s="95"/>
      <c r="R11" s="96"/>
      <c r="S11" s="425"/>
    </row>
    <row r="12" spans="1:27" s="97" customFormat="1" ht="20.100000000000001" customHeight="1" x14ac:dyDescent="0.25">
      <c r="A12" s="85"/>
      <c r="B12" s="86"/>
      <c r="C12" s="87"/>
      <c r="D12" s="88"/>
      <c r="E12" s="88"/>
      <c r="F12" s="89"/>
      <c r="G12" s="90"/>
      <c r="H12" s="91"/>
      <c r="I12" s="92"/>
      <c r="J12" s="92"/>
      <c r="K12" s="93"/>
      <c r="L12" s="93"/>
      <c r="M12" s="94"/>
      <c r="N12" s="95"/>
      <c r="O12" s="96"/>
      <c r="P12" s="94"/>
      <c r="Q12" s="95"/>
      <c r="R12" s="96"/>
      <c r="S12" s="425"/>
    </row>
    <row r="13" spans="1:27" s="97" customFormat="1" ht="20.100000000000001" customHeight="1" x14ac:dyDescent="0.25">
      <c r="A13" s="98"/>
      <c r="B13" s="99"/>
      <c r="C13" s="100"/>
      <c r="D13" s="101"/>
      <c r="E13" s="101"/>
      <c r="F13" s="102"/>
      <c r="G13" s="103"/>
      <c r="H13" s="104"/>
      <c r="I13" s="105"/>
      <c r="J13" s="105"/>
      <c r="K13" s="106"/>
      <c r="L13" s="106"/>
      <c r="M13" s="107"/>
      <c r="N13" s="108"/>
      <c r="O13" s="109"/>
      <c r="P13" s="107"/>
      <c r="Q13" s="108"/>
      <c r="R13" s="109"/>
      <c r="S13" s="425"/>
    </row>
    <row r="14" spans="1:27" s="97" customFormat="1" ht="20.100000000000001" customHeight="1" thickBot="1" x14ac:dyDescent="0.3">
      <c r="A14" s="110"/>
      <c r="B14" s="111"/>
      <c r="C14" s="112"/>
      <c r="D14" s="113"/>
      <c r="E14" s="113"/>
      <c r="F14" s="114"/>
      <c r="G14" s="115"/>
      <c r="H14" s="116"/>
      <c r="I14" s="117"/>
      <c r="J14" s="117"/>
      <c r="K14" s="118"/>
      <c r="L14" s="118"/>
      <c r="M14" s="119"/>
      <c r="N14" s="120"/>
      <c r="O14" s="121"/>
      <c r="P14" s="119"/>
      <c r="Q14" s="120"/>
      <c r="R14" s="121"/>
      <c r="S14" s="426"/>
    </row>
    <row r="15" spans="1:27" s="67" customFormat="1" ht="24.95" customHeight="1" x14ac:dyDescent="0.25">
      <c r="A15" s="122"/>
      <c r="B15" s="122"/>
      <c r="C15" s="122"/>
      <c r="D15" s="66"/>
    </row>
    <row r="16" spans="1:27" s="67" customFormat="1" ht="24.95" customHeight="1" x14ac:dyDescent="0.25">
      <c r="A16" s="122"/>
      <c r="B16" s="122"/>
      <c r="C16" s="122"/>
      <c r="D16" s="66"/>
    </row>
    <row r="17" spans="1:14" s="153" customFormat="1" x14ac:dyDescent="0.25">
      <c r="A17" s="153" t="s">
        <v>1</v>
      </c>
      <c r="B17" s="176" t="str">
        <f>IF('Príloha č. 1'!$B$23="","",'Príloha č. 1'!$B$23)</f>
        <v/>
      </c>
    </row>
    <row r="18" spans="1:14" s="153" customFormat="1" x14ac:dyDescent="0.25">
      <c r="A18" s="153" t="s">
        <v>4</v>
      </c>
      <c r="B18" s="177" t="str">
        <f>IF('Príloha č. 1'!$B$24="","",'Príloha č. 1'!$B$24)</f>
        <v/>
      </c>
    </row>
    <row r="19" spans="1:14" s="149" customFormat="1" ht="15" customHeight="1" x14ac:dyDescent="0.2"/>
    <row r="20" spans="1:14" s="149" customFormat="1" ht="15" customHeight="1" x14ac:dyDescent="0.2"/>
    <row r="21" spans="1:14" s="149" customFormat="1" ht="15" customHeight="1" x14ac:dyDescent="0.2"/>
    <row r="22" spans="1:14" s="149" customFormat="1" ht="39.950000000000003" customHeight="1" x14ac:dyDescent="0.2">
      <c r="H22" s="406"/>
      <c r="I22" s="406"/>
      <c r="J22" s="406"/>
    </row>
    <row r="23" spans="1:14" s="149" customFormat="1" ht="45" customHeight="1" x14ac:dyDescent="0.2">
      <c r="H23" s="399" t="s">
        <v>91</v>
      </c>
      <c r="I23" s="399"/>
      <c r="J23" s="399"/>
    </row>
    <row r="24" spans="1:14" s="4" customFormat="1" x14ac:dyDescent="0.2">
      <c r="E24" s="5"/>
      <c r="G24" s="14" t="s">
        <v>25</v>
      </c>
    </row>
    <row r="25" spans="1:14" s="16" customFormat="1" ht="12" x14ac:dyDescent="0.2"/>
    <row r="26" spans="1:14" s="16" customFormat="1" ht="12" x14ac:dyDescent="0.2">
      <c r="A26" s="353" t="s">
        <v>2</v>
      </c>
      <c r="B26" s="353"/>
      <c r="C26" s="353"/>
    </row>
    <row r="27" spans="1:14" s="8" customFormat="1" ht="15" customHeight="1" x14ac:dyDescent="0.2">
      <c r="A27" s="15"/>
      <c r="B27" s="397" t="s">
        <v>3</v>
      </c>
      <c r="C27" s="407"/>
      <c r="D27" s="407"/>
      <c r="E27" s="11"/>
      <c r="F27" s="7"/>
      <c r="L27" s="14"/>
      <c r="M27" s="5"/>
      <c r="N27" s="4"/>
    </row>
    <row r="28" spans="1:14" s="16" customFormat="1" ht="12" x14ac:dyDescent="0.2"/>
    <row r="29" spans="1:14" x14ac:dyDescent="0.2">
      <c r="D29" s="160"/>
      <c r="E29" s="160"/>
      <c r="F29" s="160"/>
      <c r="G29" s="160"/>
      <c r="H29" s="160"/>
    </row>
    <row r="30" spans="1:14" x14ac:dyDescent="0.2">
      <c r="D30" s="160"/>
      <c r="E30" s="160"/>
      <c r="F30" s="160"/>
      <c r="G30" s="160"/>
      <c r="H30" s="160"/>
    </row>
    <row r="31" spans="1:14" x14ac:dyDescent="0.2">
      <c r="D31" s="160"/>
      <c r="E31" s="160"/>
      <c r="F31" s="160"/>
      <c r="G31" s="160"/>
      <c r="H31" s="160"/>
    </row>
    <row r="32" spans="1:14" x14ac:dyDescent="0.2">
      <c r="D32" s="160"/>
      <c r="E32" s="160"/>
      <c r="F32" s="160"/>
      <c r="G32" s="160"/>
      <c r="H32" s="160"/>
    </row>
    <row r="33" spans="4:8" x14ac:dyDescent="0.2">
      <c r="D33" s="160"/>
      <c r="E33" s="160"/>
      <c r="F33" s="160"/>
      <c r="G33" s="160"/>
      <c r="H33" s="160"/>
    </row>
    <row r="34" spans="4:8" x14ac:dyDescent="0.2">
      <c r="D34" s="160"/>
      <c r="E34" s="160"/>
      <c r="F34" s="160"/>
      <c r="G34" s="160"/>
      <c r="H34" s="160"/>
    </row>
  </sheetData>
  <mergeCells count="26">
    <mergeCell ref="S7:S8"/>
    <mergeCell ref="S10:S14"/>
    <mergeCell ref="A6:O6"/>
    <mergeCell ref="M7:O7"/>
    <mergeCell ref="A7:A8"/>
    <mergeCell ref="B7:B8"/>
    <mergeCell ref="A1:J1"/>
    <mergeCell ref="A2:J2"/>
    <mergeCell ref="A3:B3"/>
    <mergeCell ref="A4:O4"/>
    <mergeCell ref="A5:O5"/>
    <mergeCell ref="H22:J22"/>
    <mergeCell ref="H23:J23"/>
    <mergeCell ref="A26:C26"/>
    <mergeCell ref="B27:D27"/>
    <mergeCell ref="P7:R7"/>
    <mergeCell ref="G7:G8"/>
    <mergeCell ref="H7:H8"/>
    <mergeCell ref="I7:I8"/>
    <mergeCell ref="J7:J8"/>
    <mergeCell ref="K7:K8"/>
    <mergeCell ref="L7:L8"/>
    <mergeCell ref="C7:C8"/>
    <mergeCell ref="D7:D8"/>
    <mergeCell ref="E7:E8"/>
    <mergeCell ref="F7:F8"/>
  </mergeCells>
  <conditionalFormatting sqref="B17">
    <cfRule type="containsBlanks" dxfId="32" priority="2">
      <formula>LEN(TRIM(B17))=0</formula>
    </cfRule>
  </conditionalFormatting>
  <conditionalFormatting sqref="B18">
    <cfRule type="containsBlanks" dxfId="31" priority="1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51" fitToHeight="0" orientation="landscape" r:id="rId1"/>
  <headerFooter>
    <oddHeader>&amp;L&amp;"Arial,Tučné"&amp;10Príloha č. 7 SP (Príloha č. 2 RD)&amp;"Arial,Normálne"
Sortiment ponúkaného tovaru</oddHeader>
    <oddFooter>Strana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6D6F5-B235-472A-ACF7-01A8136233F2}">
  <sheetPr>
    <tabColor rgb="FFFFFF00"/>
    <pageSetUpPr fitToPage="1"/>
  </sheetPr>
  <dimension ref="A1:AA28"/>
  <sheetViews>
    <sheetView showGridLines="0" zoomScale="80" zoomScaleNormal="80" workbookViewId="0">
      <selection activeCell="S27" sqref="S26:S27"/>
    </sheetView>
  </sheetViews>
  <sheetFormatPr defaultRowHeight="12.75" x14ac:dyDescent="0.2"/>
  <cols>
    <col min="1" max="1" width="5.5703125" style="52" customWidth="1"/>
    <col min="2" max="2" width="13.7109375" style="52" customWidth="1"/>
    <col min="3" max="3" width="10.7109375" style="52" customWidth="1"/>
    <col min="4" max="4" width="10.7109375" style="264" customWidth="1"/>
    <col min="5" max="6" width="25.7109375" style="264" customWidth="1"/>
    <col min="7" max="8" width="15.7109375" style="264" customWidth="1"/>
    <col min="9" max="9" width="12.7109375" style="52" customWidth="1"/>
    <col min="10" max="10" width="11.140625" style="52" customWidth="1"/>
    <col min="11" max="12" width="8.7109375" style="52" customWidth="1"/>
    <col min="13" max="13" width="15.7109375" style="52" customWidth="1"/>
    <col min="14" max="14" width="10.7109375" style="52" customWidth="1"/>
    <col min="15" max="16" width="15.7109375" style="52" customWidth="1"/>
    <col min="17" max="17" width="10.7109375" style="52" customWidth="1"/>
    <col min="18" max="18" width="15.7109375" style="52" customWidth="1"/>
    <col min="19" max="19" width="13.5703125" style="52" customWidth="1"/>
    <col min="20" max="16384" width="9.140625" style="52"/>
  </cols>
  <sheetData>
    <row r="1" spans="1:27" s="16" customFormat="1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27" s="16" customFormat="1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27" ht="15" customHeight="1" x14ac:dyDescent="0.2">
      <c r="A3" s="408"/>
      <c r="B3" s="408"/>
      <c r="C3" s="264"/>
    </row>
    <row r="4" spans="1:27" s="55" customFormat="1" ht="30" customHeight="1" x14ac:dyDescent="0.25">
      <c r="A4" s="409" t="s">
        <v>47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265"/>
      <c r="Q4" s="265"/>
      <c r="R4" s="265"/>
    </row>
    <row r="5" spans="1:27" s="4" customFormat="1" ht="24.75" customHeight="1" x14ac:dyDescent="0.2">
      <c r="A5" s="436" t="s">
        <v>456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266"/>
      <c r="Q5" s="266"/>
      <c r="R5" s="266"/>
      <c r="U5" s="12"/>
      <c r="V5" s="12"/>
      <c r="AA5" s="12"/>
    </row>
    <row r="6" spans="1:27" s="79" customFormat="1" ht="33.75" customHeight="1" thickBot="1" x14ac:dyDescent="0.25">
      <c r="A6" s="411" t="s">
        <v>501</v>
      </c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267"/>
      <c r="Q6" s="267"/>
      <c r="R6" s="267"/>
    </row>
    <row r="7" spans="1:27" s="80" customFormat="1" ht="15" customHeight="1" x14ac:dyDescent="0.25">
      <c r="A7" s="414" t="s">
        <v>26</v>
      </c>
      <c r="B7" s="416" t="s">
        <v>48</v>
      </c>
      <c r="C7" s="418" t="s">
        <v>49</v>
      </c>
      <c r="D7" s="420" t="s">
        <v>50</v>
      </c>
      <c r="E7" s="420" t="s">
        <v>51</v>
      </c>
      <c r="F7" s="427" t="s">
        <v>52</v>
      </c>
      <c r="G7" s="429" t="s">
        <v>53</v>
      </c>
      <c r="H7" s="431" t="s">
        <v>54</v>
      </c>
      <c r="I7" s="433" t="s">
        <v>55</v>
      </c>
      <c r="J7" s="418" t="s">
        <v>56</v>
      </c>
      <c r="K7" s="418" t="s">
        <v>28</v>
      </c>
      <c r="L7" s="418" t="s">
        <v>57</v>
      </c>
      <c r="M7" s="412" t="s">
        <v>30</v>
      </c>
      <c r="N7" s="412"/>
      <c r="O7" s="413"/>
      <c r="P7" s="412" t="s">
        <v>58</v>
      </c>
      <c r="Q7" s="412"/>
      <c r="R7" s="413"/>
      <c r="S7" s="422" t="s">
        <v>492</v>
      </c>
    </row>
    <row r="8" spans="1:27" s="80" customFormat="1" ht="65.099999999999994" customHeight="1" x14ac:dyDescent="0.25">
      <c r="A8" s="415"/>
      <c r="B8" s="417"/>
      <c r="C8" s="419"/>
      <c r="D8" s="421"/>
      <c r="E8" s="421"/>
      <c r="F8" s="428"/>
      <c r="G8" s="430"/>
      <c r="H8" s="432"/>
      <c r="I8" s="434"/>
      <c r="J8" s="435"/>
      <c r="K8" s="435"/>
      <c r="L8" s="435"/>
      <c r="M8" s="81" t="s">
        <v>32</v>
      </c>
      <c r="N8" s="82" t="s">
        <v>59</v>
      </c>
      <c r="O8" s="83" t="s">
        <v>60</v>
      </c>
      <c r="P8" s="81" t="s">
        <v>32</v>
      </c>
      <c r="Q8" s="82" t="s">
        <v>59</v>
      </c>
      <c r="R8" s="83" t="s">
        <v>60</v>
      </c>
      <c r="S8" s="423"/>
    </row>
    <row r="9" spans="1:27" s="84" customFormat="1" ht="12" customHeight="1" x14ac:dyDescent="0.25">
      <c r="A9" s="163" t="s">
        <v>8</v>
      </c>
      <c r="B9" s="164" t="s">
        <v>9</v>
      </c>
      <c r="C9" s="165" t="s">
        <v>10</v>
      </c>
      <c r="D9" s="166" t="s">
        <v>11</v>
      </c>
      <c r="E9" s="166" t="s">
        <v>12</v>
      </c>
      <c r="F9" s="167" t="s">
        <v>13</v>
      </c>
      <c r="G9" s="168" t="s">
        <v>14</v>
      </c>
      <c r="H9" s="169" t="s">
        <v>15</v>
      </c>
      <c r="I9" s="170" t="s">
        <v>16</v>
      </c>
      <c r="J9" s="171" t="s">
        <v>17</v>
      </c>
      <c r="K9" s="172" t="s">
        <v>18</v>
      </c>
      <c r="L9" s="172" t="s">
        <v>19</v>
      </c>
      <c r="M9" s="173" t="s">
        <v>20</v>
      </c>
      <c r="N9" s="174" t="s">
        <v>21</v>
      </c>
      <c r="O9" s="175" t="s">
        <v>22</v>
      </c>
      <c r="P9" s="173" t="s">
        <v>23</v>
      </c>
      <c r="Q9" s="174" t="s">
        <v>61</v>
      </c>
      <c r="R9" s="175" t="s">
        <v>62</v>
      </c>
      <c r="S9" s="248" t="s">
        <v>114</v>
      </c>
    </row>
    <row r="10" spans="1:27" s="97" customFormat="1" ht="20.100000000000001" customHeight="1" x14ac:dyDescent="0.25">
      <c r="A10" s="85"/>
      <c r="B10" s="86"/>
      <c r="C10" s="87"/>
      <c r="D10" s="88"/>
      <c r="E10" s="88"/>
      <c r="F10" s="89"/>
      <c r="G10" s="90"/>
      <c r="H10" s="91"/>
      <c r="I10" s="92"/>
      <c r="J10" s="92"/>
      <c r="K10" s="93"/>
      <c r="L10" s="93"/>
      <c r="M10" s="94"/>
      <c r="N10" s="95"/>
      <c r="O10" s="96"/>
      <c r="P10" s="94"/>
      <c r="Q10" s="95"/>
      <c r="R10" s="96"/>
      <c r="S10" s="424" t="s">
        <v>502</v>
      </c>
    </row>
    <row r="11" spans="1:27" s="97" customFormat="1" ht="20.100000000000001" customHeight="1" x14ac:dyDescent="0.25">
      <c r="A11" s="85"/>
      <c r="B11" s="86"/>
      <c r="C11" s="87"/>
      <c r="D11" s="88"/>
      <c r="E11" s="88"/>
      <c r="F11" s="89"/>
      <c r="G11" s="90"/>
      <c r="H11" s="91"/>
      <c r="I11" s="92"/>
      <c r="J11" s="92"/>
      <c r="K11" s="93"/>
      <c r="L11" s="93"/>
      <c r="M11" s="94"/>
      <c r="N11" s="95"/>
      <c r="O11" s="96"/>
      <c r="P11" s="94"/>
      <c r="Q11" s="95"/>
      <c r="R11" s="96"/>
      <c r="S11" s="425"/>
    </row>
    <row r="12" spans="1:27" s="97" customFormat="1" ht="20.100000000000001" customHeight="1" x14ac:dyDescent="0.25">
      <c r="A12" s="85"/>
      <c r="B12" s="86"/>
      <c r="C12" s="87"/>
      <c r="D12" s="88"/>
      <c r="E12" s="88"/>
      <c r="F12" s="89"/>
      <c r="G12" s="90"/>
      <c r="H12" s="91"/>
      <c r="I12" s="92"/>
      <c r="J12" s="92"/>
      <c r="K12" s="93"/>
      <c r="L12" s="93"/>
      <c r="M12" s="94"/>
      <c r="N12" s="95"/>
      <c r="O12" s="96"/>
      <c r="P12" s="94"/>
      <c r="Q12" s="95"/>
      <c r="R12" s="96"/>
      <c r="S12" s="425"/>
    </row>
    <row r="13" spans="1:27" s="97" customFormat="1" ht="20.100000000000001" customHeight="1" x14ac:dyDescent="0.25">
      <c r="A13" s="98"/>
      <c r="B13" s="99"/>
      <c r="C13" s="100"/>
      <c r="D13" s="101"/>
      <c r="E13" s="101"/>
      <c r="F13" s="102"/>
      <c r="G13" s="103"/>
      <c r="H13" s="104"/>
      <c r="I13" s="105"/>
      <c r="J13" s="105"/>
      <c r="K13" s="106"/>
      <c r="L13" s="106"/>
      <c r="M13" s="107"/>
      <c r="N13" s="108"/>
      <c r="O13" s="109"/>
      <c r="P13" s="107"/>
      <c r="Q13" s="108"/>
      <c r="R13" s="109"/>
      <c r="S13" s="425"/>
    </row>
    <row r="14" spans="1:27" s="97" customFormat="1" ht="20.100000000000001" customHeight="1" thickBot="1" x14ac:dyDescent="0.3">
      <c r="A14" s="110"/>
      <c r="B14" s="111"/>
      <c r="C14" s="112"/>
      <c r="D14" s="113"/>
      <c r="E14" s="113"/>
      <c r="F14" s="114"/>
      <c r="G14" s="115"/>
      <c r="H14" s="116"/>
      <c r="I14" s="117"/>
      <c r="J14" s="117"/>
      <c r="K14" s="118"/>
      <c r="L14" s="118"/>
      <c r="M14" s="119"/>
      <c r="N14" s="120"/>
      <c r="O14" s="121"/>
      <c r="P14" s="119"/>
      <c r="Q14" s="120"/>
      <c r="R14" s="121"/>
      <c r="S14" s="426"/>
    </row>
    <row r="15" spans="1:27" s="67" customFormat="1" ht="24.95" customHeight="1" x14ac:dyDescent="0.25">
      <c r="A15" s="122"/>
      <c r="B15" s="122"/>
      <c r="C15" s="122"/>
      <c r="D15" s="66"/>
    </row>
    <row r="16" spans="1:27" s="67" customFormat="1" ht="24.95" customHeight="1" x14ac:dyDescent="0.25">
      <c r="A16" s="122"/>
      <c r="B16" s="122"/>
      <c r="C16" s="122"/>
      <c r="D16" s="66"/>
    </row>
    <row r="17" spans="1:14" s="153" customFormat="1" x14ac:dyDescent="0.25">
      <c r="A17" s="153" t="s">
        <v>1</v>
      </c>
      <c r="B17" s="176" t="str">
        <f>IF('Príloha č. 1'!$B$23="","",'Príloha č. 1'!$B$23)</f>
        <v/>
      </c>
    </row>
    <row r="18" spans="1:14" s="153" customFormat="1" x14ac:dyDescent="0.25">
      <c r="A18" s="153" t="s">
        <v>4</v>
      </c>
      <c r="B18" s="177" t="str">
        <f>IF('Príloha č. 1'!$B$24="","",'Príloha č. 1'!$B$24)</f>
        <v/>
      </c>
    </row>
    <row r="19" spans="1:14" s="149" customFormat="1" ht="15" customHeight="1" x14ac:dyDescent="0.2"/>
    <row r="20" spans="1:14" s="149" customFormat="1" ht="15" customHeight="1" x14ac:dyDescent="0.2"/>
    <row r="21" spans="1:14" s="149" customFormat="1" ht="15" customHeight="1" x14ac:dyDescent="0.2"/>
    <row r="22" spans="1:14" s="149" customFormat="1" ht="39.950000000000003" customHeight="1" x14ac:dyDescent="0.2">
      <c r="H22" s="406"/>
      <c r="I22" s="406"/>
      <c r="J22" s="406"/>
    </row>
    <row r="23" spans="1:14" s="149" customFormat="1" ht="45" customHeight="1" x14ac:dyDescent="0.2">
      <c r="H23" s="399" t="s">
        <v>91</v>
      </c>
      <c r="I23" s="399"/>
      <c r="J23" s="399"/>
    </row>
    <row r="24" spans="1:14" s="4" customFormat="1" x14ac:dyDescent="0.2">
      <c r="E24" s="5"/>
      <c r="G24" s="14" t="s">
        <v>25</v>
      </c>
    </row>
    <row r="25" spans="1:14" s="16" customFormat="1" ht="12" x14ac:dyDescent="0.2"/>
    <row r="26" spans="1:14" s="16" customFormat="1" ht="12" x14ac:dyDescent="0.2">
      <c r="A26" s="353" t="s">
        <v>2</v>
      </c>
      <c r="B26" s="353"/>
      <c r="C26" s="353"/>
    </row>
    <row r="27" spans="1:14" s="8" customFormat="1" ht="15" customHeight="1" x14ac:dyDescent="0.2">
      <c r="A27" s="15"/>
      <c r="B27" s="397" t="s">
        <v>3</v>
      </c>
      <c r="C27" s="407"/>
      <c r="D27" s="407"/>
      <c r="E27" s="11"/>
      <c r="F27" s="7"/>
      <c r="L27" s="14"/>
      <c r="M27" s="5"/>
      <c r="N27" s="4"/>
    </row>
    <row r="28" spans="1:14" s="16" customFormat="1" ht="12" x14ac:dyDescent="0.2"/>
  </sheetData>
  <mergeCells count="26">
    <mergeCell ref="C7:C8"/>
    <mergeCell ref="D7:D8"/>
    <mergeCell ref="E7:E8"/>
    <mergeCell ref="F7:F8"/>
    <mergeCell ref="A1:J1"/>
    <mergeCell ref="A2:J2"/>
    <mergeCell ref="A3:B3"/>
    <mergeCell ref="A4:O4"/>
    <mergeCell ref="A5:O5"/>
    <mergeCell ref="A6:O6"/>
    <mergeCell ref="A26:C26"/>
    <mergeCell ref="B27:D27"/>
    <mergeCell ref="M7:O7"/>
    <mergeCell ref="P7:R7"/>
    <mergeCell ref="S7:S8"/>
    <mergeCell ref="S10:S14"/>
    <mergeCell ref="H22:J22"/>
    <mergeCell ref="H23:J23"/>
    <mergeCell ref="G7:G8"/>
    <mergeCell ref="H7:H8"/>
    <mergeCell ref="I7:I8"/>
    <mergeCell ref="J7:J8"/>
    <mergeCell ref="K7:K8"/>
    <mergeCell ref="L7:L8"/>
    <mergeCell ref="A7:A8"/>
    <mergeCell ref="B7:B8"/>
  </mergeCells>
  <conditionalFormatting sqref="B17">
    <cfRule type="containsBlanks" dxfId="30" priority="2">
      <formula>LEN(TRIM(B17))=0</formula>
    </cfRule>
  </conditionalFormatting>
  <conditionalFormatting sqref="B18">
    <cfRule type="containsBlanks" dxfId="29" priority="1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51" fitToHeight="0" orientation="landscape" r:id="rId1"/>
  <headerFooter>
    <oddHeader>&amp;L&amp;"Arial,Tučné"&amp;10Príloha č. 7 SP (Príloha č. 2 RD)&amp;"Arial,Normálne"
Sortiment ponúkaného tovaru</oddHeader>
    <oddFooter>Strana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226CD-98DE-4CE8-A067-9C6DDAE67ECD}">
  <sheetPr>
    <tabColor rgb="FFFFFF00"/>
    <pageSetUpPr fitToPage="1"/>
  </sheetPr>
  <dimension ref="A1:AA28"/>
  <sheetViews>
    <sheetView showGridLines="0" zoomScale="80" zoomScaleNormal="80" workbookViewId="0">
      <selection activeCell="U23" sqref="U23"/>
    </sheetView>
  </sheetViews>
  <sheetFormatPr defaultRowHeight="12.75" x14ac:dyDescent="0.2"/>
  <cols>
    <col min="1" max="1" width="5.5703125" style="52" customWidth="1"/>
    <col min="2" max="2" width="13.7109375" style="52" customWidth="1"/>
    <col min="3" max="3" width="10.7109375" style="52" customWidth="1"/>
    <col min="4" max="4" width="10.7109375" style="264" customWidth="1"/>
    <col min="5" max="6" width="25.7109375" style="264" customWidth="1"/>
    <col min="7" max="8" width="15.7109375" style="264" customWidth="1"/>
    <col min="9" max="9" width="12.7109375" style="52" customWidth="1"/>
    <col min="10" max="10" width="11.140625" style="52" customWidth="1"/>
    <col min="11" max="12" width="8.7109375" style="52" customWidth="1"/>
    <col min="13" max="13" width="15.7109375" style="52" customWidth="1"/>
    <col min="14" max="14" width="10.7109375" style="52" customWidth="1"/>
    <col min="15" max="16" width="15.7109375" style="52" customWidth="1"/>
    <col min="17" max="17" width="10.7109375" style="52" customWidth="1"/>
    <col min="18" max="18" width="15.7109375" style="52" customWidth="1"/>
    <col min="19" max="19" width="13.5703125" style="52" customWidth="1"/>
    <col min="20" max="16384" width="9.140625" style="52"/>
  </cols>
  <sheetData>
    <row r="1" spans="1:27" s="16" customFormat="1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27" s="16" customFormat="1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27" ht="15" customHeight="1" x14ac:dyDescent="0.2">
      <c r="A3" s="408"/>
      <c r="B3" s="408"/>
      <c r="C3" s="264"/>
    </row>
    <row r="4" spans="1:27" s="55" customFormat="1" ht="30" customHeight="1" x14ac:dyDescent="0.25">
      <c r="A4" s="409" t="s">
        <v>47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265"/>
      <c r="Q4" s="265"/>
      <c r="R4" s="265"/>
    </row>
    <row r="5" spans="1:27" s="4" customFormat="1" ht="24.75" customHeight="1" x14ac:dyDescent="0.2">
      <c r="A5" s="436" t="s">
        <v>457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266"/>
      <c r="Q5" s="266"/>
      <c r="R5" s="266"/>
      <c r="U5" s="12"/>
      <c r="V5" s="12"/>
      <c r="AA5" s="12"/>
    </row>
    <row r="6" spans="1:27" s="79" customFormat="1" ht="33.75" customHeight="1" thickBot="1" x14ac:dyDescent="0.25">
      <c r="A6" s="411" t="s">
        <v>503</v>
      </c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267"/>
      <c r="Q6" s="267"/>
      <c r="R6" s="267"/>
    </row>
    <row r="7" spans="1:27" s="80" customFormat="1" ht="15" customHeight="1" x14ac:dyDescent="0.25">
      <c r="A7" s="414" t="s">
        <v>26</v>
      </c>
      <c r="B7" s="416" t="s">
        <v>48</v>
      </c>
      <c r="C7" s="418" t="s">
        <v>49</v>
      </c>
      <c r="D7" s="420" t="s">
        <v>50</v>
      </c>
      <c r="E7" s="420" t="s">
        <v>51</v>
      </c>
      <c r="F7" s="427" t="s">
        <v>52</v>
      </c>
      <c r="G7" s="429" t="s">
        <v>53</v>
      </c>
      <c r="H7" s="431" t="s">
        <v>54</v>
      </c>
      <c r="I7" s="433" t="s">
        <v>55</v>
      </c>
      <c r="J7" s="418" t="s">
        <v>56</v>
      </c>
      <c r="K7" s="418" t="s">
        <v>28</v>
      </c>
      <c r="L7" s="418" t="s">
        <v>57</v>
      </c>
      <c r="M7" s="412" t="s">
        <v>30</v>
      </c>
      <c r="N7" s="412"/>
      <c r="O7" s="413"/>
      <c r="P7" s="412" t="s">
        <v>58</v>
      </c>
      <c r="Q7" s="412"/>
      <c r="R7" s="413"/>
      <c r="S7" s="422" t="s">
        <v>492</v>
      </c>
    </row>
    <row r="8" spans="1:27" s="80" customFormat="1" ht="65.099999999999994" customHeight="1" x14ac:dyDescent="0.25">
      <c r="A8" s="415"/>
      <c r="B8" s="417"/>
      <c r="C8" s="419"/>
      <c r="D8" s="421"/>
      <c r="E8" s="421"/>
      <c r="F8" s="428"/>
      <c r="G8" s="430"/>
      <c r="H8" s="432"/>
      <c r="I8" s="434"/>
      <c r="J8" s="435"/>
      <c r="K8" s="435"/>
      <c r="L8" s="435"/>
      <c r="M8" s="81" t="s">
        <v>32</v>
      </c>
      <c r="N8" s="82" t="s">
        <v>59</v>
      </c>
      <c r="O8" s="83" t="s">
        <v>60</v>
      </c>
      <c r="P8" s="81" t="s">
        <v>32</v>
      </c>
      <c r="Q8" s="82" t="s">
        <v>59</v>
      </c>
      <c r="R8" s="83" t="s">
        <v>60</v>
      </c>
      <c r="S8" s="423"/>
    </row>
    <row r="9" spans="1:27" s="84" customFormat="1" ht="12" customHeight="1" x14ac:dyDescent="0.25">
      <c r="A9" s="163" t="s">
        <v>8</v>
      </c>
      <c r="B9" s="164" t="s">
        <v>9</v>
      </c>
      <c r="C9" s="165" t="s">
        <v>10</v>
      </c>
      <c r="D9" s="166" t="s">
        <v>11</v>
      </c>
      <c r="E9" s="166" t="s">
        <v>12</v>
      </c>
      <c r="F9" s="167" t="s">
        <v>13</v>
      </c>
      <c r="G9" s="168" t="s">
        <v>14</v>
      </c>
      <c r="H9" s="169" t="s">
        <v>15</v>
      </c>
      <c r="I9" s="170" t="s">
        <v>16</v>
      </c>
      <c r="J9" s="171" t="s">
        <v>17</v>
      </c>
      <c r="K9" s="172" t="s">
        <v>18</v>
      </c>
      <c r="L9" s="172" t="s">
        <v>19</v>
      </c>
      <c r="M9" s="173" t="s">
        <v>20</v>
      </c>
      <c r="N9" s="174" t="s">
        <v>21</v>
      </c>
      <c r="O9" s="175" t="s">
        <v>22</v>
      </c>
      <c r="P9" s="173" t="s">
        <v>23</v>
      </c>
      <c r="Q9" s="174" t="s">
        <v>61</v>
      </c>
      <c r="R9" s="175" t="s">
        <v>62</v>
      </c>
      <c r="S9" s="248" t="s">
        <v>114</v>
      </c>
    </row>
    <row r="10" spans="1:27" s="97" customFormat="1" ht="20.100000000000001" customHeight="1" x14ac:dyDescent="0.25">
      <c r="A10" s="85"/>
      <c r="B10" s="86"/>
      <c r="C10" s="87"/>
      <c r="D10" s="88"/>
      <c r="E10" s="88"/>
      <c r="F10" s="89"/>
      <c r="G10" s="90"/>
      <c r="H10" s="91"/>
      <c r="I10" s="92"/>
      <c r="J10" s="92"/>
      <c r="K10" s="93"/>
      <c r="L10" s="93"/>
      <c r="M10" s="94"/>
      <c r="N10" s="95"/>
      <c r="O10" s="96"/>
      <c r="P10" s="94"/>
      <c r="Q10" s="95"/>
      <c r="R10" s="96"/>
      <c r="S10" s="424" t="s">
        <v>500</v>
      </c>
    </row>
    <row r="11" spans="1:27" s="97" customFormat="1" ht="20.100000000000001" customHeight="1" x14ac:dyDescent="0.25">
      <c r="A11" s="85"/>
      <c r="B11" s="86"/>
      <c r="C11" s="87"/>
      <c r="D11" s="88"/>
      <c r="E11" s="88"/>
      <c r="F11" s="89"/>
      <c r="G11" s="90"/>
      <c r="H11" s="91"/>
      <c r="I11" s="92"/>
      <c r="J11" s="92"/>
      <c r="K11" s="93"/>
      <c r="L11" s="93"/>
      <c r="M11" s="94"/>
      <c r="N11" s="95"/>
      <c r="O11" s="96"/>
      <c r="P11" s="94"/>
      <c r="Q11" s="95"/>
      <c r="R11" s="96"/>
      <c r="S11" s="425"/>
    </row>
    <row r="12" spans="1:27" s="97" customFormat="1" ht="20.100000000000001" customHeight="1" x14ac:dyDescent="0.25">
      <c r="A12" s="85"/>
      <c r="B12" s="86"/>
      <c r="C12" s="87"/>
      <c r="D12" s="88"/>
      <c r="E12" s="88"/>
      <c r="F12" s="89"/>
      <c r="G12" s="90"/>
      <c r="H12" s="91"/>
      <c r="I12" s="92"/>
      <c r="J12" s="92"/>
      <c r="K12" s="93"/>
      <c r="L12" s="93"/>
      <c r="M12" s="94"/>
      <c r="N12" s="95"/>
      <c r="O12" s="96"/>
      <c r="P12" s="94"/>
      <c r="Q12" s="95"/>
      <c r="R12" s="96"/>
      <c r="S12" s="425"/>
    </row>
    <row r="13" spans="1:27" s="97" customFormat="1" ht="20.100000000000001" customHeight="1" x14ac:dyDescent="0.25">
      <c r="A13" s="98"/>
      <c r="B13" s="99"/>
      <c r="C13" s="100"/>
      <c r="D13" s="101"/>
      <c r="E13" s="101"/>
      <c r="F13" s="102"/>
      <c r="G13" s="103"/>
      <c r="H13" s="104"/>
      <c r="I13" s="105"/>
      <c r="J13" s="105"/>
      <c r="K13" s="106"/>
      <c r="L13" s="106"/>
      <c r="M13" s="107"/>
      <c r="N13" s="108"/>
      <c r="O13" s="109"/>
      <c r="P13" s="107"/>
      <c r="Q13" s="108"/>
      <c r="R13" s="109"/>
      <c r="S13" s="425"/>
    </row>
    <row r="14" spans="1:27" s="97" customFormat="1" ht="20.100000000000001" customHeight="1" thickBot="1" x14ac:dyDescent="0.3">
      <c r="A14" s="110"/>
      <c r="B14" s="111"/>
      <c r="C14" s="112"/>
      <c r="D14" s="113"/>
      <c r="E14" s="113"/>
      <c r="F14" s="114"/>
      <c r="G14" s="115"/>
      <c r="H14" s="116"/>
      <c r="I14" s="117"/>
      <c r="J14" s="117"/>
      <c r="K14" s="118"/>
      <c r="L14" s="118"/>
      <c r="M14" s="119"/>
      <c r="N14" s="120"/>
      <c r="O14" s="121"/>
      <c r="P14" s="119"/>
      <c r="Q14" s="120"/>
      <c r="R14" s="121"/>
      <c r="S14" s="426"/>
    </row>
    <row r="15" spans="1:27" s="67" customFormat="1" ht="24.95" customHeight="1" x14ac:dyDescent="0.25">
      <c r="A15" s="122"/>
      <c r="B15" s="122"/>
      <c r="C15" s="122"/>
      <c r="D15" s="66"/>
    </row>
    <row r="16" spans="1:27" s="67" customFormat="1" ht="24.95" customHeight="1" x14ac:dyDescent="0.25">
      <c r="A16" s="122"/>
      <c r="B16" s="122"/>
      <c r="C16" s="122"/>
      <c r="D16" s="66"/>
    </row>
    <row r="17" spans="1:14" s="153" customFormat="1" x14ac:dyDescent="0.25">
      <c r="A17" s="153" t="s">
        <v>1</v>
      </c>
      <c r="B17" s="176" t="str">
        <f>IF('Príloha č. 1'!$B$23="","",'Príloha č. 1'!$B$23)</f>
        <v/>
      </c>
    </row>
    <row r="18" spans="1:14" s="153" customFormat="1" x14ac:dyDescent="0.25">
      <c r="A18" s="153" t="s">
        <v>4</v>
      </c>
      <c r="B18" s="177" t="str">
        <f>IF('Príloha č. 1'!$B$24="","",'Príloha č. 1'!$B$24)</f>
        <v/>
      </c>
    </row>
    <row r="19" spans="1:14" s="149" customFormat="1" ht="15" customHeight="1" x14ac:dyDescent="0.2"/>
    <row r="20" spans="1:14" s="149" customFormat="1" ht="15" customHeight="1" x14ac:dyDescent="0.2"/>
    <row r="21" spans="1:14" s="149" customFormat="1" ht="15" customHeight="1" x14ac:dyDescent="0.2"/>
    <row r="22" spans="1:14" s="149" customFormat="1" ht="39.950000000000003" customHeight="1" x14ac:dyDescent="0.2">
      <c r="H22" s="406"/>
      <c r="I22" s="406"/>
      <c r="J22" s="406"/>
    </row>
    <row r="23" spans="1:14" s="149" customFormat="1" ht="45" customHeight="1" x14ac:dyDescent="0.2">
      <c r="H23" s="399" t="s">
        <v>91</v>
      </c>
      <c r="I23" s="399"/>
      <c r="J23" s="399"/>
    </row>
    <row r="24" spans="1:14" s="4" customFormat="1" x14ac:dyDescent="0.2">
      <c r="E24" s="5"/>
      <c r="G24" s="14" t="s">
        <v>25</v>
      </c>
    </row>
    <row r="25" spans="1:14" s="16" customFormat="1" ht="12" x14ac:dyDescent="0.2"/>
    <row r="26" spans="1:14" s="16" customFormat="1" ht="12" x14ac:dyDescent="0.2">
      <c r="A26" s="353" t="s">
        <v>2</v>
      </c>
      <c r="B26" s="353"/>
      <c r="C26" s="353"/>
    </row>
    <row r="27" spans="1:14" s="8" customFormat="1" ht="15" customHeight="1" x14ac:dyDescent="0.2">
      <c r="A27" s="15"/>
      <c r="B27" s="397" t="s">
        <v>3</v>
      </c>
      <c r="C27" s="407"/>
      <c r="D27" s="407"/>
      <c r="E27" s="11"/>
      <c r="F27" s="7"/>
      <c r="L27" s="14"/>
      <c r="M27" s="5"/>
      <c r="N27" s="4"/>
    </row>
    <row r="28" spans="1:14" s="16" customFormat="1" ht="12" x14ac:dyDescent="0.2"/>
  </sheetData>
  <mergeCells count="26">
    <mergeCell ref="C7:C8"/>
    <mergeCell ref="D7:D8"/>
    <mergeCell ref="E7:E8"/>
    <mergeCell ref="F7:F8"/>
    <mergeCell ref="A1:J1"/>
    <mergeCell ref="A2:J2"/>
    <mergeCell ref="A3:B3"/>
    <mergeCell ref="A4:O4"/>
    <mergeCell ref="A5:O5"/>
    <mergeCell ref="A6:O6"/>
    <mergeCell ref="A26:C26"/>
    <mergeCell ref="B27:D27"/>
    <mergeCell ref="M7:O7"/>
    <mergeCell ref="P7:R7"/>
    <mergeCell ref="S7:S8"/>
    <mergeCell ref="S10:S14"/>
    <mergeCell ref="H22:J22"/>
    <mergeCell ref="H23:J23"/>
    <mergeCell ref="G7:G8"/>
    <mergeCell ref="H7:H8"/>
    <mergeCell ref="I7:I8"/>
    <mergeCell ref="J7:J8"/>
    <mergeCell ref="K7:K8"/>
    <mergeCell ref="L7:L8"/>
    <mergeCell ref="A7:A8"/>
    <mergeCell ref="B7:B8"/>
  </mergeCells>
  <conditionalFormatting sqref="B17">
    <cfRule type="containsBlanks" dxfId="28" priority="2">
      <formula>LEN(TRIM(B17))=0</formula>
    </cfRule>
  </conditionalFormatting>
  <conditionalFormatting sqref="B18">
    <cfRule type="containsBlanks" dxfId="27" priority="1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51" fitToHeight="0" orientation="landscape" r:id="rId1"/>
  <headerFooter>
    <oddHeader>&amp;L&amp;"Arial,Tučné"&amp;10Príloha č. 7 SP (Príloha č. 2 RD)&amp;"Arial,Normálne"
Sortiment ponúkaného tovaru</oddHeader>
    <oddFooter>Strana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80E09-536F-421A-A6F4-0D0215FF5FA9}">
  <sheetPr>
    <tabColor rgb="FFFFFF00"/>
    <pageSetUpPr fitToPage="1"/>
  </sheetPr>
  <dimension ref="A1:AA28"/>
  <sheetViews>
    <sheetView showGridLines="0" zoomScale="80" zoomScaleNormal="80" workbookViewId="0">
      <selection activeCell="M21" sqref="L21:M21"/>
    </sheetView>
  </sheetViews>
  <sheetFormatPr defaultRowHeight="12.75" x14ac:dyDescent="0.2"/>
  <cols>
    <col min="1" max="1" width="5.5703125" style="52" customWidth="1"/>
    <col min="2" max="2" width="13.7109375" style="52" customWidth="1"/>
    <col min="3" max="3" width="10.7109375" style="52" customWidth="1"/>
    <col min="4" max="4" width="10.7109375" style="264" customWidth="1"/>
    <col min="5" max="6" width="25.7109375" style="264" customWidth="1"/>
    <col min="7" max="8" width="15.7109375" style="264" customWidth="1"/>
    <col min="9" max="9" width="12.7109375" style="52" customWidth="1"/>
    <col min="10" max="10" width="11.140625" style="52" customWidth="1"/>
    <col min="11" max="12" width="8.7109375" style="52" customWidth="1"/>
    <col min="13" max="13" width="15.7109375" style="52" customWidth="1"/>
    <col min="14" max="14" width="10.7109375" style="52" customWidth="1"/>
    <col min="15" max="16" width="15.7109375" style="52" customWidth="1"/>
    <col min="17" max="17" width="10.7109375" style="52" customWidth="1"/>
    <col min="18" max="18" width="15.7109375" style="52" customWidth="1"/>
    <col min="19" max="19" width="13.5703125" style="52" customWidth="1"/>
    <col min="20" max="16384" width="9.140625" style="52"/>
  </cols>
  <sheetData>
    <row r="1" spans="1:27" s="16" customFormat="1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27" s="16" customFormat="1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27" ht="15" customHeight="1" x14ac:dyDescent="0.2">
      <c r="A3" s="408"/>
      <c r="B3" s="408"/>
      <c r="C3" s="264"/>
    </row>
    <row r="4" spans="1:27" s="55" customFormat="1" ht="30" customHeight="1" x14ac:dyDescent="0.25">
      <c r="A4" s="409" t="s">
        <v>47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265"/>
      <c r="Q4" s="265"/>
      <c r="R4" s="265"/>
    </row>
    <row r="5" spans="1:27" s="4" customFormat="1" ht="24.75" customHeight="1" x14ac:dyDescent="0.2">
      <c r="A5" s="436" t="s">
        <v>459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266"/>
      <c r="Q5" s="266"/>
      <c r="R5" s="266"/>
      <c r="U5" s="12"/>
      <c r="V5" s="12"/>
      <c r="AA5" s="12"/>
    </row>
    <row r="6" spans="1:27" s="79" customFormat="1" ht="33.75" customHeight="1" thickBot="1" x14ac:dyDescent="0.25">
      <c r="A6" s="411" t="s">
        <v>504</v>
      </c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267"/>
      <c r="Q6" s="267"/>
      <c r="R6" s="267"/>
    </row>
    <row r="7" spans="1:27" s="80" customFormat="1" ht="15" customHeight="1" x14ac:dyDescent="0.25">
      <c r="A7" s="414" t="s">
        <v>26</v>
      </c>
      <c r="B7" s="416" t="s">
        <v>48</v>
      </c>
      <c r="C7" s="418" t="s">
        <v>49</v>
      </c>
      <c r="D7" s="420" t="s">
        <v>50</v>
      </c>
      <c r="E7" s="420" t="s">
        <v>51</v>
      </c>
      <c r="F7" s="427" t="s">
        <v>52</v>
      </c>
      <c r="G7" s="429" t="s">
        <v>53</v>
      </c>
      <c r="H7" s="431" t="s">
        <v>54</v>
      </c>
      <c r="I7" s="433" t="s">
        <v>55</v>
      </c>
      <c r="J7" s="418" t="s">
        <v>56</v>
      </c>
      <c r="K7" s="418" t="s">
        <v>28</v>
      </c>
      <c r="L7" s="418" t="s">
        <v>57</v>
      </c>
      <c r="M7" s="412" t="s">
        <v>30</v>
      </c>
      <c r="N7" s="412"/>
      <c r="O7" s="413"/>
      <c r="P7" s="412" t="s">
        <v>58</v>
      </c>
      <c r="Q7" s="412"/>
      <c r="R7" s="413"/>
      <c r="S7" s="422" t="s">
        <v>492</v>
      </c>
    </row>
    <row r="8" spans="1:27" s="80" customFormat="1" ht="65.099999999999994" customHeight="1" x14ac:dyDescent="0.25">
      <c r="A8" s="415"/>
      <c r="B8" s="417"/>
      <c r="C8" s="419"/>
      <c r="D8" s="421"/>
      <c r="E8" s="421"/>
      <c r="F8" s="428"/>
      <c r="G8" s="430"/>
      <c r="H8" s="432"/>
      <c r="I8" s="434"/>
      <c r="J8" s="435"/>
      <c r="K8" s="435"/>
      <c r="L8" s="435"/>
      <c r="M8" s="81" t="s">
        <v>32</v>
      </c>
      <c r="N8" s="82" t="s">
        <v>59</v>
      </c>
      <c r="O8" s="83" t="s">
        <v>60</v>
      </c>
      <c r="P8" s="81" t="s">
        <v>32</v>
      </c>
      <c r="Q8" s="82" t="s">
        <v>59</v>
      </c>
      <c r="R8" s="83" t="s">
        <v>60</v>
      </c>
      <c r="S8" s="423"/>
    </row>
    <row r="9" spans="1:27" s="84" customFormat="1" ht="12" customHeight="1" x14ac:dyDescent="0.25">
      <c r="A9" s="163" t="s">
        <v>8</v>
      </c>
      <c r="B9" s="164" t="s">
        <v>9</v>
      </c>
      <c r="C9" s="165" t="s">
        <v>10</v>
      </c>
      <c r="D9" s="166" t="s">
        <v>11</v>
      </c>
      <c r="E9" s="166" t="s">
        <v>12</v>
      </c>
      <c r="F9" s="167" t="s">
        <v>13</v>
      </c>
      <c r="G9" s="168" t="s">
        <v>14</v>
      </c>
      <c r="H9" s="169" t="s">
        <v>15</v>
      </c>
      <c r="I9" s="170" t="s">
        <v>16</v>
      </c>
      <c r="J9" s="171" t="s">
        <v>17</v>
      </c>
      <c r="K9" s="172" t="s">
        <v>18</v>
      </c>
      <c r="L9" s="172" t="s">
        <v>19</v>
      </c>
      <c r="M9" s="173" t="s">
        <v>20</v>
      </c>
      <c r="N9" s="174" t="s">
        <v>21</v>
      </c>
      <c r="O9" s="175" t="s">
        <v>22</v>
      </c>
      <c r="P9" s="173" t="s">
        <v>23</v>
      </c>
      <c r="Q9" s="174" t="s">
        <v>61</v>
      </c>
      <c r="R9" s="175" t="s">
        <v>62</v>
      </c>
      <c r="S9" s="248" t="s">
        <v>114</v>
      </c>
    </row>
    <row r="10" spans="1:27" s="97" customFormat="1" ht="20.100000000000001" customHeight="1" x14ac:dyDescent="0.25">
      <c r="A10" s="85"/>
      <c r="B10" s="86"/>
      <c r="C10" s="87"/>
      <c r="D10" s="88"/>
      <c r="E10" s="88"/>
      <c r="F10" s="89"/>
      <c r="G10" s="90"/>
      <c r="H10" s="91"/>
      <c r="I10" s="92"/>
      <c r="J10" s="92"/>
      <c r="K10" s="93"/>
      <c r="L10" s="93"/>
      <c r="M10" s="94"/>
      <c r="N10" s="95"/>
      <c r="O10" s="96"/>
      <c r="P10" s="94"/>
      <c r="Q10" s="95"/>
      <c r="R10" s="96"/>
      <c r="S10" s="424" t="s">
        <v>500</v>
      </c>
    </row>
    <row r="11" spans="1:27" s="97" customFormat="1" ht="20.100000000000001" customHeight="1" x14ac:dyDescent="0.25">
      <c r="A11" s="85"/>
      <c r="B11" s="86"/>
      <c r="C11" s="87"/>
      <c r="D11" s="88"/>
      <c r="E11" s="88"/>
      <c r="F11" s="89"/>
      <c r="G11" s="90"/>
      <c r="H11" s="91"/>
      <c r="I11" s="92"/>
      <c r="J11" s="92"/>
      <c r="K11" s="93"/>
      <c r="L11" s="93"/>
      <c r="M11" s="94"/>
      <c r="N11" s="95"/>
      <c r="O11" s="96"/>
      <c r="P11" s="94"/>
      <c r="Q11" s="95"/>
      <c r="R11" s="96"/>
      <c r="S11" s="425"/>
    </row>
    <row r="12" spans="1:27" s="97" customFormat="1" ht="20.100000000000001" customHeight="1" x14ac:dyDescent="0.25">
      <c r="A12" s="85"/>
      <c r="B12" s="86"/>
      <c r="C12" s="87"/>
      <c r="D12" s="88"/>
      <c r="E12" s="88"/>
      <c r="F12" s="89"/>
      <c r="G12" s="90"/>
      <c r="H12" s="91"/>
      <c r="I12" s="92"/>
      <c r="J12" s="92"/>
      <c r="K12" s="93"/>
      <c r="L12" s="93"/>
      <c r="M12" s="94"/>
      <c r="N12" s="95"/>
      <c r="O12" s="96"/>
      <c r="P12" s="94"/>
      <c r="Q12" s="95"/>
      <c r="R12" s="96"/>
      <c r="S12" s="425"/>
    </row>
    <row r="13" spans="1:27" s="97" customFormat="1" ht="20.100000000000001" customHeight="1" x14ac:dyDescent="0.25">
      <c r="A13" s="98"/>
      <c r="B13" s="99"/>
      <c r="C13" s="100"/>
      <c r="D13" s="101"/>
      <c r="E13" s="101"/>
      <c r="F13" s="102"/>
      <c r="G13" s="103"/>
      <c r="H13" s="104"/>
      <c r="I13" s="105"/>
      <c r="J13" s="105"/>
      <c r="K13" s="106"/>
      <c r="L13" s="106"/>
      <c r="M13" s="107"/>
      <c r="N13" s="108"/>
      <c r="O13" s="109"/>
      <c r="P13" s="107"/>
      <c r="Q13" s="108"/>
      <c r="R13" s="109"/>
      <c r="S13" s="425"/>
    </row>
    <row r="14" spans="1:27" s="97" customFormat="1" ht="20.100000000000001" customHeight="1" thickBot="1" x14ac:dyDescent="0.3">
      <c r="A14" s="110"/>
      <c r="B14" s="111"/>
      <c r="C14" s="112"/>
      <c r="D14" s="113"/>
      <c r="E14" s="113"/>
      <c r="F14" s="114"/>
      <c r="G14" s="115"/>
      <c r="H14" s="116"/>
      <c r="I14" s="117"/>
      <c r="J14" s="117"/>
      <c r="K14" s="118"/>
      <c r="L14" s="118"/>
      <c r="M14" s="119"/>
      <c r="N14" s="120"/>
      <c r="O14" s="121"/>
      <c r="P14" s="119"/>
      <c r="Q14" s="120"/>
      <c r="R14" s="121"/>
      <c r="S14" s="426"/>
    </row>
    <row r="15" spans="1:27" s="67" customFormat="1" ht="24.95" customHeight="1" x14ac:dyDescent="0.25">
      <c r="A15" s="122"/>
      <c r="B15" s="122"/>
      <c r="C15" s="122"/>
      <c r="D15" s="66"/>
    </row>
    <row r="16" spans="1:27" s="67" customFormat="1" ht="24.95" customHeight="1" x14ac:dyDescent="0.25">
      <c r="A16" s="122"/>
      <c r="B16" s="122"/>
      <c r="C16" s="122"/>
      <c r="D16" s="66"/>
    </row>
    <row r="17" spans="1:14" s="153" customFormat="1" x14ac:dyDescent="0.25">
      <c r="A17" s="153" t="s">
        <v>1</v>
      </c>
      <c r="B17" s="176" t="str">
        <f>IF('Príloha č. 1'!$B$23="","",'Príloha č. 1'!$B$23)</f>
        <v/>
      </c>
    </row>
    <row r="18" spans="1:14" s="153" customFormat="1" x14ac:dyDescent="0.25">
      <c r="A18" s="153" t="s">
        <v>4</v>
      </c>
      <c r="B18" s="177" t="str">
        <f>IF('Príloha č. 1'!$B$24="","",'Príloha č. 1'!$B$24)</f>
        <v/>
      </c>
    </row>
    <row r="19" spans="1:14" s="149" customFormat="1" ht="15" customHeight="1" x14ac:dyDescent="0.2"/>
    <row r="20" spans="1:14" s="149" customFormat="1" ht="15" customHeight="1" x14ac:dyDescent="0.2"/>
    <row r="21" spans="1:14" s="149" customFormat="1" ht="15" customHeight="1" x14ac:dyDescent="0.2"/>
    <row r="22" spans="1:14" s="149" customFormat="1" ht="39.950000000000003" customHeight="1" x14ac:dyDescent="0.2">
      <c r="H22" s="406"/>
      <c r="I22" s="406"/>
      <c r="J22" s="406"/>
    </row>
    <row r="23" spans="1:14" s="149" customFormat="1" ht="45" customHeight="1" x14ac:dyDescent="0.2">
      <c r="H23" s="399" t="s">
        <v>91</v>
      </c>
      <c r="I23" s="399"/>
      <c r="J23" s="399"/>
    </row>
    <row r="24" spans="1:14" s="4" customFormat="1" x14ac:dyDescent="0.2">
      <c r="E24" s="5"/>
      <c r="G24" s="14" t="s">
        <v>25</v>
      </c>
    </row>
    <row r="25" spans="1:14" s="16" customFormat="1" ht="12" x14ac:dyDescent="0.2"/>
    <row r="26" spans="1:14" s="16" customFormat="1" ht="12" x14ac:dyDescent="0.2">
      <c r="A26" s="353" t="s">
        <v>2</v>
      </c>
      <c r="B26" s="353"/>
      <c r="C26" s="353"/>
    </row>
    <row r="27" spans="1:14" s="8" customFormat="1" ht="15" customHeight="1" x14ac:dyDescent="0.2">
      <c r="A27" s="15"/>
      <c r="B27" s="397" t="s">
        <v>3</v>
      </c>
      <c r="C27" s="407"/>
      <c r="D27" s="407"/>
      <c r="E27" s="11"/>
      <c r="F27" s="7"/>
      <c r="L27" s="14"/>
      <c r="M27" s="5"/>
      <c r="N27" s="4"/>
    </row>
    <row r="28" spans="1:14" s="16" customFormat="1" ht="12" x14ac:dyDescent="0.2"/>
  </sheetData>
  <mergeCells count="26">
    <mergeCell ref="C7:C8"/>
    <mergeCell ref="D7:D8"/>
    <mergeCell ref="E7:E8"/>
    <mergeCell ref="F7:F8"/>
    <mergeCell ref="A1:J1"/>
    <mergeCell ref="A2:J2"/>
    <mergeCell ref="A3:B3"/>
    <mergeCell ref="A4:O4"/>
    <mergeCell ref="A5:O5"/>
    <mergeCell ref="A6:O6"/>
    <mergeCell ref="A26:C26"/>
    <mergeCell ref="B27:D27"/>
    <mergeCell ref="M7:O7"/>
    <mergeCell ref="P7:R7"/>
    <mergeCell ref="S7:S8"/>
    <mergeCell ref="S10:S14"/>
    <mergeCell ref="H22:J22"/>
    <mergeCell ref="H23:J23"/>
    <mergeCell ref="G7:G8"/>
    <mergeCell ref="H7:H8"/>
    <mergeCell ref="I7:I8"/>
    <mergeCell ref="J7:J8"/>
    <mergeCell ref="K7:K8"/>
    <mergeCell ref="L7:L8"/>
    <mergeCell ref="A7:A8"/>
    <mergeCell ref="B7:B8"/>
  </mergeCells>
  <conditionalFormatting sqref="B17">
    <cfRule type="containsBlanks" dxfId="26" priority="2">
      <formula>LEN(TRIM(B17))=0</formula>
    </cfRule>
  </conditionalFormatting>
  <conditionalFormatting sqref="B18">
    <cfRule type="containsBlanks" dxfId="25" priority="1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51" fitToHeight="0" orientation="landscape" r:id="rId1"/>
  <headerFooter>
    <oddHeader>&amp;L&amp;"Arial,Tučné"&amp;10Príloha č. 7 SP (Príloha č. 2 RD)&amp;"Arial,Normálne"
Sortiment ponúkaného tovaru</oddHeader>
    <oddFooter>Strana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1106F-E337-4371-BD7D-1E27959A9E12}">
  <sheetPr>
    <tabColor rgb="FFFFFF00"/>
    <pageSetUpPr fitToPage="1"/>
  </sheetPr>
  <dimension ref="A1:AA28"/>
  <sheetViews>
    <sheetView showGridLines="0" topLeftCell="A4" zoomScale="80" zoomScaleNormal="80" workbookViewId="0">
      <selection activeCell="P25" sqref="P25"/>
    </sheetView>
  </sheetViews>
  <sheetFormatPr defaultRowHeight="12.75" x14ac:dyDescent="0.2"/>
  <cols>
    <col min="1" max="1" width="5.5703125" style="52" customWidth="1"/>
    <col min="2" max="2" width="13.7109375" style="52" customWidth="1"/>
    <col min="3" max="3" width="10.7109375" style="52" customWidth="1"/>
    <col min="4" max="4" width="10.7109375" style="264" customWidth="1"/>
    <col min="5" max="6" width="25.7109375" style="264" customWidth="1"/>
    <col min="7" max="8" width="15.7109375" style="264" customWidth="1"/>
    <col min="9" max="9" width="12.7109375" style="52" customWidth="1"/>
    <col min="10" max="10" width="11.140625" style="52" customWidth="1"/>
    <col min="11" max="12" width="8.7109375" style="52" customWidth="1"/>
    <col min="13" max="13" width="15.7109375" style="52" customWidth="1"/>
    <col min="14" max="14" width="10.7109375" style="52" customWidth="1"/>
    <col min="15" max="16" width="15.7109375" style="52" customWidth="1"/>
    <col min="17" max="17" width="10.7109375" style="52" customWidth="1"/>
    <col min="18" max="18" width="15.7109375" style="52" customWidth="1"/>
    <col min="19" max="19" width="13.5703125" style="52" customWidth="1"/>
    <col min="20" max="16384" width="9.140625" style="52"/>
  </cols>
  <sheetData>
    <row r="1" spans="1:27" s="16" customFormat="1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27" s="16" customFormat="1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27" ht="15" customHeight="1" x14ac:dyDescent="0.2">
      <c r="A3" s="408"/>
      <c r="B3" s="408"/>
      <c r="C3" s="264"/>
    </row>
    <row r="4" spans="1:27" s="55" customFormat="1" ht="30" customHeight="1" x14ac:dyDescent="0.25">
      <c r="A4" s="409" t="s">
        <v>47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265"/>
      <c r="Q4" s="265"/>
      <c r="R4" s="265"/>
    </row>
    <row r="5" spans="1:27" s="4" customFormat="1" ht="24.75" customHeight="1" x14ac:dyDescent="0.2">
      <c r="A5" s="436" t="s">
        <v>460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266"/>
      <c r="Q5" s="266"/>
      <c r="R5" s="266"/>
      <c r="U5" s="12"/>
      <c r="V5" s="12"/>
      <c r="AA5" s="12"/>
    </row>
    <row r="6" spans="1:27" s="79" customFormat="1" ht="33.75" customHeight="1" thickBot="1" x14ac:dyDescent="0.25">
      <c r="A6" s="411" t="s">
        <v>506</v>
      </c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267"/>
      <c r="Q6" s="267"/>
      <c r="R6" s="267"/>
    </row>
    <row r="7" spans="1:27" s="80" customFormat="1" ht="15" customHeight="1" x14ac:dyDescent="0.25">
      <c r="A7" s="414" t="s">
        <v>26</v>
      </c>
      <c r="B7" s="416" t="s">
        <v>48</v>
      </c>
      <c r="C7" s="418" t="s">
        <v>49</v>
      </c>
      <c r="D7" s="420" t="s">
        <v>50</v>
      </c>
      <c r="E7" s="420" t="s">
        <v>51</v>
      </c>
      <c r="F7" s="427" t="s">
        <v>52</v>
      </c>
      <c r="G7" s="429" t="s">
        <v>53</v>
      </c>
      <c r="H7" s="431" t="s">
        <v>54</v>
      </c>
      <c r="I7" s="433" t="s">
        <v>55</v>
      </c>
      <c r="J7" s="418" t="s">
        <v>56</v>
      </c>
      <c r="K7" s="418" t="s">
        <v>28</v>
      </c>
      <c r="L7" s="418" t="s">
        <v>57</v>
      </c>
      <c r="M7" s="412" t="s">
        <v>30</v>
      </c>
      <c r="N7" s="412"/>
      <c r="O7" s="413"/>
      <c r="P7" s="412" t="s">
        <v>58</v>
      </c>
      <c r="Q7" s="412"/>
      <c r="R7" s="413"/>
      <c r="S7" s="422" t="s">
        <v>492</v>
      </c>
    </row>
    <row r="8" spans="1:27" s="80" customFormat="1" ht="65.099999999999994" customHeight="1" x14ac:dyDescent="0.25">
      <c r="A8" s="415"/>
      <c r="B8" s="417"/>
      <c r="C8" s="419"/>
      <c r="D8" s="421"/>
      <c r="E8" s="421"/>
      <c r="F8" s="428"/>
      <c r="G8" s="430"/>
      <c r="H8" s="432"/>
      <c r="I8" s="434"/>
      <c r="J8" s="435"/>
      <c r="K8" s="435"/>
      <c r="L8" s="435"/>
      <c r="M8" s="81" t="s">
        <v>32</v>
      </c>
      <c r="N8" s="82" t="s">
        <v>59</v>
      </c>
      <c r="O8" s="83" t="s">
        <v>60</v>
      </c>
      <c r="P8" s="81" t="s">
        <v>32</v>
      </c>
      <c r="Q8" s="82" t="s">
        <v>59</v>
      </c>
      <c r="R8" s="83" t="s">
        <v>60</v>
      </c>
      <c r="S8" s="423"/>
    </row>
    <row r="9" spans="1:27" s="84" customFormat="1" ht="12" customHeight="1" x14ac:dyDescent="0.25">
      <c r="A9" s="163" t="s">
        <v>8</v>
      </c>
      <c r="B9" s="164" t="s">
        <v>9</v>
      </c>
      <c r="C9" s="165" t="s">
        <v>10</v>
      </c>
      <c r="D9" s="166" t="s">
        <v>11</v>
      </c>
      <c r="E9" s="166" t="s">
        <v>12</v>
      </c>
      <c r="F9" s="167" t="s">
        <v>13</v>
      </c>
      <c r="G9" s="168" t="s">
        <v>14</v>
      </c>
      <c r="H9" s="169" t="s">
        <v>15</v>
      </c>
      <c r="I9" s="170" t="s">
        <v>16</v>
      </c>
      <c r="J9" s="171" t="s">
        <v>17</v>
      </c>
      <c r="K9" s="172" t="s">
        <v>18</v>
      </c>
      <c r="L9" s="172" t="s">
        <v>19</v>
      </c>
      <c r="M9" s="173" t="s">
        <v>20</v>
      </c>
      <c r="N9" s="174" t="s">
        <v>21</v>
      </c>
      <c r="O9" s="175" t="s">
        <v>22</v>
      </c>
      <c r="P9" s="173" t="s">
        <v>23</v>
      </c>
      <c r="Q9" s="174" t="s">
        <v>61</v>
      </c>
      <c r="R9" s="175" t="s">
        <v>62</v>
      </c>
      <c r="S9" s="248" t="s">
        <v>114</v>
      </c>
    </row>
    <row r="10" spans="1:27" s="97" customFormat="1" ht="20.100000000000001" customHeight="1" x14ac:dyDescent="0.25">
      <c r="A10" s="85"/>
      <c r="B10" s="86"/>
      <c r="C10" s="87"/>
      <c r="D10" s="88"/>
      <c r="E10" s="88"/>
      <c r="F10" s="89"/>
      <c r="G10" s="90"/>
      <c r="H10" s="91"/>
      <c r="I10" s="92"/>
      <c r="J10" s="92"/>
      <c r="K10" s="93"/>
      <c r="L10" s="93"/>
      <c r="M10" s="94"/>
      <c r="N10" s="95"/>
      <c r="O10" s="96"/>
      <c r="P10" s="94"/>
      <c r="Q10" s="95"/>
      <c r="R10" s="96"/>
      <c r="S10" s="424" t="s">
        <v>505</v>
      </c>
    </row>
    <row r="11" spans="1:27" s="97" customFormat="1" ht="20.100000000000001" customHeight="1" x14ac:dyDescent="0.25">
      <c r="A11" s="85"/>
      <c r="B11" s="86"/>
      <c r="C11" s="87"/>
      <c r="D11" s="88"/>
      <c r="E11" s="88"/>
      <c r="F11" s="89"/>
      <c r="G11" s="90"/>
      <c r="H11" s="91"/>
      <c r="I11" s="92"/>
      <c r="J11" s="92"/>
      <c r="K11" s="93"/>
      <c r="L11" s="93"/>
      <c r="M11" s="94"/>
      <c r="N11" s="95"/>
      <c r="O11" s="96"/>
      <c r="P11" s="94"/>
      <c r="Q11" s="95"/>
      <c r="R11" s="96"/>
      <c r="S11" s="425"/>
    </row>
    <row r="12" spans="1:27" s="97" customFormat="1" ht="20.100000000000001" customHeight="1" x14ac:dyDescent="0.25">
      <c r="A12" s="85"/>
      <c r="B12" s="86"/>
      <c r="C12" s="87"/>
      <c r="D12" s="88"/>
      <c r="E12" s="88"/>
      <c r="F12" s="89"/>
      <c r="G12" s="90"/>
      <c r="H12" s="91"/>
      <c r="I12" s="92"/>
      <c r="J12" s="92"/>
      <c r="K12" s="93"/>
      <c r="L12" s="93"/>
      <c r="M12" s="94"/>
      <c r="N12" s="95"/>
      <c r="O12" s="96"/>
      <c r="P12" s="94"/>
      <c r="Q12" s="95"/>
      <c r="R12" s="96"/>
      <c r="S12" s="425"/>
    </row>
    <row r="13" spans="1:27" s="97" customFormat="1" ht="20.100000000000001" customHeight="1" x14ac:dyDescent="0.25">
      <c r="A13" s="98"/>
      <c r="B13" s="99"/>
      <c r="C13" s="100"/>
      <c r="D13" s="101"/>
      <c r="E13" s="101"/>
      <c r="F13" s="102"/>
      <c r="G13" s="103"/>
      <c r="H13" s="104"/>
      <c r="I13" s="105"/>
      <c r="J13" s="105"/>
      <c r="K13" s="106"/>
      <c r="L13" s="106"/>
      <c r="M13" s="107"/>
      <c r="N13" s="108"/>
      <c r="O13" s="109"/>
      <c r="P13" s="107"/>
      <c r="Q13" s="108"/>
      <c r="R13" s="109"/>
      <c r="S13" s="425"/>
    </row>
    <row r="14" spans="1:27" s="97" customFormat="1" ht="20.100000000000001" customHeight="1" thickBot="1" x14ac:dyDescent="0.3">
      <c r="A14" s="110"/>
      <c r="B14" s="111"/>
      <c r="C14" s="112"/>
      <c r="D14" s="113"/>
      <c r="E14" s="113"/>
      <c r="F14" s="114"/>
      <c r="G14" s="115"/>
      <c r="H14" s="116"/>
      <c r="I14" s="117"/>
      <c r="J14" s="117"/>
      <c r="K14" s="118"/>
      <c r="L14" s="118"/>
      <c r="M14" s="119"/>
      <c r="N14" s="120"/>
      <c r="O14" s="121"/>
      <c r="P14" s="119"/>
      <c r="Q14" s="120"/>
      <c r="R14" s="121"/>
      <c r="S14" s="426"/>
    </row>
    <row r="15" spans="1:27" s="67" customFormat="1" ht="24.95" customHeight="1" x14ac:dyDescent="0.25">
      <c r="A15" s="122"/>
      <c r="B15" s="122"/>
      <c r="C15" s="122"/>
      <c r="D15" s="66"/>
    </row>
    <row r="16" spans="1:27" s="67" customFormat="1" ht="24.95" customHeight="1" x14ac:dyDescent="0.25">
      <c r="A16" s="122"/>
      <c r="B16" s="122"/>
      <c r="C16" s="122"/>
      <c r="D16" s="66"/>
    </row>
    <row r="17" spans="1:14" s="153" customFormat="1" x14ac:dyDescent="0.25">
      <c r="A17" s="153" t="s">
        <v>1</v>
      </c>
      <c r="B17" s="176" t="str">
        <f>IF('Príloha č. 1'!$B$23="","",'Príloha č. 1'!$B$23)</f>
        <v/>
      </c>
    </row>
    <row r="18" spans="1:14" s="153" customFormat="1" x14ac:dyDescent="0.25">
      <c r="A18" s="153" t="s">
        <v>4</v>
      </c>
      <c r="B18" s="177" t="str">
        <f>IF('Príloha č. 1'!$B$24="","",'Príloha č. 1'!$B$24)</f>
        <v/>
      </c>
    </row>
    <row r="19" spans="1:14" s="149" customFormat="1" ht="15" customHeight="1" x14ac:dyDescent="0.2"/>
    <row r="20" spans="1:14" s="149" customFormat="1" ht="15" customHeight="1" x14ac:dyDescent="0.2"/>
    <row r="21" spans="1:14" s="149" customFormat="1" ht="15" customHeight="1" x14ac:dyDescent="0.2"/>
    <row r="22" spans="1:14" s="149" customFormat="1" ht="39.950000000000003" customHeight="1" x14ac:dyDescent="0.2">
      <c r="H22" s="406"/>
      <c r="I22" s="406"/>
      <c r="J22" s="406"/>
    </row>
    <row r="23" spans="1:14" s="149" customFormat="1" ht="45" customHeight="1" x14ac:dyDescent="0.2">
      <c r="H23" s="399" t="s">
        <v>91</v>
      </c>
      <c r="I23" s="399"/>
      <c r="J23" s="399"/>
    </row>
    <row r="24" spans="1:14" s="4" customFormat="1" x14ac:dyDescent="0.2">
      <c r="E24" s="5"/>
      <c r="G24" s="14" t="s">
        <v>25</v>
      </c>
    </row>
    <row r="25" spans="1:14" s="16" customFormat="1" ht="12" x14ac:dyDescent="0.2"/>
    <row r="26" spans="1:14" s="16" customFormat="1" ht="12" x14ac:dyDescent="0.2">
      <c r="A26" s="353" t="s">
        <v>2</v>
      </c>
      <c r="B26" s="353"/>
      <c r="C26" s="353"/>
    </row>
    <row r="27" spans="1:14" s="8" customFormat="1" ht="15" customHeight="1" x14ac:dyDescent="0.2">
      <c r="A27" s="15"/>
      <c r="B27" s="397" t="s">
        <v>3</v>
      </c>
      <c r="C27" s="407"/>
      <c r="D27" s="407"/>
      <c r="E27" s="11"/>
      <c r="F27" s="7"/>
      <c r="L27" s="14"/>
      <c r="M27" s="5"/>
      <c r="N27" s="4"/>
    </row>
    <row r="28" spans="1:14" s="16" customFormat="1" ht="12" x14ac:dyDescent="0.2"/>
  </sheetData>
  <mergeCells count="26">
    <mergeCell ref="C7:C8"/>
    <mergeCell ref="D7:D8"/>
    <mergeCell ref="E7:E8"/>
    <mergeCell ref="F7:F8"/>
    <mergeCell ref="A1:J1"/>
    <mergeCell ref="A2:J2"/>
    <mergeCell ref="A3:B3"/>
    <mergeCell ref="A4:O4"/>
    <mergeCell ref="A5:O5"/>
    <mergeCell ref="A6:O6"/>
    <mergeCell ref="A26:C26"/>
    <mergeCell ref="B27:D27"/>
    <mergeCell ref="M7:O7"/>
    <mergeCell ref="P7:R7"/>
    <mergeCell ref="S7:S8"/>
    <mergeCell ref="S10:S14"/>
    <mergeCell ref="H22:J22"/>
    <mergeCell ref="H23:J23"/>
    <mergeCell ref="G7:G8"/>
    <mergeCell ref="H7:H8"/>
    <mergeCell ref="I7:I8"/>
    <mergeCell ref="J7:J8"/>
    <mergeCell ref="K7:K8"/>
    <mergeCell ref="L7:L8"/>
    <mergeCell ref="A7:A8"/>
    <mergeCell ref="B7:B8"/>
  </mergeCells>
  <conditionalFormatting sqref="B17">
    <cfRule type="containsBlanks" dxfId="24" priority="2">
      <formula>LEN(TRIM(B17))=0</formula>
    </cfRule>
  </conditionalFormatting>
  <conditionalFormatting sqref="B18">
    <cfRule type="containsBlanks" dxfId="23" priority="1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51" fitToHeight="0" orientation="landscape" r:id="rId1"/>
  <headerFooter>
    <oddHeader>&amp;L&amp;"Arial,Tučné"&amp;10Príloha č. 7 SP (Príloha č. 2 RD)&amp;"Arial,Normálne"
Sortiment ponúkaného tovaru</oddHeader>
    <oddFooter>Strana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421E2-154A-41FE-A33A-46452EC30E39}">
  <sheetPr>
    <tabColor rgb="FFFFFF00"/>
    <pageSetUpPr fitToPage="1"/>
  </sheetPr>
  <dimension ref="A1:AA28"/>
  <sheetViews>
    <sheetView showGridLines="0" topLeftCell="A4" zoomScale="80" zoomScaleNormal="80" workbookViewId="0">
      <selection activeCell="T23" sqref="T23"/>
    </sheetView>
  </sheetViews>
  <sheetFormatPr defaultRowHeight="12.75" x14ac:dyDescent="0.2"/>
  <cols>
    <col min="1" max="1" width="5.5703125" style="52" customWidth="1"/>
    <col min="2" max="2" width="13.7109375" style="52" customWidth="1"/>
    <col min="3" max="3" width="10.7109375" style="52" customWidth="1"/>
    <col min="4" max="4" width="10.7109375" style="264" customWidth="1"/>
    <col min="5" max="6" width="25.7109375" style="264" customWidth="1"/>
    <col min="7" max="8" width="15.7109375" style="264" customWidth="1"/>
    <col min="9" max="9" width="12.7109375" style="52" customWidth="1"/>
    <col min="10" max="10" width="11.140625" style="52" customWidth="1"/>
    <col min="11" max="12" width="8.7109375" style="52" customWidth="1"/>
    <col min="13" max="13" width="15.7109375" style="52" customWidth="1"/>
    <col min="14" max="14" width="10.7109375" style="52" customWidth="1"/>
    <col min="15" max="16" width="15.7109375" style="52" customWidth="1"/>
    <col min="17" max="17" width="10.7109375" style="52" customWidth="1"/>
    <col min="18" max="18" width="15.7109375" style="52" customWidth="1"/>
    <col min="19" max="19" width="13.5703125" style="52" customWidth="1"/>
    <col min="20" max="16384" width="9.140625" style="52"/>
  </cols>
  <sheetData>
    <row r="1" spans="1:27" s="16" customFormat="1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27" s="16" customFormat="1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27" ht="15" customHeight="1" x14ac:dyDescent="0.2">
      <c r="A3" s="408"/>
      <c r="B3" s="408"/>
      <c r="C3" s="264"/>
    </row>
    <row r="4" spans="1:27" s="55" customFormat="1" ht="30" customHeight="1" x14ac:dyDescent="0.25">
      <c r="A4" s="409" t="s">
        <v>47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265"/>
      <c r="Q4" s="265"/>
      <c r="R4" s="265"/>
    </row>
    <row r="5" spans="1:27" s="4" customFormat="1" ht="24.75" customHeight="1" x14ac:dyDescent="0.2">
      <c r="A5" s="436" t="s">
        <v>462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266"/>
      <c r="Q5" s="266"/>
      <c r="R5" s="266"/>
      <c r="U5" s="12"/>
      <c r="V5" s="12"/>
      <c r="AA5" s="12"/>
    </row>
    <row r="6" spans="1:27" s="79" customFormat="1" ht="33.75" customHeight="1" thickBot="1" x14ac:dyDescent="0.25">
      <c r="A6" s="411" t="s">
        <v>507</v>
      </c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267"/>
      <c r="Q6" s="267"/>
      <c r="R6" s="267"/>
    </row>
    <row r="7" spans="1:27" s="80" customFormat="1" ht="15" customHeight="1" x14ac:dyDescent="0.25">
      <c r="A7" s="414" t="s">
        <v>26</v>
      </c>
      <c r="B7" s="416" t="s">
        <v>48</v>
      </c>
      <c r="C7" s="418" t="s">
        <v>49</v>
      </c>
      <c r="D7" s="420" t="s">
        <v>50</v>
      </c>
      <c r="E7" s="420" t="s">
        <v>51</v>
      </c>
      <c r="F7" s="427" t="s">
        <v>52</v>
      </c>
      <c r="G7" s="429" t="s">
        <v>53</v>
      </c>
      <c r="H7" s="431" t="s">
        <v>54</v>
      </c>
      <c r="I7" s="433" t="s">
        <v>55</v>
      </c>
      <c r="J7" s="418" t="s">
        <v>56</v>
      </c>
      <c r="K7" s="418" t="s">
        <v>28</v>
      </c>
      <c r="L7" s="418" t="s">
        <v>57</v>
      </c>
      <c r="M7" s="412" t="s">
        <v>30</v>
      </c>
      <c r="N7" s="412"/>
      <c r="O7" s="413"/>
      <c r="P7" s="412" t="s">
        <v>58</v>
      </c>
      <c r="Q7" s="412"/>
      <c r="R7" s="413"/>
      <c r="S7" s="422" t="s">
        <v>492</v>
      </c>
    </row>
    <row r="8" spans="1:27" s="80" customFormat="1" ht="65.099999999999994" customHeight="1" x14ac:dyDescent="0.25">
      <c r="A8" s="415"/>
      <c r="B8" s="417"/>
      <c r="C8" s="419"/>
      <c r="D8" s="421"/>
      <c r="E8" s="421"/>
      <c r="F8" s="428"/>
      <c r="G8" s="430"/>
      <c r="H8" s="432"/>
      <c r="I8" s="434"/>
      <c r="J8" s="435"/>
      <c r="K8" s="435"/>
      <c r="L8" s="435"/>
      <c r="M8" s="81" t="s">
        <v>32</v>
      </c>
      <c r="N8" s="82" t="s">
        <v>59</v>
      </c>
      <c r="O8" s="83" t="s">
        <v>60</v>
      </c>
      <c r="P8" s="81" t="s">
        <v>32</v>
      </c>
      <c r="Q8" s="82" t="s">
        <v>59</v>
      </c>
      <c r="R8" s="83" t="s">
        <v>60</v>
      </c>
      <c r="S8" s="423"/>
    </row>
    <row r="9" spans="1:27" s="84" customFormat="1" ht="12" customHeight="1" x14ac:dyDescent="0.25">
      <c r="A9" s="163" t="s">
        <v>8</v>
      </c>
      <c r="B9" s="164" t="s">
        <v>9</v>
      </c>
      <c r="C9" s="165" t="s">
        <v>10</v>
      </c>
      <c r="D9" s="166" t="s">
        <v>11</v>
      </c>
      <c r="E9" s="166" t="s">
        <v>12</v>
      </c>
      <c r="F9" s="167" t="s">
        <v>13</v>
      </c>
      <c r="G9" s="168" t="s">
        <v>14</v>
      </c>
      <c r="H9" s="169" t="s">
        <v>15</v>
      </c>
      <c r="I9" s="170" t="s">
        <v>16</v>
      </c>
      <c r="J9" s="171" t="s">
        <v>17</v>
      </c>
      <c r="K9" s="172" t="s">
        <v>18</v>
      </c>
      <c r="L9" s="172" t="s">
        <v>19</v>
      </c>
      <c r="M9" s="173" t="s">
        <v>20</v>
      </c>
      <c r="N9" s="174" t="s">
        <v>21</v>
      </c>
      <c r="O9" s="175" t="s">
        <v>22</v>
      </c>
      <c r="P9" s="173" t="s">
        <v>23</v>
      </c>
      <c r="Q9" s="174" t="s">
        <v>61</v>
      </c>
      <c r="R9" s="175" t="s">
        <v>62</v>
      </c>
      <c r="S9" s="248" t="s">
        <v>114</v>
      </c>
    </row>
    <row r="10" spans="1:27" s="97" customFormat="1" ht="20.100000000000001" customHeight="1" x14ac:dyDescent="0.25">
      <c r="A10" s="85"/>
      <c r="B10" s="86"/>
      <c r="C10" s="87"/>
      <c r="D10" s="88"/>
      <c r="E10" s="88"/>
      <c r="F10" s="89"/>
      <c r="G10" s="90"/>
      <c r="H10" s="91"/>
      <c r="I10" s="92"/>
      <c r="J10" s="92"/>
      <c r="K10" s="93"/>
      <c r="L10" s="93"/>
      <c r="M10" s="94"/>
      <c r="N10" s="95"/>
      <c r="O10" s="96"/>
      <c r="P10" s="94"/>
      <c r="Q10" s="95"/>
      <c r="R10" s="96"/>
      <c r="S10" s="424" t="s">
        <v>508</v>
      </c>
    </row>
    <row r="11" spans="1:27" s="97" customFormat="1" ht="20.100000000000001" customHeight="1" x14ac:dyDescent="0.25">
      <c r="A11" s="85"/>
      <c r="B11" s="86"/>
      <c r="C11" s="87"/>
      <c r="D11" s="88"/>
      <c r="E11" s="88"/>
      <c r="F11" s="89"/>
      <c r="G11" s="90"/>
      <c r="H11" s="91"/>
      <c r="I11" s="92"/>
      <c r="J11" s="92"/>
      <c r="K11" s="93"/>
      <c r="L11" s="93"/>
      <c r="M11" s="94"/>
      <c r="N11" s="95"/>
      <c r="O11" s="96"/>
      <c r="P11" s="94"/>
      <c r="Q11" s="95"/>
      <c r="R11" s="96"/>
      <c r="S11" s="425"/>
    </row>
    <row r="12" spans="1:27" s="97" customFormat="1" ht="20.100000000000001" customHeight="1" x14ac:dyDescent="0.25">
      <c r="A12" s="85"/>
      <c r="B12" s="86"/>
      <c r="C12" s="87"/>
      <c r="D12" s="88"/>
      <c r="E12" s="88"/>
      <c r="F12" s="89"/>
      <c r="G12" s="90"/>
      <c r="H12" s="91"/>
      <c r="I12" s="92"/>
      <c r="J12" s="92"/>
      <c r="K12" s="93"/>
      <c r="L12" s="93"/>
      <c r="M12" s="94"/>
      <c r="N12" s="95"/>
      <c r="O12" s="96"/>
      <c r="P12" s="94"/>
      <c r="Q12" s="95"/>
      <c r="R12" s="96"/>
      <c r="S12" s="425"/>
    </row>
    <row r="13" spans="1:27" s="97" customFormat="1" ht="20.100000000000001" customHeight="1" x14ac:dyDescent="0.25">
      <c r="A13" s="98"/>
      <c r="B13" s="99"/>
      <c r="C13" s="100"/>
      <c r="D13" s="101"/>
      <c r="E13" s="101"/>
      <c r="F13" s="102"/>
      <c r="G13" s="103"/>
      <c r="H13" s="104"/>
      <c r="I13" s="105"/>
      <c r="J13" s="105"/>
      <c r="K13" s="106"/>
      <c r="L13" s="106"/>
      <c r="M13" s="107"/>
      <c r="N13" s="108"/>
      <c r="O13" s="109"/>
      <c r="P13" s="107"/>
      <c r="Q13" s="108"/>
      <c r="R13" s="109"/>
      <c r="S13" s="425"/>
    </row>
    <row r="14" spans="1:27" s="97" customFormat="1" ht="20.100000000000001" customHeight="1" thickBot="1" x14ac:dyDescent="0.3">
      <c r="A14" s="110"/>
      <c r="B14" s="111"/>
      <c r="C14" s="112"/>
      <c r="D14" s="113"/>
      <c r="E14" s="113"/>
      <c r="F14" s="114"/>
      <c r="G14" s="115"/>
      <c r="H14" s="116"/>
      <c r="I14" s="117"/>
      <c r="J14" s="117"/>
      <c r="K14" s="118"/>
      <c r="L14" s="118"/>
      <c r="M14" s="119"/>
      <c r="N14" s="120"/>
      <c r="O14" s="121"/>
      <c r="P14" s="119"/>
      <c r="Q14" s="120"/>
      <c r="R14" s="121"/>
      <c r="S14" s="426"/>
    </row>
    <row r="15" spans="1:27" s="67" customFormat="1" ht="24.95" customHeight="1" x14ac:dyDescent="0.25">
      <c r="A15" s="122"/>
      <c r="B15" s="122"/>
      <c r="C15" s="122"/>
      <c r="D15" s="66"/>
    </row>
    <row r="16" spans="1:27" s="67" customFormat="1" ht="24.95" customHeight="1" x14ac:dyDescent="0.25">
      <c r="A16" s="122"/>
      <c r="B16" s="122"/>
      <c r="C16" s="122"/>
      <c r="D16" s="66"/>
    </row>
    <row r="17" spans="1:14" s="153" customFormat="1" x14ac:dyDescent="0.25">
      <c r="A17" s="153" t="s">
        <v>1</v>
      </c>
      <c r="B17" s="176" t="str">
        <f>IF('Príloha č. 1'!$B$23="","",'Príloha č. 1'!$B$23)</f>
        <v/>
      </c>
    </row>
    <row r="18" spans="1:14" s="153" customFormat="1" x14ac:dyDescent="0.25">
      <c r="A18" s="153" t="s">
        <v>4</v>
      </c>
      <c r="B18" s="177" t="str">
        <f>IF('Príloha č. 1'!$B$24="","",'Príloha č. 1'!$B$24)</f>
        <v/>
      </c>
    </row>
    <row r="19" spans="1:14" s="149" customFormat="1" ht="15" customHeight="1" x14ac:dyDescent="0.2"/>
    <row r="20" spans="1:14" s="149" customFormat="1" ht="15" customHeight="1" x14ac:dyDescent="0.2"/>
    <row r="21" spans="1:14" s="149" customFormat="1" ht="15" customHeight="1" x14ac:dyDescent="0.2"/>
    <row r="22" spans="1:14" s="149" customFormat="1" ht="39.950000000000003" customHeight="1" x14ac:dyDescent="0.2">
      <c r="H22" s="406"/>
      <c r="I22" s="406"/>
      <c r="J22" s="406"/>
    </row>
    <row r="23" spans="1:14" s="149" customFormat="1" ht="45" customHeight="1" x14ac:dyDescent="0.2">
      <c r="H23" s="399" t="s">
        <v>91</v>
      </c>
      <c r="I23" s="399"/>
      <c r="J23" s="399"/>
    </row>
    <row r="24" spans="1:14" s="4" customFormat="1" x14ac:dyDescent="0.2">
      <c r="E24" s="5"/>
      <c r="G24" s="14" t="s">
        <v>25</v>
      </c>
    </row>
    <row r="25" spans="1:14" s="16" customFormat="1" ht="12" x14ac:dyDescent="0.2"/>
    <row r="26" spans="1:14" s="16" customFormat="1" ht="12" x14ac:dyDescent="0.2">
      <c r="A26" s="353" t="s">
        <v>2</v>
      </c>
      <c r="B26" s="353"/>
      <c r="C26" s="353"/>
    </row>
    <row r="27" spans="1:14" s="8" customFormat="1" ht="15" customHeight="1" x14ac:dyDescent="0.2">
      <c r="A27" s="15"/>
      <c r="B27" s="397" t="s">
        <v>3</v>
      </c>
      <c r="C27" s="407"/>
      <c r="D27" s="407"/>
      <c r="E27" s="11"/>
      <c r="F27" s="7"/>
      <c r="L27" s="14"/>
      <c r="M27" s="5"/>
      <c r="N27" s="4"/>
    </row>
    <row r="28" spans="1:14" s="16" customFormat="1" ht="12" x14ac:dyDescent="0.2"/>
  </sheetData>
  <mergeCells count="26">
    <mergeCell ref="C7:C8"/>
    <mergeCell ref="D7:D8"/>
    <mergeCell ref="E7:E8"/>
    <mergeCell ref="F7:F8"/>
    <mergeCell ref="A1:J1"/>
    <mergeCell ref="A2:J2"/>
    <mergeCell ref="A3:B3"/>
    <mergeCell ref="A4:O4"/>
    <mergeCell ref="A5:O5"/>
    <mergeCell ref="A6:O6"/>
    <mergeCell ref="A26:C26"/>
    <mergeCell ref="B27:D27"/>
    <mergeCell ref="M7:O7"/>
    <mergeCell ref="P7:R7"/>
    <mergeCell ref="S7:S8"/>
    <mergeCell ref="S10:S14"/>
    <mergeCell ref="H22:J22"/>
    <mergeCell ref="H23:J23"/>
    <mergeCell ref="G7:G8"/>
    <mergeCell ref="H7:H8"/>
    <mergeCell ref="I7:I8"/>
    <mergeCell ref="J7:J8"/>
    <mergeCell ref="K7:K8"/>
    <mergeCell ref="L7:L8"/>
    <mergeCell ref="A7:A8"/>
    <mergeCell ref="B7:B8"/>
  </mergeCells>
  <conditionalFormatting sqref="B17">
    <cfRule type="containsBlanks" dxfId="22" priority="2">
      <formula>LEN(TRIM(B17))=0</formula>
    </cfRule>
  </conditionalFormatting>
  <conditionalFormatting sqref="B18">
    <cfRule type="containsBlanks" dxfId="21" priority="1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51" fitToHeight="0" orientation="landscape" r:id="rId1"/>
  <headerFooter>
    <oddHeader>&amp;L&amp;"Arial,Tučné"&amp;10Príloha č. 7 SP (Príloha č. 2 RD)&amp;"Arial,Normálne"
Sortiment ponúkaného tovaru</oddHeader>
    <oddFooter>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K34"/>
  <sheetViews>
    <sheetView showGridLines="0" topLeftCell="A4" zoomScale="90" zoomScaleNormal="90" workbookViewId="0">
      <selection activeCell="F18" sqref="F18"/>
    </sheetView>
  </sheetViews>
  <sheetFormatPr defaultRowHeight="12.75" x14ac:dyDescent="0.2"/>
  <cols>
    <col min="1" max="1" width="8.7109375" style="52" customWidth="1"/>
    <col min="2" max="2" width="48.7109375" style="52" customWidth="1"/>
    <col min="3" max="3" width="32.7109375" style="52" customWidth="1"/>
    <col min="4" max="4" width="32.7109375" style="51" customWidth="1"/>
    <col min="5" max="6" width="12.7109375" style="51" customWidth="1"/>
    <col min="7" max="7" width="15.7109375" style="51" customWidth="1"/>
    <col min="8" max="8" width="7.85546875" style="52" customWidth="1"/>
    <col min="9" max="9" width="15.7109375" style="52" customWidth="1"/>
    <col min="10" max="10" width="10.7109375" style="52" customWidth="1"/>
    <col min="11" max="11" width="15.7109375" style="52" customWidth="1"/>
    <col min="12" max="16384" width="9.140625" style="52"/>
  </cols>
  <sheetData>
    <row r="1" spans="1:11" ht="15" customHeight="1" x14ac:dyDescent="0.2">
      <c r="A1" s="358" t="s">
        <v>0</v>
      </c>
      <c r="B1" s="358"/>
      <c r="C1" s="358"/>
      <c r="D1" s="358"/>
      <c r="E1" s="160"/>
      <c r="F1" s="160"/>
      <c r="G1" s="160"/>
    </row>
    <row r="2" spans="1:11" ht="30" customHeight="1" x14ac:dyDescent="0.2">
      <c r="A2" s="359" t="str">
        <f>'Príloha č. 1'!A2:D2</f>
        <v>INFÚZNE ROZTOKY</v>
      </c>
      <c r="B2" s="359"/>
      <c r="C2" s="359"/>
      <c r="D2" s="359"/>
      <c r="E2" s="53"/>
      <c r="F2" s="53"/>
      <c r="G2" s="53"/>
      <c r="H2" s="53"/>
      <c r="I2" s="53"/>
      <c r="J2" s="53"/>
      <c r="K2" s="53"/>
    </row>
    <row r="3" spans="1:11" s="55" customFormat="1" ht="30" customHeight="1" x14ac:dyDescent="0.25">
      <c r="A3" s="360" t="s">
        <v>36</v>
      </c>
      <c r="B3" s="360"/>
      <c r="C3" s="360"/>
      <c r="D3" s="360"/>
      <c r="E3" s="54"/>
      <c r="F3" s="54"/>
      <c r="G3" s="54"/>
      <c r="H3" s="54"/>
      <c r="I3" s="54"/>
      <c r="J3" s="54"/>
      <c r="K3" s="54"/>
    </row>
    <row r="4" spans="1:11" s="55" customFormat="1" ht="11.25" customHeight="1" x14ac:dyDescent="0.25">
      <c r="A4" s="56"/>
      <c r="B4" s="56"/>
      <c r="C4" s="56"/>
      <c r="D4" s="56"/>
      <c r="E4" s="54"/>
      <c r="F4" s="54"/>
      <c r="G4" s="54"/>
      <c r="H4" s="54"/>
      <c r="I4" s="54"/>
      <c r="J4" s="54"/>
      <c r="K4" s="54"/>
    </row>
    <row r="5" spans="1:11" s="55" customFormat="1" ht="35.1" customHeight="1" thickBot="1" x14ac:dyDescent="0.3">
      <c r="A5" s="361" t="s">
        <v>161</v>
      </c>
      <c r="B5" s="361"/>
      <c r="C5" s="361"/>
      <c r="D5" s="361"/>
      <c r="E5" s="54"/>
      <c r="F5" s="54"/>
      <c r="G5" s="54"/>
      <c r="H5" s="54"/>
      <c r="I5" s="54"/>
      <c r="J5" s="54"/>
      <c r="K5" s="54"/>
    </row>
    <row r="6" spans="1:11" s="6" customFormat="1" ht="66" customHeight="1" x14ac:dyDescent="0.25">
      <c r="A6" s="362" t="s">
        <v>37</v>
      </c>
      <c r="B6" s="363"/>
      <c r="C6" s="366" t="s">
        <v>38</v>
      </c>
      <c r="D6" s="367"/>
    </row>
    <row r="7" spans="1:11" s="6" customFormat="1" ht="27.75" customHeight="1" thickBot="1" x14ac:dyDescent="0.3">
      <c r="A7" s="364"/>
      <c r="B7" s="365"/>
      <c r="C7" s="57" t="s">
        <v>39</v>
      </c>
      <c r="D7" s="58" t="s">
        <v>40</v>
      </c>
    </row>
    <row r="8" spans="1:11" s="13" customFormat="1" ht="30" customHeight="1" thickBot="1" x14ac:dyDescent="0.3">
      <c r="A8" s="350" t="s">
        <v>144</v>
      </c>
      <c r="B8" s="351"/>
      <c r="C8" s="351"/>
      <c r="D8" s="352"/>
    </row>
    <row r="9" spans="1:11" s="10" customFormat="1" ht="30" customHeight="1" x14ac:dyDescent="0.25">
      <c r="A9" s="290" t="s">
        <v>5</v>
      </c>
      <c r="B9" s="291" t="s">
        <v>117</v>
      </c>
      <c r="C9" s="292" t="s">
        <v>134</v>
      </c>
      <c r="D9" s="286"/>
    </row>
    <row r="10" spans="1:11" s="10" customFormat="1" ht="24.95" customHeight="1" x14ac:dyDescent="0.25">
      <c r="A10" s="59" t="s">
        <v>6</v>
      </c>
      <c r="B10" s="270" t="s">
        <v>124</v>
      </c>
      <c r="C10" s="274" t="s">
        <v>135</v>
      </c>
      <c r="D10" s="287"/>
    </row>
    <row r="11" spans="1:11" s="10" customFormat="1" ht="24.95" customHeight="1" x14ac:dyDescent="0.25">
      <c r="A11" s="70">
        <v>44256</v>
      </c>
      <c r="B11" s="271" t="s">
        <v>125</v>
      </c>
      <c r="C11" s="275" t="s">
        <v>136</v>
      </c>
      <c r="D11" s="288"/>
    </row>
    <row r="12" spans="1:11" s="10" customFormat="1" ht="24.95" customHeight="1" x14ac:dyDescent="0.25">
      <c r="A12" s="59" t="s">
        <v>63</v>
      </c>
      <c r="B12" s="271" t="s">
        <v>126</v>
      </c>
      <c r="C12" s="275" t="s">
        <v>137</v>
      </c>
      <c r="D12" s="288"/>
    </row>
    <row r="13" spans="1:11" s="10" customFormat="1" ht="24.95" customHeight="1" x14ac:dyDescent="0.25">
      <c r="A13" s="268" t="s">
        <v>7</v>
      </c>
      <c r="B13" s="271" t="s">
        <v>127</v>
      </c>
      <c r="C13" s="275" t="s">
        <v>42</v>
      </c>
      <c r="D13" s="288"/>
    </row>
    <row r="14" spans="1:11" s="10" customFormat="1" ht="24.95" customHeight="1" x14ac:dyDescent="0.25">
      <c r="A14" s="268" t="s">
        <v>118</v>
      </c>
      <c r="B14" s="272" t="s">
        <v>128</v>
      </c>
      <c r="C14" s="275" t="s">
        <v>138</v>
      </c>
      <c r="D14" s="288"/>
    </row>
    <row r="15" spans="1:11" s="10" customFormat="1" ht="24.95" customHeight="1" x14ac:dyDescent="0.25">
      <c r="A15" s="268" t="s">
        <v>119</v>
      </c>
      <c r="B15" s="272" t="s">
        <v>129</v>
      </c>
      <c r="C15" s="275" t="s">
        <v>139</v>
      </c>
      <c r="D15" s="288"/>
    </row>
    <row r="16" spans="1:11" s="10" customFormat="1" ht="24.95" customHeight="1" x14ac:dyDescent="0.25">
      <c r="A16" s="268" t="s">
        <v>120</v>
      </c>
      <c r="B16" s="272" t="s">
        <v>130</v>
      </c>
      <c r="C16" s="275" t="s">
        <v>140</v>
      </c>
      <c r="D16" s="288"/>
    </row>
    <row r="17" spans="1:5" s="10" customFormat="1" ht="24.95" customHeight="1" x14ac:dyDescent="0.25">
      <c r="A17" s="268" t="s">
        <v>121</v>
      </c>
      <c r="B17" s="271" t="s">
        <v>131</v>
      </c>
      <c r="C17" s="275" t="s">
        <v>141</v>
      </c>
      <c r="D17" s="288"/>
    </row>
    <row r="18" spans="1:5" s="10" customFormat="1" ht="24.95" customHeight="1" x14ac:dyDescent="0.25">
      <c r="A18" s="268" t="s">
        <v>122</v>
      </c>
      <c r="B18" s="272" t="s">
        <v>132</v>
      </c>
      <c r="C18" s="275" t="s">
        <v>142</v>
      </c>
      <c r="D18" s="288"/>
    </row>
    <row r="19" spans="1:5" s="10" customFormat="1" ht="51" customHeight="1" thickBot="1" x14ac:dyDescent="0.3">
      <c r="A19" s="60" t="s">
        <v>123</v>
      </c>
      <c r="B19" s="273" t="s">
        <v>133</v>
      </c>
      <c r="C19" s="276" t="s">
        <v>143</v>
      </c>
      <c r="D19" s="289"/>
    </row>
    <row r="20" spans="1:5" s="10" customFormat="1" ht="12" customHeight="1" x14ac:dyDescent="0.25">
      <c r="A20" s="61"/>
      <c r="B20" s="62"/>
      <c r="C20" s="63"/>
      <c r="D20" s="64"/>
    </row>
    <row r="21" spans="1:5" s="9" customFormat="1" ht="24.95" customHeight="1" x14ac:dyDescent="0.25">
      <c r="A21" s="354" t="s">
        <v>41</v>
      </c>
      <c r="B21" s="355"/>
      <c r="C21" s="356"/>
      <c r="D21" s="65"/>
    </row>
    <row r="22" spans="1:5" s="67" customFormat="1" ht="24.95" customHeight="1" x14ac:dyDescent="0.25">
      <c r="A22" s="124" t="s">
        <v>8</v>
      </c>
      <c r="B22" s="357" t="s">
        <v>145</v>
      </c>
      <c r="C22" s="357"/>
      <c r="D22" s="66"/>
    </row>
    <row r="23" spans="1:5" s="67" customFormat="1" ht="24.95" customHeight="1" x14ac:dyDescent="0.25">
      <c r="A23" s="122"/>
      <c r="B23" s="122"/>
      <c r="C23" s="122"/>
      <c r="D23" s="66"/>
    </row>
    <row r="24" spans="1:5" s="67" customFormat="1" ht="24.95" customHeight="1" x14ac:dyDescent="0.25">
      <c r="A24" s="122"/>
      <c r="B24" s="122"/>
      <c r="C24" s="122"/>
      <c r="D24" s="66"/>
    </row>
    <row r="25" spans="1:5" s="148" customFormat="1" ht="12" x14ac:dyDescent="0.25">
      <c r="A25" s="148" t="s">
        <v>1</v>
      </c>
      <c r="B25" s="158" t="str">
        <f>IF('Príloha č. 1'!$B$23="","",'Príloha č. 1'!$B$23)</f>
        <v/>
      </c>
    </row>
    <row r="26" spans="1:5" s="148" customFormat="1" ht="12" x14ac:dyDescent="0.25">
      <c r="A26" s="148" t="s">
        <v>4</v>
      </c>
      <c r="B26" s="139" t="str">
        <f>IF('Príloha č. 1'!$B$24="","",'Príloha č. 1'!$B$24)</f>
        <v/>
      </c>
    </row>
    <row r="27" spans="1:5" s="149" customFormat="1" ht="15" customHeight="1" x14ac:dyDescent="0.2">
      <c r="A27" s="135"/>
      <c r="B27" s="135"/>
      <c r="C27" s="135"/>
      <c r="D27" s="135"/>
    </row>
    <row r="28" spans="1:5" s="149" customFormat="1" ht="15" customHeight="1" x14ac:dyDescent="0.2">
      <c r="A28" s="135"/>
      <c r="B28" s="135"/>
      <c r="C28" s="135"/>
      <c r="D28" s="135"/>
    </row>
    <row r="29" spans="1:5" s="149" customFormat="1" ht="15" customHeight="1" x14ac:dyDescent="0.2">
      <c r="A29" s="135"/>
      <c r="B29" s="135"/>
      <c r="C29" s="135"/>
      <c r="D29" s="135"/>
    </row>
    <row r="30" spans="1:5" s="150" customFormat="1" ht="39.950000000000003" customHeight="1" x14ac:dyDescent="0.2">
      <c r="A30" s="135"/>
      <c r="B30" s="135"/>
      <c r="C30" s="135"/>
      <c r="D30" s="140"/>
    </row>
    <row r="31" spans="1:5" s="150" customFormat="1" ht="45" customHeight="1" x14ac:dyDescent="0.2">
      <c r="A31" s="135"/>
      <c r="B31" s="135"/>
      <c r="C31" s="135"/>
      <c r="D31" s="161" t="s">
        <v>91</v>
      </c>
    </row>
    <row r="32" spans="1:5" s="4" customFormat="1" x14ac:dyDescent="0.2">
      <c r="C32" s="14" t="s">
        <v>25</v>
      </c>
      <c r="E32" s="5"/>
    </row>
    <row r="33" spans="1:5" s="2" customFormat="1" ht="11.25" x14ac:dyDescent="0.2">
      <c r="A33" s="353" t="s">
        <v>2</v>
      </c>
      <c r="B33" s="353"/>
      <c r="C33" s="353"/>
      <c r="D33" s="3"/>
    </row>
    <row r="34" spans="1:5" s="8" customFormat="1" ht="15" customHeight="1" x14ac:dyDescent="0.2">
      <c r="A34" s="15"/>
      <c r="B34" s="71" t="s">
        <v>3</v>
      </c>
      <c r="D34" s="71"/>
      <c r="E34" s="7"/>
    </row>
  </sheetData>
  <mergeCells count="10">
    <mergeCell ref="A8:D8"/>
    <mergeCell ref="A33:C33"/>
    <mergeCell ref="A21:C21"/>
    <mergeCell ref="B22:C22"/>
    <mergeCell ref="A1:D1"/>
    <mergeCell ref="A2:D2"/>
    <mergeCell ref="A3:D3"/>
    <mergeCell ref="A5:D5"/>
    <mergeCell ref="A6:B7"/>
    <mergeCell ref="C6:D6"/>
  </mergeCells>
  <conditionalFormatting sqref="D9:D19">
    <cfRule type="containsBlanks" dxfId="128" priority="7">
      <formula>LEN(TRIM(D9))=0</formula>
    </cfRule>
  </conditionalFormatting>
  <conditionalFormatting sqref="B25">
    <cfRule type="containsBlanks" dxfId="127" priority="2">
      <formula>LEN(TRIM(B25))=0</formula>
    </cfRule>
  </conditionalFormatting>
  <conditionalFormatting sqref="B26">
    <cfRule type="containsBlanks" dxfId="126" priority="1">
      <formula>LEN(TRIM(B26))=0</formula>
    </cfRule>
  </conditionalFormatting>
  <pageMargins left="0.98425196850393704" right="0.78740157480314965" top="0.98425196850393704" bottom="0.78740157480314965" header="0.31496062992125984" footer="0.31496062992125984"/>
  <pageSetup paperSize="9" scale="67" fitToHeight="0" orientation="portrait" r:id="rId1"/>
  <headerFooter>
    <oddHeader>&amp;L&amp;"Arial,Tučné"&amp;10Príloha č. 5 SP (Príloha č. 1 RD)&amp;"Arial,Normálne"
Špecifikácia predmetu zákazky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C4869-7C25-44E5-86F4-2631A090C260}">
  <sheetPr>
    <tabColor rgb="FFFFFF00"/>
    <pageSetUpPr fitToPage="1"/>
  </sheetPr>
  <dimension ref="A1:AA28"/>
  <sheetViews>
    <sheetView showGridLines="0" topLeftCell="A4" zoomScale="80" zoomScaleNormal="80" workbookViewId="0">
      <selection activeCell="O22" sqref="O22"/>
    </sheetView>
  </sheetViews>
  <sheetFormatPr defaultRowHeight="12.75" x14ac:dyDescent="0.2"/>
  <cols>
    <col min="1" max="1" width="5.5703125" style="52" customWidth="1"/>
    <col min="2" max="2" width="13.7109375" style="52" customWidth="1"/>
    <col min="3" max="3" width="10.7109375" style="52" customWidth="1"/>
    <col min="4" max="4" width="10.7109375" style="264" customWidth="1"/>
    <col min="5" max="6" width="25.7109375" style="264" customWidth="1"/>
    <col min="7" max="8" width="15.7109375" style="264" customWidth="1"/>
    <col min="9" max="9" width="12.7109375" style="52" customWidth="1"/>
    <col min="10" max="10" width="11.140625" style="52" customWidth="1"/>
    <col min="11" max="12" width="8.7109375" style="52" customWidth="1"/>
    <col min="13" max="13" width="15.7109375" style="52" customWidth="1"/>
    <col min="14" max="14" width="10.7109375" style="52" customWidth="1"/>
    <col min="15" max="16" width="15.7109375" style="52" customWidth="1"/>
    <col min="17" max="17" width="10.7109375" style="52" customWidth="1"/>
    <col min="18" max="18" width="15.7109375" style="52" customWidth="1"/>
    <col min="19" max="19" width="13.5703125" style="52" customWidth="1"/>
    <col min="20" max="16384" width="9.140625" style="52"/>
  </cols>
  <sheetData>
    <row r="1" spans="1:27" s="16" customFormat="1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27" s="16" customFormat="1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27" ht="15" customHeight="1" x14ac:dyDescent="0.2">
      <c r="A3" s="408"/>
      <c r="B3" s="408"/>
      <c r="C3" s="264"/>
    </row>
    <row r="4" spans="1:27" s="55" customFormat="1" ht="30" customHeight="1" x14ac:dyDescent="0.25">
      <c r="A4" s="409" t="s">
        <v>47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265"/>
      <c r="Q4" s="265"/>
      <c r="R4" s="265"/>
    </row>
    <row r="5" spans="1:27" s="4" customFormat="1" ht="24.75" customHeight="1" x14ac:dyDescent="0.2">
      <c r="A5" s="436" t="s">
        <v>464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266"/>
      <c r="Q5" s="266"/>
      <c r="R5" s="266"/>
      <c r="U5" s="12"/>
      <c r="V5" s="12"/>
      <c r="AA5" s="12"/>
    </row>
    <row r="6" spans="1:27" s="79" customFormat="1" ht="33.75" customHeight="1" thickBot="1" x14ac:dyDescent="0.25">
      <c r="A6" s="411" t="s">
        <v>510</v>
      </c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267"/>
      <c r="Q6" s="267"/>
      <c r="R6" s="267"/>
    </row>
    <row r="7" spans="1:27" s="80" customFormat="1" ht="15" customHeight="1" x14ac:dyDescent="0.25">
      <c r="A7" s="414" t="s">
        <v>26</v>
      </c>
      <c r="B7" s="416" t="s">
        <v>48</v>
      </c>
      <c r="C7" s="418" t="s">
        <v>49</v>
      </c>
      <c r="D7" s="420" t="s">
        <v>50</v>
      </c>
      <c r="E7" s="420" t="s">
        <v>51</v>
      </c>
      <c r="F7" s="427" t="s">
        <v>52</v>
      </c>
      <c r="G7" s="429" t="s">
        <v>53</v>
      </c>
      <c r="H7" s="431" t="s">
        <v>54</v>
      </c>
      <c r="I7" s="433" t="s">
        <v>55</v>
      </c>
      <c r="J7" s="418" t="s">
        <v>56</v>
      </c>
      <c r="K7" s="418" t="s">
        <v>28</v>
      </c>
      <c r="L7" s="418" t="s">
        <v>57</v>
      </c>
      <c r="M7" s="412" t="s">
        <v>30</v>
      </c>
      <c r="N7" s="412"/>
      <c r="O7" s="413"/>
      <c r="P7" s="412" t="s">
        <v>58</v>
      </c>
      <c r="Q7" s="412"/>
      <c r="R7" s="413"/>
      <c r="S7" s="422" t="s">
        <v>492</v>
      </c>
    </row>
    <row r="8" spans="1:27" s="80" customFormat="1" ht="65.099999999999994" customHeight="1" x14ac:dyDescent="0.25">
      <c r="A8" s="415"/>
      <c r="B8" s="417"/>
      <c r="C8" s="419"/>
      <c r="D8" s="421"/>
      <c r="E8" s="421"/>
      <c r="F8" s="428"/>
      <c r="G8" s="430"/>
      <c r="H8" s="432"/>
      <c r="I8" s="434"/>
      <c r="J8" s="435"/>
      <c r="K8" s="435"/>
      <c r="L8" s="435"/>
      <c r="M8" s="81" t="s">
        <v>32</v>
      </c>
      <c r="N8" s="82" t="s">
        <v>59</v>
      </c>
      <c r="O8" s="83" t="s">
        <v>60</v>
      </c>
      <c r="P8" s="81" t="s">
        <v>32</v>
      </c>
      <c r="Q8" s="82" t="s">
        <v>59</v>
      </c>
      <c r="R8" s="83" t="s">
        <v>60</v>
      </c>
      <c r="S8" s="423"/>
    </row>
    <row r="9" spans="1:27" s="84" customFormat="1" ht="12" customHeight="1" x14ac:dyDescent="0.25">
      <c r="A9" s="163" t="s">
        <v>8</v>
      </c>
      <c r="B9" s="164" t="s">
        <v>9</v>
      </c>
      <c r="C9" s="165" t="s">
        <v>10</v>
      </c>
      <c r="D9" s="166" t="s">
        <v>11</v>
      </c>
      <c r="E9" s="166" t="s">
        <v>12</v>
      </c>
      <c r="F9" s="167" t="s">
        <v>13</v>
      </c>
      <c r="G9" s="168" t="s">
        <v>14</v>
      </c>
      <c r="H9" s="169" t="s">
        <v>15</v>
      </c>
      <c r="I9" s="170" t="s">
        <v>16</v>
      </c>
      <c r="J9" s="171" t="s">
        <v>17</v>
      </c>
      <c r="K9" s="172" t="s">
        <v>18</v>
      </c>
      <c r="L9" s="172" t="s">
        <v>19</v>
      </c>
      <c r="M9" s="173" t="s">
        <v>20</v>
      </c>
      <c r="N9" s="174" t="s">
        <v>21</v>
      </c>
      <c r="O9" s="175" t="s">
        <v>22</v>
      </c>
      <c r="P9" s="173" t="s">
        <v>23</v>
      </c>
      <c r="Q9" s="174" t="s">
        <v>61</v>
      </c>
      <c r="R9" s="175" t="s">
        <v>62</v>
      </c>
      <c r="S9" s="248" t="s">
        <v>114</v>
      </c>
    </row>
    <row r="10" spans="1:27" s="97" customFormat="1" ht="20.100000000000001" customHeight="1" x14ac:dyDescent="0.25">
      <c r="A10" s="85"/>
      <c r="B10" s="86"/>
      <c r="C10" s="87"/>
      <c r="D10" s="88"/>
      <c r="E10" s="88"/>
      <c r="F10" s="89"/>
      <c r="G10" s="90"/>
      <c r="H10" s="91"/>
      <c r="I10" s="92"/>
      <c r="J10" s="92"/>
      <c r="K10" s="93"/>
      <c r="L10" s="93"/>
      <c r="M10" s="94"/>
      <c r="N10" s="95"/>
      <c r="O10" s="96"/>
      <c r="P10" s="94"/>
      <c r="Q10" s="95"/>
      <c r="R10" s="96"/>
      <c r="S10" s="424" t="s">
        <v>509</v>
      </c>
    </row>
    <row r="11" spans="1:27" s="97" customFormat="1" ht="20.100000000000001" customHeight="1" x14ac:dyDescent="0.25">
      <c r="A11" s="85"/>
      <c r="B11" s="86"/>
      <c r="C11" s="87"/>
      <c r="D11" s="88"/>
      <c r="E11" s="88"/>
      <c r="F11" s="89"/>
      <c r="G11" s="90"/>
      <c r="H11" s="91"/>
      <c r="I11" s="92"/>
      <c r="J11" s="92"/>
      <c r="K11" s="93"/>
      <c r="L11" s="93"/>
      <c r="M11" s="94"/>
      <c r="N11" s="95"/>
      <c r="O11" s="96"/>
      <c r="P11" s="94"/>
      <c r="Q11" s="95"/>
      <c r="R11" s="96"/>
      <c r="S11" s="425"/>
    </row>
    <row r="12" spans="1:27" s="97" customFormat="1" ht="20.100000000000001" customHeight="1" x14ac:dyDescent="0.25">
      <c r="A12" s="85"/>
      <c r="B12" s="86"/>
      <c r="C12" s="87"/>
      <c r="D12" s="88"/>
      <c r="E12" s="88"/>
      <c r="F12" s="89"/>
      <c r="G12" s="90"/>
      <c r="H12" s="91"/>
      <c r="I12" s="92"/>
      <c r="J12" s="92"/>
      <c r="K12" s="93"/>
      <c r="L12" s="93"/>
      <c r="M12" s="94"/>
      <c r="N12" s="95"/>
      <c r="O12" s="96"/>
      <c r="P12" s="94"/>
      <c r="Q12" s="95"/>
      <c r="R12" s="96"/>
      <c r="S12" s="425"/>
    </row>
    <row r="13" spans="1:27" s="97" customFormat="1" ht="20.100000000000001" customHeight="1" x14ac:dyDescent="0.25">
      <c r="A13" s="98"/>
      <c r="B13" s="99"/>
      <c r="C13" s="100"/>
      <c r="D13" s="101"/>
      <c r="E13" s="101"/>
      <c r="F13" s="102"/>
      <c r="G13" s="103"/>
      <c r="H13" s="104"/>
      <c r="I13" s="105"/>
      <c r="J13" s="105"/>
      <c r="K13" s="106"/>
      <c r="L13" s="106"/>
      <c r="M13" s="107"/>
      <c r="N13" s="108"/>
      <c r="O13" s="109"/>
      <c r="P13" s="107"/>
      <c r="Q13" s="108"/>
      <c r="R13" s="109"/>
      <c r="S13" s="425"/>
    </row>
    <row r="14" spans="1:27" s="97" customFormat="1" ht="20.100000000000001" customHeight="1" thickBot="1" x14ac:dyDescent="0.3">
      <c r="A14" s="110"/>
      <c r="B14" s="111"/>
      <c r="C14" s="112"/>
      <c r="D14" s="113"/>
      <c r="E14" s="113"/>
      <c r="F14" s="114"/>
      <c r="G14" s="115"/>
      <c r="H14" s="116"/>
      <c r="I14" s="117"/>
      <c r="J14" s="117"/>
      <c r="K14" s="118"/>
      <c r="L14" s="118"/>
      <c r="M14" s="119"/>
      <c r="N14" s="120"/>
      <c r="O14" s="121"/>
      <c r="P14" s="119"/>
      <c r="Q14" s="120"/>
      <c r="R14" s="121"/>
      <c r="S14" s="426"/>
    </row>
    <row r="15" spans="1:27" s="67" customFormat="1" ht="24.95" customHeight="1" x14ac:dyDescent="0.25">
      <c r="A15" s="122"/>
      <c r="B15" s="122"/>
      <c r="C15" s="122"/>
      <c r="D15" s="66"/>
    </row>
    <row r="16" spans="1:27" s="67" customFormat="1" ht="24.95" customHeight="1" x14ac:dyDescent="0.25">
      <c r="A16" s="122"/>
      <c r="B16" s="122"/>
      <c r="C16" s="122"/>
      <c r="D16" s="66"/>
    </row>
    <row r="17" spans="1:14" s="153" customFormat="1" x14ac:dyDescent="0.25">
      <c r="A17" s="153" t="s">
        <v>1</v>
      </c>
      <c r="B17" s="176" t="str">
        <f>IF('Príloha č. 1'!$B$23="","",'Príloha č. 1'!$B$23)</f>
        <v/>
      </c>
    </row>
    <row r="18" spans="1:14" s="153" customFormat="1" x14ac:dyDescent="0.25">
      <c r="A18" s="153" t="s">
        <v>4</v>
      </c>
      <c r="B18" s="177" t="str">
        <f>IF('Príloha č. 1'!$B$24="","",'Príloha č. 1'!$B$24)</f>
        <v/>
      </c>
    </row>
    <row r="19" spans="1:14" s="149" customFormat="1" ht="15" customHeight="1" x14ac:dyDescent="0.2"/>
    <row r="20" spans="1:14" s="149" customFormat="1" ht="15" customHeight="1" x14ac:dyDescent="0.2"/>
    <row r="21" spans="1:14" s="149" customFormat="1" ht="15" customHeight="1" x14ac:dyDescent="0.2"/>
    <row r="22" spans="1:14" s="149" customFormat="1" ht="39.950000000000003" customHeight="1" x14ac:dyDescent="0.2">
      <c r="H22" s="406"/>
      <c r="I22" s="406"/>
      <c r="J22" s="406"/>
    </row>
    <row r="23" spans="1:14" s="149" customFormat="1" ht="45" customHeight="1" x14ac:dyDescent="0.2">
      <c r="H23" s="399" t="s">
        <v>91</v>
      </c>
      <c r="I23" s="399"/>
      <c r="J23" s="399"/>
    </row>
    <row r="24" spans="1:14" s="4" customFormat="1" x14ac:dyDescent="0.2">
      <c r="E24" s="5"/>
      <c r="G24" s="14" t="s">
        <v>25</v>
      </c>
    </row>
    <row r="25" spans="1:14" s="16" customFormat="1" ht="12" x14ac:dyDescent="0.2"/>
    <row r="26" spans="1:14" s="16" customFormat="1" ht="12" x14ac:dyDescent="0.2">
      <c r="A26" s="353" t="s">
        <v>2</v>
      </c>
      <c r="B26" s="353"/>
      <c r="C26" s="353"/>
    </row>
    <row r="27" spans="1:14" s="8" customFormat="1" ht="15" customHeight="1" x14ac:dyDescent="0.2">
      <c r="A27" s="15"/>
      <c r="B27" s="397" t="s">
        <v>3</v>
      </c>
      <c r="C27" s="407"/>
      <c r="D27" s="407"/>
      <c r="E27" s="11"/>
      <c r="F27" s="7"/>
      <c r="L27" s="14"/>
      <c r="M27" s="5"/>
      <c r="N27" s="4"/>
    </row>
    <row r="28" spans="1:14" s="16" customFormat="1" ht="12" x14ac:dyDescent="0.2"/>
  </sheetData>
  <mergeCells count="26">
    <mergeCell ref="C7:C8"/>
    <mergeCell ref="D7:D8"/>
    <mergeCell ref="E7:E8"/>
    <mergeCell ref="F7:F8"/>
    <mergeCell ref="A1:J1"/>
    <mergeCell ref="A2:J2"/>
    <mergeCell ref="A3:B3"/>
    <mergeCell ref="A4:O4"/>
    <mergeCell ref="A5:O5"/>
    <mergeCell ref="A6:O6"/>
    <mergeCell ref="A26:C26"/>
    <mergeCell ref="B27:D27"/>
    <mergeCell ref="M7:O7"/>
    <mergeCell ref="P7:R7"/>
    <mergeCell ref="S7:S8"/>
    <mergeCell ref="S10:S14"/>
    <mergeCell ref="H22:J22"/>
    <mergeCell ref="H23:J23"/>
    <mergeCell ref="G7:G8"/>
    <mergeCell ref="H7:H8"/>
    <mergeCell ref="I7:I8"/>
    <mergeCell ref="J7:J8"/>
    <mergeCell ref="K7:K8"/>
    <mergeCell ref="L7:L8"/>
    <mergeCell ref="A7:A8"/>
    <mergeCell ref="B7:B8"/>
  </mergeCells>
  <conditionalFormatting sqref="B17">
    <cfRule type="containsBlanks" dxfId="20" priority="2">
      <formula>LEN(TRIM(B17))=0</formula>
    </cfRule>
  </conditionalFormatting>
  <conditionalFormatting sqref="B18">
    <cfRule type="containsBlanks" dxfId="19" priority="1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51" fitToHeight="0" orientation="landscape" r:id="rId1"/>
  <headerFooter>
    <oddHeader>&amp;L&amp;"Arial,Tučné"&amp;10Príloha č. 7 SP (Príloha č. 2 RD)&amp;"Arial,Normálne"
Sortiment ponúkaného tovaru</oddHeader>
    <oddFooter>Strana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90272-B542-4877-A4A9-98677177F897}">
  <sheetPr>
    <tabColor rgb="FFFFFF00"/>
    <pageSetUpPr fitToPage="1"/>
  </sheetPr>
  <dimension ref="A1:AA28"/>
  <sheetViews>
    <sheetView showGridLines="0" topLeftCell="A4" zoomScale="80" zoomScaleNormal="80" workbookViewId="0">
      <selection activeCell="P32" sqref="P31:P32"/>
    </sheetView>
  </sheetViews>
  <sheetFormatPr defaultRowHeight="12.75" x14ac:dyDescent="0.2"/>
  <cols>
    <col min="1" max="1" width="5.5703125" style="52" customWidth="1"/>
    <col min="2" max="2" width="13.7109375" style="52" customWidth="1"/>
    <col min="3" max="3" width="10.7109375" style="52" customWidth="1"/>
    <col min="4" max="4" width="10.7109375" style="264" customWidth="1"/>
    <col min="5" max="6" width="25.7109375" style="264" customWidth="1"/>
    <col min="7" max="8" width="15.7109375" style="264" customWidth="1"/>
    <col min="9" max="9" width="12.7109375" style="52" customWidth="1"/>
    <col min="10" max="10" width="11.140625" style="52" customWidth="1"/>
    <col min="11" max="12" width="8.7109375" style="52" customWidth="1"/>
    <col min="13" max="13" width="15.7109375" style="52" customWidth="1"/>
    <col min="14" max="14" width="10.7109375" style="52" customWidth="1"/>
    <col min="15" max="16" width="15.7109375" style="52" customWidth="1"/>
    <col min="17" max="17" width="10.7109375" style="52" customWidth="1"/>
    <col min="18" max="18" width="15.7109375" style="52" customWidth="1"/>
    <col min="19" max="19" width="13.5703125" style="52" customWidth="1"/>
    <col min="20" max="16384" width="9.140625" style="52"/>
  </cols>
  <sheetData>
    <row r="1" spans="1:27" s="16" customFormat="1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27" s="16" customFormat="1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27" ht="15" customHeight="1" x14ac:dyDescent="0.2">
      <c r="A3" s="408"/>
      <c r="B3" s="408"/>
      <c r="C3" s="264"/>
    </row>
    <row r="4" spans="1:27" s="55" customFormat="1" ht="30" customHeight="1" x14ac:dyDescent="0.25">
      <c r="A4" s="409" t="s">
        <v>47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265"/>
      <c r="Q4" s="265"/>
      <c r="R4" s="265"/>
    </row>
    <row r="5" spans="1:27" s="4" customFormat="1" ht="24.75" customHeight="1" x14ac:dyDescent="0.2">
      <c r="A5" s="436" t="s">
        <v>466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266"/>
      <c r="Q5" s="266"/>
      <c r="R5" s="266"/>
      <c r="U5" s="12"/>
      <c r="V5" s="12"/>
      <c r="AA5" s="12"/>
    </row>
    <row r="6" spans="1:27" s="79" customFormat="1" ht="33.75" customHeight="1" thickBot="1" x14ac:dyDescent="0.25">
      <c r="A6" s="411" t="s">
        <v>512</v>
      </c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267"/>
      <c r="Q6" s="267"/>
      <c r="R6" s="267"/>
    </row>
    <row r="7" spans="1:27" s="80" customFormat="1" ht="15" customHeight="1" x14ac:dyDescent="0.25">
      <c r="A7" s="414" t="s">
        <v>26</v>
      </c>
      <c r="B7" s="416" t="s">
        <v>48</v>
      </c>
      <c r="C7" s="418" t="s">
        <v>49</v>
      </c>
      <c r="D7" s="420" t="s">
        <v>50</v>
      </c>
      <c r="E7" s="420" t="s">
        <v>51</v>
      </c>
      <c r="F7" s="427" t="s">
        <v>52</v>
      </c>
      <c r="G7" s="429" t="s">
        <v>53</v>
      </c>
      <c r="H7" s="431" t="s">
        <v>54</v>
      </c>
      <c r="I7" s="433" t="s">
        <v>55</v>
      </c>
      <c r="J7" s="418" t="s">
        <v>56</v>
      </c>
      <c r="K7" s="418" t="s">
        <v>28</v>
      </c>
      <c r="L7" s="418" t="s">
        <v>57</v>
      </c>
      <c r="M7" s="412" t="s">
        <v>30</v>
      </c>
      <c r="N7" s="412"/>
      <c r="O7" s="413"/>
      <c r="P7" s="412" t="s">
        <v>58</v>
      </c>
      <c r="Q7" s="412"/>
      <c r="R7" s="413"/>
      <c r="S7" s="422" t="s">
        <v>492</v>
      </c>
    </row>
    <row r="8" spans="1:27" s="80" customFormat="1" ht="65.099999999999994" customHeight="1" x14ac:dyDescent="0.25">
      <c r="A8" s="415"/>
      <c r="B8" s="417"/>
      <c r="C8" s="419"/>
      <c r="D8" s="421"/>
      <c r="E8" s="421"/>
      <c r="F8" s="428"/>
      <c r="G8" s="430"/>
      <c r="H8" s="432"/>
      <c r="I8" s="434"/>
      <c r="J8" s="435"/>
      <c r="K8" s="435"/>
      <c r="L8" s="435"/>
      <c r="M8" s="81" t="s">
        <v>32</v>
      </c>
      <c r="N8" s="82" t="s">
        <v>59</v>
      </c>
      <c r="O8" s="83" t="s">
        <v>60</v>
      </c>
      <c r="P8" s="81" t="s">
        <v>32</v>
      </c>
      <c r="Q8" s="82" t="s">
        <v>59</v>
      </c>
      <c r="R8" s="83" t="s">
        <v>60</v>
      </c>
      <c r="S8" s="423"/>
    </row>
    <row r="9" spans="1:27" s="84" customFormat="1" ht="12" customHeight="1" x14ac:dyDescent="0.25">
      <c r="A9" s="163" t="s">
        <v>8</v>
      </c>
      <c r="B9" s="164" t="s">
        <v>9</v>
      </c>
      <c r="C9" s="165" t="s">
        <v>10</v>
      </c>
      <c r="D9" s="166" t="s">
        <v>11</v>
      </c>
      <c r="E9" s="166" t="s">
        <v>12</v>
      </c>
      <c r="F9" s="167" t="s">
        <v>13</v>
      </c>
      <c r="G9" s="168" t="s">
        <v>14</v>
      </c>
      <c r="H9" s="169" t="s">
        <v>15</v>
      </c>
      <c r="I9" s="170" t="s">
        <v>16</v>
      </c>
      <c r="J9" s="171" t="s">
        <v>17</v>
      </c>
      <c r="K9" s="172" t="s">
        <v>18</v>
      </c>
      <c r="L9" s="172" t="s">
        <v>19</v>
      </c>
      <c r="M9" s="173" t="s">
        <v>20</v>
      </c>
      <c r="N9" s="174" t="s">
        <v>21</v>
      </c>
      <c r="O9" s="175" t="s">
        <v>22</v>
      </c>
      <c r="P9" s="173" t="s">
        <v>23</v>
      </c>
      <c r="Q9" s="174" t="s">
        <v>61</v>
      </c>
      <c r="R9" s="175" t="s">
        <v>62</v>
      </c>
      <c r="S9" s="248" t="s">
        <v>114</v>
      </c>
    </row>
    <row r="10" spans="1:27" s="97" customFormat="1" ht="20.100000000000001" customHeight="1" x14ac:dyDescent="0.25">
      <c r="A10" s="85"/>
      <c r="B10" s="86"/>
      <c r="C10" s="87"/>
      <c r="D10" s="88"/>
      <c r="E10" s="88"/>
      <c r="F10" s="89"/>
      <c r="G10" s="90"/>
      <c r="H10" s="91"/>
      <c r="I10" s="92"/>
      <c r="J10" s="92"/>
      <c r="K10" s="93"/>
      <c r="L10" s="93"/>
      <c r="M10" s="94"/>
      <c r="N10" s="95"/>
      <c r="O10" s="96"/>
      <c r="P10" s="94"/>
      <c r="Q10" s="95"/>
      <c r="R10" s="96"/>
      <c r="S10" s="424" t="s">
        <v>511</v>
      </c>
    </row>
    <row r="11" spans="1:27" s="97" customFormat="1" ht="20.100000000000001" customHeight="1" x14ac:dyDescent="0.25">
      <c r="A11" s="85"/>
      <c r="B11" s="86"/>
      <c r="C11" s="87"/>
      <c r="D11" s="88"/>
      <c r="E11" s="88"/>
      <c r="F11" s="89"/>
      <c r="G11" s="90"/>
      <c r="H11" s="91"/>
      <c r="I11" s="92"/>
      <c r="J11" s="92"/>
      <c r="K11" s="93"/>
      <c r="L11" s="93"/>
      <c r="M11" s="94"/>
      <c r="N11" s="95"/>
      <c r="O11" s="96"/>
      <c r="P11" s="94"/>
      <c r="Q11" s="95"/>
      <c r="R11" s="96"/>
      <c r="S11" s="425"/>
    </row>
    <row r="12" spans="1:27" s="97" customFormat="1" ht="20.100000000000001" customHeight="1" x14ac:dyDescent="0.25">
      <c r="A12" s="85"/>
      <c r="B12" s="86"/>
      <c r="C12" s="87"/>
      <c r="D12" s="88"/>
      <c r="E12" s="88"/>
      <c r="F12" s="89"/>
      <c r="G12" s="90"/>
      <c r="H12" s="91"/>
      <c r="I12" s="92"/>
      <c r="J12" s="92"/>
      <c r="K12" s="93"/>
      <c r="L12" s="93"/>
      <c r="M12" s="94"/>
      <c r="N12" s="95"/>
      <c r="O12" s="96"/>
      <c r="P12" s="94"/>
      <c r="Q12" s="95"/>
      <c r="R12" s="96"/>
      <c r="S12" s="425"/>
    </row>
    <row r="13" spans="1:27" s="97" customFormat="1" ht="20.100000000000001" customHeight="1" x14ac:dyDescent="0.25">
      <c r="A13" s="98"/>
      <c r="B13" s="99"/>
      <c r="C13" s="100"/>
      <c r="D13" s="101"/>
      <c r="E13" s="101"/>
      <c r="F13" s="102"/>
      <c r="G13" s="103"/>
      <c r="H13" s="104"/>
      <c r="I13" s="105"/>
      <c r="J13" s="105"/>
      <c r="K13" s="106"/>
      <c r="L13" s="106"/>
      <c r="M13" s="107"/>
      <c r="N13" s="108"/>
      <c r="O13" s="109"/>
      <c r="P13" s="107"/>
      <c r="Q13" s="108"/>
      <c r="R13" s="109"/>
      <c r="S13" s="425"/>
    </row>
    <row r="14" spans="1:27" s="97" customFormat="1" ht="20.100000000000001" customHeight="1" thickBot="1" x14ac:dyDescent="0.3">
      <c r="A14" s="110"/>
      <c r="B14" s="111"/>
      <c r="C14" s="112"/>
      <c r="D14" s="113"/>
      <c r="E14" s="113"/>
      <c r="F14" s="114"/>
      <c r="G14" s="115"/>
      <c r="H14" s="116"/>
      <c r="I14" s="117"/>
      <c r="J14" s="117"/>
      <c r="K14" s="118"/>
      <c r="L14" s="118"/>
      <c r="M14" s="119"/>
      <c r="N14" s="120"/>
      <c r="O14" s="121"/>
      <c r="P14" s="119"/>
      <c r="Q14" s="120"/>
      <c r="R14" s="121"/>
      <c r="S14" s="426"/>
    </row>
    <row r="15" spans="1:27" s="67" customFormat="1" ht="24.95" customHeight="1" x14ac:dyDescent="0.25">
      <c r="A15" s="122"/>
      <c r="B15" s="122"/>
      <c r="C15" s="122"/>
      <c r="D15" s="66"/>
    </row>
    <row r="16" spans="1:27" s="67" customFormat="1" ht="24.95" customHeight="1" x14ac:dyDescent="0.25">
      <c r="A16" s="122"/>
      <c r="B16" s="122"/>
      <c r="C16" s="122"/>
      <c r="D16" s="66"/>
    </row>
    <row r="17" spans="1:14" s="153" customFormat="1" x14ac:dyDescent="0.25">
      <c r="A17" s="153" t="s">
        <v>1</v>
      </c>
      <c r="B17" s="176" t="str">
        <f>IF('Príloha č. 1'!$B$23="","",'Príloha č. 1'!$B$23)</f>
        <v/>
      </c>
    </row>
    <row r="18" spans="1:14" s="153" customFormat="1" x14ac:dyDescent="0.25">
      <c r="A18" s="153" t="s">
        <v>4</v>
      </c>
      <c r="B18" s="177" t="str">
        <f>IF('Príloha č. 1'!$B$24="","",'Príloha č. 1'!$B$24)</f>
        <v/>
      </c>
    </row>
    <row r="19" spans="1:14" s="149" customFormat="1" ht="15" customHeight="1" x14ac:dyDescent="0.2"/>
    <row r="20" spans="1:14" s="149" customFormat="1" ht="15" customHeight="1" x14ac:dyDescent="0.2"/>
    <row r="21" spans="1:14" s="149" customFormat="1" ht="15" customHeight="1" x14ac:dyDescent="0.2"/>
    <row r="22" spans="1:14" s="149" customFormat="1" ht="39.950000000000003" customHeight="1" x14ac:dyDescent="0.2">
      <c r="H22" s="406"/>
      <c r="I22" s="406"/>
      <c r="J22" s="406"/>
    </row>
    <row r="23" spans="1:14" s="149" customFormat="1" ht="45" customHeight="1" x14ac:dyDescent="0.2">
      <c r="H23" s="399" t="s">
        <v>91</v>
      </c>
      <c r="I23" s="399"/>
      <c r="J23" s="399"/>
    </row>
    <row r="24" spans="1:14" s="4" customFormat="1" x14ac:dyDescent="0.2">
      <c r="E24" s="5"/>
      <c r="G24" s="14" t="s">
        <v>25</v>
      </c>
    </row>
    <row r="25" spans="1:14" s="16" customFormat="1" ht="12" x14ac:dyDescent="0.2"/>
    <row r="26" spans="1:14" s="16" customFormat="1" ht="12" x14ac:dyDescent="0.2">
      <c r="A26" s="353" t="s">
        <v>2</v>
      </c>
      <c r="B26" s="353"/>
      <c r="C26" s="353"/>
    </row>
    <row r="27" spans="1:14" s="8" customFormat="1" ht="15" customHeight="1" x14ac:dyDescent="0.2">
      <c r="A27" s="15"/>
      <c r="B27" s="397" t="s">
        <v>3</v>
      </c>
      <c r="C27" s="407"/>
      <c r="D27" s="407"/>
      <c r="E27" s="11"/>
      <c r="F27" s="7"/>
      <c r="L27" s="14"/>
      <c r="M27" s="5"/>
      <c r="N27" s="4"/>
    </row>
    <row r="28" spans="1:14" s="16" customFormat="1" ht="12" x14ac:dyDescent="0.2"/>
  </sheetData>
  <mergeCells count="26">
    <mergeCell ref="C7:C8"/>
    <mergeCell ref="D7:D8"/>
    <mergeCell ref="E7:E8"/>
    <mergeCell ref="F7:F8"/>
    <mergeCell ref="A1:J1"/>
    <mergeCell ref="A2:J2"/>
    <mergeCell ref="A3:B3"/>
    <mergeCell ref="A4:O4"/>
    <mergeCell ref="A5:O5"/>
    <mergeCell ref="A6:O6"/>
    <mergeCell ref="A26:C26"/>
    <mergeCell ref="B27:D27"/>
    <mergeCell ref="M7:O7"/>
    <mergeCell ref="P7:R7"/>
    <mergeCell ref="S7:S8"/>
    <mergeCell ref="S10:S14"/>
    <mergeCell ref="H22:J22"/>
    <mergeCell ref="H23:J23"/>
    <mergeCell ref="G7:G8"/>
    <mergeCell ref="H7:H8"/>
    <mergeCell ref="I7:I8"/>
    <mergeCell ref="J7:J8"/>
    <mergeCell ref="K7:K8"/>
    <mergeCell ref="L7:L8"/>
    <mergeCell ref="A7:A8"/>
    <mergeCell ref="B7:B8"/>
  </mergeCells>
  <conditionalFormatting sqref="B17">
    <cfRule type="containsBlanks" dxfId="18" priority="2">
      <formula>LEN(TRIM(B17))=0</formula>
    </cfRule>
  </conditionalFormatting>
  <conditionalFormatting sqref="B18">
    <cfRule type="containsBlanks" dxfId="17" priority="1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51" fitToHeight="0" orientation="landscape" r:id="rId1"/>
  <headerFooter>
    <oddHeader>&amp;L&amp;"Arial,Tučné"&amp;10Príloha č. 7 SP (Príloha č. 2 RD)&amp;"Arial,Normálne"
Sortiment ponúkaného tovaru</oddHeader>
    <oddFooter>Strana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6ACB-4E5E-42C6-84DD-217B1D5B7D3C}">
  <sheetPr>
    <tabColor rgb="FFFFFF00"/>
    <pageSetUpPr fitToPage="1"/>
  </sheetPr>
  <dimension ref="A1:AA28"/>
  <sheetViews>
    <sheetView showGridLines="0" topLeftCell="A4" zoomScale="80" zoomScaleNormal="80" workbookViewId="0">
      <selection activeCell="R23" sqref="R23"/>
    </sheetView>
  </sheetViews>
  <sheetFormatPr defaultRowHeight="12.75" x14ac:dyDescent="0.2"/>
  <cols>
    <col min="1" max="1" width="5.5703125" style="52" customWidth="1"/>
    <col min="2" max="2" width="13.7109375" style="52" customWidth="1"/>
    <col min="3" max="3" width="10.7109375" style="52" customWidth="1"/>
    <col min="4" max="4" width="10.7109375" style="264" customWidth="1"/>
    <col min="5" max="6" width="25.7109375" style="264" customWidth="1"/>
    <col min="7" max="8" width="15.7109375" style="264" customWidth="1"/>
    <col min="9" max="9" width="12.7109375" style="52" customWidth="1"/>
    <col min="10" max="10" width="11.140625" style="52" customWidth="1"/>
    <col min="11" max="12" width="8.7109375" style="52" customWidth="1"/>
    <col min="13" max="13" width="15.7109375" style="52" customWidth="1"/>
    <col min="14" max="14" width="10.7109375" style="52" customWidth="1"/>
    <col min="15" max="16" width="15.7109375" style="52" customWidth="1"/>
    <col min="17" max="17" width="10.7109375" style="52" customWidth="1"/>
    <col min="18" max="18" width="15.7109375" style="52" customWidth="1"/>
    <col min="19" max="19" width="13.5703125" style="52" customWidth="1"/>
    <col min="20" max="16384" width="9.140625" style="52"/>
  </cols>
  <sheetData>
    <row r="1" spans="1:27" s="16" customFormat="1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27" s="16" customFormat="1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27" ht="15" customHeight="1" x14ac:dyDescent="0.2">
      <c r="A3" s="408"/>
      <c r="B3" s="408"/>
      <c r="C3" s="264"/>
    </row>
    <row r="4" spans="1:27" s="55" customFormat="1" ht="30" customHeight="1" x14ac:dyDescent="0.25">
      <c r="A4" s="409" t="s">
        <v>47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265"/>
      <c r="Q4" s="265"/>
      <c r="R4" s="265"/>
    </row>
    <row r="5" spans="1:27" s="4" customFormat="1" ht="24.75" customHeight="1" x14ac:dyDescent="0.2">
      <c r="A5" s="436" t="s">
        <v>467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266"/>
      <c r="Q5" s="266"/>
      <c r="R5" s="266"/>
      <c r="U5" s="12"/>
      <c r="V5" s="12"/>
      <c r="AA5" s="12"/>
    </row>
    <row r="6" spans="1:27" s="79" customFormat="1" ht="33.75" customHeight="1" thickBot="1" x14ac:dyDescent="0.25">
      <c r="A6" s="411" t="s">
        <v>513</v>
      </c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267"/>
      <c r="Q6" s="267"/>
      <c r="R6" s="267"/>
    </row>
    <row r="7" spans="1:27" s="80" customFormat="1" ht="15" customHeight="1" x14ac:dyDescent="0.25">
      <c r="A7" s="414" t="s">
        <v>26</v>
      </c>
      <c r="B7" s="416" t="s">
        <v>48</v>
      </c>
      <c r="C7" s="418" t="s">
        <v>49</v>
      </c>
      <c r="D7" s="420" t="s">
        <v>50</v>
      </c>
      <c r="E7" s="420" t="s">
        <v>51</v>
      </c>
      <c r="F7" s="427" t="s">
        <v>52</v>
      </c>
      <c r="G7" s="429" t="s">
        <v>53</v>
      </c>
      <c r="H7" s="431" t="s">
        <v>54</v>
      </c>
      <c r="I7" s="433" t="s">
        <v>55</v>
      </c>
      <c r="J7" s="418" t="s">
        <v>56</v>
      </c>
      <c r="K7" s="418" t="s">
        <v>28</v>
      </c>
      <c r="L7" s="418" t="s">
        <v>57</v>
      </c>
      <c r="M7" s="412" t="s">
        <v>30</v>
      </c>
      <c r="N7" s="412"/>
      <c r="O7" s="413"/>
      <c r="P7" s="412" t="s">
        <v>58</v>
      </c>
      <c r="Q7" s="412"/>
      <c r="R7" s="413"/>
      <c r="S7" s="422" t="s">
        <v>492</v>
      </c>
    </row>
    <row r="8" spans="1:27" s="80" customFormat="1" ht="65.099999999999994" customHeight="1" x14ac:dyDescent="0.25">
      <c r="A8" s="415"/>
      <c r="B8" s="417"/>
      <c r="C8" s="419"/>
      <c r="D8" s="421"/>
      <c r="E8" s="421"/>
      <c r="F8" s="428"/>
      <c r="G8" s="430"/>
      <c r="H8" s="432"/>
      <c r="I8" s="434"/>
      <c r="J8" s="435"/>
      <c r="K8" s="435"/>
      <c r="L8" s="435"/>
      <c r="M8" s="81" t="s">
        <v>32</v>
      </c>
      <c r="N8" s="82" t="s">
        <v>59</v>
      </c>
      <c r="O8" s="83" t="s">
        <v>60</v>
      </c>
      <c r="P8" s="81" t="s">
        <v>32</v>
      </c>
      <c r="Q8" s="82" t="s">
        <v>59</v>
      </c>
      <c r="R8" s="83" t="s">
        <v>60</v>
      </c>
      <c r="S8" s="423"/>
    </row>
    <row r="9" spans="1:27" s="84" customFormat="1" ht="12" customHeight="1" x14ac:dyDescent="0.25">
      <c r="A9" s="163" t="s">
        <v>8</v>
      </c>
      <c r="B9" s="164" t="s">
        <v>9</v>
      </c>
      <c r="C9" s="165" t="s">
        <v>10</v>
      </c>
      <c r="D9" s="166" t="s">
        <v>11</v>
      </c>
      <c r="E9" s="166" t="s">
        <v>12</v>
      </c>
      <c r="F9" s="167" t="s">
        <v>13</v>
      </c>
      <c r="G9" s="168" t="s">
        <v>14</v>
      </c>
      <c r="H9" s="169" t="s">
        <v>15</v>
      </c>
      <c r="I9" s="170" t="s">
        <v>16</v>
      </c>
      <c r="J9" s="171" t="s">
        <v>17</v>
      </c>
      <c r="K9" s="172" t="s">
        <v>18</v>
      </c>
      <c r="L9" s="172" t="s">
        <v>19</v>
      </c>
      <c r="M9" s="173" t="s">
        <v>20</v>
      </c>
      <c r="N9" s="174" t="s">
        <v>21</v>
      </c>
      <c r="O9" s="175" t="s">
        <v>22</v>
      </c>
      <c r="P9" s="173" t="s">
        <v>23</v>
      </c>
      <c r="Q9" s="174" t="s">
        <v>61</v>
      </c>
      <c r="R9" s="175" t="s">
        <v>62</v>
      </c>
      <c r="S9" s="248" t="s">
        <v>114</v>
      </c>
    </row>
    <row r="10" spans="1:27" s="97" customFormat="1" ht="20.100000000000001" customHeight="1" x14ac:dyDescent="0.25">
      <c r="A10" s="85"/>
      <c r="B10" s="86"/>
      <c r="C10" s="87"/>
      <c r="D10" s="88"/>
      <c r="E10" s="88"/>
      <c r="F10" s="89"/>
      <c r="G10" s="90"/>
      <c r="H10" s="91"/>
      <c r="I10" s="92"/>
      <c r="J10" s="92"/>
      <c r="K10" s="93"/>
      <c r="L10" s="93"/>
      <c r="M10" s="94"/>
      <c r="N10" s="95"/>
      <c r="O10" s="96"/>
      <c r="P10" s="94"/>
      <c r="Q10" s="95"/>
      <c r="R10" s="96"/>
      <c r="S10" s="424" t="s">
        <v>500</v>
      </c>
    </row>
    <row r="11" spans="1:27" s="97" customFormat="1" ht="20.100000000000001" customHeight="1" x14ac:dyDescent="0.25">
      <c r="A11" s="85"/>
      <c r="B11" s="86"/>
      <c r="C11" s="87"/>
      <c r="D11" s="88"/>
      <c r="E11" s="88"/>
      <c r="F11" s="89"/>
      <c r="G11" s="90"/>
      <c r="H11" s="91"/>
      <c r="I11" s="92"/>
      <c r="J11" s="92"/>
      <c r="K11" s="93"/>
      <c r="L11" s="93"/>
      <c r="M11" s="94"/>
      <c r="N11" s="95"/>
      <c r="O11" s="96"/>
      <c r="P11" s="94"/>
      <c r="Q11" s="95"/>
      <c r="R11" s="96"/>
      <c r="S11" s="425"/>
    </row>
    <row r="12" spans="1:27" s="97" customFormat="1" ht="20.100000000000001" customHeight="1" x14ac:dyDescent="0.25">
      <c r="A12" s="85"/>
      <c r="B12" s="86"/>
      <c r="C12" s="87"/>
      <c r="D12" s="88"/>
      <c r="E12" s="88"/>
      <c r="F12" s="89"/>
      <c r="G12" s="90"/>
      <c r="H12" s="91"/>
      <c r="I12" s="92"/>
      <c r="J12" s="92"/>
      <c r="K12" s="93"/>
      <c r="L12" s="93"/>
      <c r="M12" s="94"/>
      <c r="N12" s="95"/>
      <c r="O12" s="96"/>
      <c r="P12" s="94"/>
      <c r="Q12" s="95"/>
      <c r="R12" s="96"/>
      <c r="S12" s="425"/>
    </row>
    <row r="13" spans="1:27" s="97" customFormat="1" ht="20.100000000000001" customHeight="1" x14ac:dyDescent="0.25">
      <c r="A13" s="98"/>
      <c r="B13" s="99"/>
      <c r="C13" s="100"/>
      <c r="D13" s="101"/>
      <c r="E13" s="101"/>
      <c r="F13" s="102"/>
      <c r="G13" s="103"/>
      <c r="H13" s="104"/>
      <c r="I13" s="105"/>
      <c r="J13" s="105"/>
      <c r="K13" s="106"/>
      <c r="L13" s="106"/>
      <c r="M13" s="107"/>
      <c r="N13" s="108"/>
      <c r="O13" s="109"/>
      <c r="P13" s="107"/>
      <c r="Q13" s="108"/>
      <c r="R13" s="109"/>
      <c r="S13" s="425"/>
    </row>
    <row r="14" spans="1:27" s="97" customFormat="1" ht="20.100000000000001" customHeight="1" thickBot="1" x14ac:dyDescent="0.3">
      <c r="A14" s="110"/>
      <c r="B14" s="111"/>
      <c r="C14" s="112"/>
      <c r="D14" s="113"/>
      <c r="E14" s="113"/>
      <c r="F14" s="114"/>
      <c r="G14" s="115"/>
      <c r="H14" s="116"/>
      <c r="I14" s="117"/>
      <c r="J14" s="117"/>
      <c r="K14" s="118"/>
      <c r="L14" s="118"/>
      <c r="M14" s="119"/>
      <c r="N14" s="120"/>
      <c r="O14" s="121"/>
      <c r="P14" s="119"/>
      <c r="Q14" s="120"/>
      <c r="R14" s="121"/>
      <c r="S14" s="426"/>
    </row>
    <row r="15" spans="1:27" s="67" customFormat="1" ht="24.95" customHeight="1" x14ac:dyDescent="0.25">
      <c r="A15" s="122"/>
      <c r="B15" s="122"/>
      <c r="C15" s="122"/>
      <c r="D15" s="66"/>
    </row>
    <row r="16" spans="1:27" s="67" customFormat="1" ht="24.95" customHeight="1" x14ac:dyDescent="0.25">
      <c r="A16" s="122"/>
      <c r="B16" s="122"/>
      <c r="C16" s="122"/>
      <c r="D16" s="66"/>
    </row>
    <row r="17" spans="1:14" s="153" customFormat="1" x14ac:dyDescent="0.25">
      <c r="A17" s="153" t="s">
        <v>1</v>
      </c>
      <c r="B17" s="176" t="str">
        <f>IF('Príloha č. 1'!$B$23="","",'Príloha č. 1'!$B$23)</f>
        <v/>
      </c>
    </row>
    <row r="18" spans="1:14" s="153" customFormat="1" x14ac:dyDescent="0.25">
      <c r="A18" s="153" t="s">
        <v>4</v>
      </c>
      <c r="B18" s="177" t="str">
        <f>IF('Príloha č. 1'!$B$24="","",'Príloha č. 1'!$B$24)</f>
        <v/>
      </c>
    </row>
    <row r="19" spans="1:14" s="149" customFormat="1" ht="15" customHeight="1" x14ac:dyDescent="0.2"/>
    <row r="20" spans="1:14" s="149" customFormat="1" ht="15" customHeight="1" x14ac:dyDescent="0.2"/>
    <row r="21" spans="1:14" s="149" customFormat="1" ht="15" customHeight="1" x14ac:dyDescent="0.2"/>
    <row r="22" spans="1:14" s="149" customFormat="1" ht="39.950000000000003" customHeight="1" x14ac:dyDescent="0.2">
      <c r="H22" s="406"/>
      <c r="I22" s="406"/>
      <c r="J22" s="406"/>
    </row>
    <row r="23" spans="1:14" s="149" customFormat="1" ht="45" customHeight="1" x14ac:dyDescent="0.2">
      <c r="H23" s="399" t="s">
        <v>91</v>
      </c>
      <c r="I23" s="399"/>
      <c r="J23" s="399"/>
    </row>
    <row r="24" spans="1:14" s="4" customFormat="1" x14ac:dyDescent="0.2">
      <c r="E24" s="5"/>
      <c r="G24" s="14" t="s">
        <v>25</v>
      </c>
    </row>
    <row r="25" spans="1:14" s="16" customFormat="1" ht="12" x14ac:dyDescent="0.2"/>
    <row r="26" spans="1:14" s="16" customFormat="1" ht="12" x14ac:dyDescent="0.2">
      <c r="A26" s="353" t="s">
        <v>2</v>
      </c>
      <c r="B26" s="353"/>
      <c r="C26" s="353"/>
    </row>
    <row r="27" spans="1:14" s="8" customFormat="1" ht="15" customHeight="1" x14ac:dyDescent="0.2">
      <c r="A27" s="15"/>
      <c r="B27" s="397" t="s">
        <v>3</v>
      </c>
      <c r="C27" s="407"/>
      <c r="D27" s="407"/>
      <c r="E27" s="11"/>
      <c r="F27" s="7"/>
      <c r="L27" s="14"/>
      <c r="M27" s="5"/>
      <c r="N27" s="4"/>
    </row>
    <row r="28" spans="1:14" s="16" customFormat="1" ht="12" x14ac:dyDescent="0.2"/>
  </sheetData>
  <mergeCells count="26">
    <mergeCell ref="C7:C8"/>
    <mergeCell ref="D7:D8"/>
    <mergeCell ref="E7:E8"/>
    <mergeCell ref="F7:F8"/>
    <mergeCell ref="A1:J1"/>
    <mergeCell ref="A2:J2"/>
    <mergeCell ref="A3:B3"/>
    <mergeCell ref="A4:O4"/>
    <mergeCell ref="A5:O5"/>
    <mergeCell ref="A6:O6"/>
    <mergeCell ref="A26:C26"/>
    <mergeCell ref="B27:D27"/>
    <mergeCell ref="M7:O7"/>
    <mergeCell ref="P7:R7"/>
    <mergeCell ref="S7:S8"/>
    <mergeCell ref="S10:S14"/>
    <mergeCell ref="H22:J22"/>
    <mergeCell ref="H23:J23"/>
    <mergeCell ref="G7:G8"/>
    <mergeCell ref="H7:H8"/>
    <mergeCell ref="I7:I8"/>
    <mergeCell ref="J7:J8"/>
    <mergeCell ref="K7:K8"/>
    <mergeCell ref="L7:L8"/>
    <mergeCell ref="A7:A8"/>
    <mergeCell ref="B7:B8"/>
  </mergeCells>
  <conditionalFormatting sqref="B17">
    <cfRule type="containsBlanks" dxfId="16" priority="2">
      <formula>LEN(TRIM(B17))=0</formula>
    </cfRule>
  </conditionalFormatting>
  <conditionalFormatting sqref="B18">
    <cfRule type="containsBlanks" dxfId="15" priority="1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51" fitToHeight="0" orientation="landscape" r:id="rId1"/>
  <headerFooter>
    <oddHeader>&amp;L&amp;"Arial,Tučné"&amp;10Príloha č. 7 SP (Príloha č. 2 RD)&amp;"Arial,Normálne"
Sortiment ponúkaného tovaru</oddHeader>
    <oddFooter>Strana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8CFED-7BDF-400F-AC84-97497A63E950}">
  <sheetPr>
    <tabColor rgb="FFFFFF00"/>
    <pageSetUpPr fitToPage="1"/>
  </sheetPr>
  <dimension ref="A1:AA28"/>
  <sheetViews>
    <sheetView showGridLines="0" topLeftCell="A4" zoomScale="80" zoomScaleNormal="80" workbookViewId="0">
      <selection activeCell="M23" sqref="M23"/>
    </sheetView>
  </sheetViews>
  <sheetFormatPr defaultRowHeight="12.75" x14ac:dyDescent="0.2"/>
  <cols>
    <col min="1" max="1" width="5.5703125" style="52" customWidth="1"/>
    <col min="2" max="2" width="13.7109375" style="52" customWidth="1"/>
    <col min="3" max="3" width="10.7109375" style="52" customWidth="1"/>
    <col min="4" max="4" width="10.7109375" style="264" customWidth="1"/>
    <col min="5" max="6" width="25.7109375" style="264" customWidth="1"/>
    <col min="7" max="8" width="15.7109375" style="264" customWidth="1"/>
    <col min="9" max="9" width="12.7109375" style="52" customWidth="1"/>
    <col min="10" max="10" width="11.140625" style="52" customWidth="1"/>
    <col min="11" max="12" width="8.7109375" style="52" customWidth="1"/>
    <col min="13" max="13" width="15.7109375" style="52" customWidth="1"/>
    <col min="14" max="14" width="10.7109375" style="52" customWidth="1"/>
    <col min="15" max="16" width="15.7109375" style="52" customWidth="1"/>
    <col min="17" max="17" width="10.7109375" style="52" customWidth="1"/>
    <col min="18" max="18" width="15.7109375" style="52" customWidth="1"/>
    <col min="19" max="19" width="13.5703125" style="52" customWidth="1"/>
    <col min="20" max="16384" width="9.140625" style="52"/>
  </cols>
  <sheetData>
    <row r="1" spans="1:27" s="16" customFormat="1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27" s="16" customFormat="1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27" ht="15" customHeight="1" x14ac:dyDescent="0.2">
      <c r="A3" s="408"/>
      <c r="B3" s="408"/>
      <c r="C3" s="264"/>
    </row>
    <row r="4" spans="1:27" s="55" customFormat="1" ht="30" customHeight="1" x14ac:dyDescent="0.25">
      <c r="A4" s="409" t="s">
        <v>47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265"/>
      <c r="Q4" s="265"/>
      <c r="R4" s="265"/>
    </row>
    <row r="5" spans="1:27" s="4" customFormat="1" ht="24.75" customHeight="1" x14ac:dyDescent="0.2">
      <c r="A5" s="436" t="s">
        <v>469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266"/>
      <c r="Q5" s="266"/>
      <c r="R5" s="266"/>
      <c r="U5" s="12"/>
      <c r="V5" s="12"/>
      <c r="AA5" s="12"/>
    </row>
    <row r="6" spans="1:27" s="79" customFormat="1" ht="33.75" customHeight="1" thickBot="1" x14ac:dyDescent="0.25">
      <c r="A6" s="411" t="s">
        <v>514</v>
      </c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267"/>
      <c r="Q6" s="267"/>
      <c r="R6" s="267"/>
    </row>
    <row r="7" spans="1:27" s="80" customFormat="1" ht="15" customHeight="1" x14ac:dyDescent="0.25">
      <c r="A7" s="414" t="s">
        <v>26</v>
      </c>
      <c r="B7" s="416" t="s">
        <v>48</v>
      </c>
      <c r="C7" s="418" t="s">
        <v>49</v>
      </c>
      <c r="D7" s="420" t="s">
        <v>50</v>
      </c>
      <c r="E7" s="420" t="s">
        <v>51</v>
      </c>
      <c r="F7" s="427" t="s">
        <v>52</v>
      </c>
      <c r="G7" s="429" t="s">
        <v>53</v>
      </c>
      <c r="H7" s="431" t="s">
        <v>54</v>
      </c>
      <c r="I7" s="433" t="s">
        <v>55</v>
      </c>
      <c r="J7" s="418" t="s">
        <v>56</v>
      </c>
      <c r="K7" s="418" t="s">
        <v>28</v>
      </c>
      <c r="L7" s="418" t="s">
        <v>57</v>
      </c>
      <c r="M7" s="412" t="s">
        <v>30</v>
      </c>
      <c r="N7" s="412"/>
      <c r="O7" s="413"/>
      <c r="P7" s="412" t="s">
        <v>58</v>
      </c>
      <c r="Q7" s="412"/>
      <c r="R7" s="413"/>
      <c r="S7" s="422" t="s">
        <v>492</v>
      </c>
    </row>
    <row r="8" spans="1:27" s="80" customFormat="1" ht="65.099999999999994" customHeight="1" x14ac:dyDescent="0.25">
      <c r="A8" s="415"/>
      <c r="B8" s="417"/>
      <c r="C8" s="419"/>
      <c r="D8" s="421"/>
      <c r="E8" s="421"/>
      <c r="F8" s="428"/>
      <c r="G8" s="430"/>
      <c r="H8" s="432"/>
      <c r="I8" s="434"/>
      <c r="J8" s="435"/>
      <c r="K8" s="435"/>
      <c r="L8" s="435"/>
      <c r="M8" s="81" t="s">
        <v>32</v>
      </c>
      <c r="N8" s="82" t="s">
        <v>59</v>
      </c>
      <c r="O8" s="83" t="s">
        <v>60</v>
      </c>
      <c r="P8" s="81" t="s">
        <v>32</v>
      </c>
      <c r="Q8" s="82" t="s">
        <v>59</v>
      </c>
      <c r="R8" s="83" t="s">
        <v>60</v>
      </c>
      <c r="S8" s="423"/>
    </row>
    <row r="9" spans="1:27" s="84" customFormat="1" ht="12" customHeight="1" x14ac:dyDescent="0.25">
      <c r="A9" s="163" t="s">
        <v>8</v>
      </c>
      <c r="B9" s="164" t="s">
        <v>9</v>
      </c>
      <c r="C9" s="165" t="s">
        <v>10</v>
      </c>
      <c r="D9" s="166" t="s">
        <v>11</v>
      </c>
      <c r="E9" s="166" t="s">
        <v>12</v>
      </c>
      <c r="F9" s="167" t="s">
        <v>13</v>
      </c>
      <c r="G9" s="168" t="s">
        <v>14</v>
      </c>
      <c r="H9" s="169" t="s">
        <v>15</v>
      </c>
      <c r="I9" s="170" t="s">
        <v>16</v>
      </c>
      <c r="J9" s="171" t="s">
        <v>17</v>
      </c>
      <c r="K9" s="172" t="s">
        <v>18</v>
      </c>
      <c r="L9" s="172" t="s">
        <v>19</v>
      </c>
      <c r="M9" s="173" t="s">
        <v>20</v>
      </c>
      <c r="N9" s="174" t="s">
        <v>21</v>
      </c>
      <c r="O9" s="175" t="s">
        <v>22</v>
      </c>
      <c r="P9" s="173" t="s">
        <v>23</v>
      </c>
      <c r="Q9" s="174" t="s">
        <v>61</v>
      </c>
      <c r="R9" s="175" t="s">
        <v>62</v>
      </c>
      <c r="S9" s="248" t="s">
        <v>114</v>
      </c>
    </row>
    <row r="10" spans="1:27" s="97" customFormat="1" ht="20.100000000000001" customHeight="1" x14ac:dyDescent="0.25">
      <c r="A10" s="85"/>
      <c r="B10" s="86"/>
      <c r="C10" s="87"/>
      <c r="D10" s="88"/>
      <c r="E10" s="88"/>
      <c r="F10" s="89"/>
      <c r="G10" s="90"/>
      <c r="H10" s="91"/>
      <c r="I10" s="92"/>
      <c r="J10" s="92"/>
      <c r="K10" s="93"/>
      <c r="L10" s="93"/>
      <c r="M10" s="94"/>
      <c r="N10" s="95"/>
      <c r="O10" s="96"/>
      <c r="P10" s="94"/>
      <c r="Q10" s="95"/>
      <c r="R10" s="96"/>
      <c r="S10" s="424" t="s">
        <v>500</v>
      </c>
    </row>
    <row r="11" spans="1:27" s="97" customFormat="1" ht="20.100000000000001" customHeight="1" x14ac:dyDescent="0.25">
      <c r="A11" s="85"/>
      <c r="B11" s="86"/>
      <c r="C11" s="87"/>
      <c r="D11" s="88"/>
      <c r="E11" s="88"/>
      <c r="F11" s="89"/>
      <c r="G11" s="90"/>
      <c r="H11" s="91"/>
      <c r="I11" s="92"/>
      <c r="J11" s="92"/>
      <c r="K11" s="93"/>
      <c r="L11" s="93"/>
      <c r="M11" s="94"/>
      <c r="N11" s="95"/>
      <c r="O11" s="96"/>
      <c r="P11" s="94"/>
      <c r="Q11" s="95"/>
      <c r="R11" s="96"/>
      <c r="S11" s="425"/>
    </row>
    <row r="12" spans="1:27" s="97" customFormat="1" ht="20.100000000000001" customHeight="1" x14ac:dyDescent="0.25">
      <c r="A12" s="85"/>
      <c r="B12" s="86"/>
      <c r="C12" s="87"/>
      <c r="D12" s="88"/>
      <c r="E12" s="88"/>
      <c r="F12" s="89"/>
      <c r="G12" s="90"/>
      <c r="H12" s="91"/>
      <c r="I12" s="92"/>
      <c r="J12" s="92"/>
      <c r="K12" s="93"/>
      <c r="L12" s="93"/>
      <c r="M12" s="94"/>
      <c r="N12" s="95"/>
      <c r="O12" s="96"/>
      <c r="P12" s="94"/>
      <c r="Q12" s="95"/>
      <c r="R12" s="96"/>
      <c r="S12" s="425"/>
    </row>
    <row r="13" spans="1:27" s="97" customFormat="1" ht="20.100000000000001" customHeight="1" x14ac:dyDescent="0.25">
      <c r="A13" s="98"/>
      <c r="B13" s="99"/>
      <c r="C13" s="100"/>
      <c r="D13" s="101"/>
      <c r="E13" s="101"/>
      <c r="F13" s="102"/>
      <c r="G13" s="103"/>
      <c r="H13" s="104"/>
      <c r="I13" s="105"/>
      <c r="J13" s="105"/>
      <c r="K13" s="106"/>
      <c r="L13" s="106"/>
      <c r="M13" s="107"/>
      <c r="N13" s="108"/>
      <c r="O13" s="109"/>
      <c r="P13" s="107"/>
      <c r="Q13" s="108"/>
      <c r="R13" s="109"/>
      <c r="S13" s="425"/>
    </row>
    <row r="14" spans="1:27" s="97" customFormat="1" ht="20.100000000000001" customHeight="1" thickBot="1" x14ac:dyDescent="0.3">
      <c r="A14" s="110"/>
      <c r="B14" s="111"/>
      <c r="C14" s="112"/>
      <c r="D14" s="113"/>
      <c r="E14" s="113"/>
      <c r="F14" s="114"/>
      <c r="G14" s="115"/>
      <c r="H14" s="116"/>
      <c r="I14" s="117"/>
      <c r="J14" s="117"/>
      <c r="K14" s="118"/>
      <c r="L14" s="118"/>
      <c r="M14" s="119"/>
      <c r="N14" s="120"/>
      <c r="O14" s="121"/>
      <c r="P14" s="119"/>
      <c r="Q14" s="120"/>
      <c r="R14" s="121"/>
      <c r="S14" s="426"/>
    </row>
    <row r="15" spans="1:27" s="67" customFormat="1" ht="24.95" customHeight="1" x14ac:dyDescent="0.25">
      <c r="A15" s="122"/>
      <c r="B15" s="122"/>
      <c r="C15" s="122"/>
      <c r="D15" s="66"/>
    </row>
    <row r="16" spans="1:27" s="67" customFormat="1" ht="24.95" customHeight="1" x14ac:dyDescent="0.25">
      <c r="A16" s="122"/>
      <c r="B16" s="122"/>
      <c r="C16" s="122"/>
      <c r="D16" s="66"/>
    </row>
    <row r="17" spans="1:14" s="153" customFormat="1" x14ac:dyDescent="0.25">
      <c r="A17" s="153" t="s">
        <v>1</v>
      </c>
      <c r="B17" s="176" t="str">
        <f>IF('Príloha č. 1'!$B$23="","",'Príloha č. 1'!$B$23)</f>
        <v/>
      </c>
    </row>
    <row r="18" spans="1:14" s="153" customFormat="1" x14ac:dyDescent="0.25">
      <c r="A18" s="153" t="s">
        <v>4</v>
      </c>
      <c r="B18" s="177" t="str">
        <f>IF('Príloha č. 1'!$B$24="","",'Príloha č. 1'!$B$24)</f>
        <v/>
      </c>
    </row>
    <row r="19" spans="1:14" s="149" customFormat="1" ht="15" customHeight="1" x14ac:dyDescent="0.2"/>
    <row r="20" spans="1:14" s="149" customFormat="1" ht="15" customHeight="1" x14ac:dyDescent="0.2"/>
    <row r="21" spans="1:14" s="149" customFormat="1" ht="15" customHeight="1" x14ac:dyDescent="0.2"/>
    <row r="22" spans="1:14" s="149" customFormat="1" ht="39.950000000000003" customHeight="1" x14ac:dyDescent="0.2">
      <c r="H22" s="406"/>
      <c r="I22" s="406"/>
      <c r="J22" s="406"/>
    </row>
    <row r="23" spans="1:14" s="149" customFormat="1" ht="45" customHeight="1" x14ac:dyDescent="0.2">
      <c r="H23" s="399" t="s">
        <v>91</v>
      </c>
      <c r="I23" s="399"/>
      <c r="J23" s="399"/>
    </row>
    <row r="24" spans="1:14" s="4" customFormat="1" x14ac:dyDescent="0.2">
      <c r="E24" s="5"/>
      <c r="G24" s="14" t="s">
        <v>25</v>
      </c>
    </row>
    <row r="25" spans="1:14" s="16" customFormat="1" ht="12" x14ac:dyDescent="0.2"/>
    <row r="26" spans="1:14" s="16" customFormat="1" ht="12" x14ac:dyDescent="0.2">
      <c r="A26" s="353" t="s">
        <v>2</v>
      </c>
      <c r="B26" s="353"/>
      <c r="C26" s="353"/>
    </row>
    <row r="27" spans="1:14" s="8" customFormat="1" ht="15" customHeight="1" x14ac:dyDescent="0.2">
      <c r="A27" s="15"/>
      <c r="B27" s="397" t="s">
        <v>3</v>
      </c>
      <c r="C27" s="407"/>
      <c r="D27" s="407"/>
      <c r="E27" s="11"/>
      <c r="F27" s="7"/>
      <c r="L27" s="14"/>
      <c r="M27" s="5"/>
      <c r="N27" s="4"/>
    </row>
    <row r="28" spans="1:14" s="16" customFormat="1" ht="12" x14ac:dyDescent="0.2"/>
  </sheetData>
  <mergeCells count="26">
    <mergeCell ref="C7:C8"/>
    <mergeCell ref="D7:D8"/>
    <mergeCell ref="E7:E8"/>
    <mergeCell ref="F7:F8"/>
    <mergeCell ref="A1:J1"/>
    <mergeCell ref="A2:J2"/>
    <mergeCell ref="A3:B3"/>
    <mergeCell ref="A4:O4"/>
    <mergeCell ref="A5:O5"/>
    <mergeCell ref="A6:O6"/>
    <mergeCell ref="A26:C26"/>
    <mergeCell ref="B27:D27"/>
    <mergeCell ref="M7:O7"/>
    <mergeCell ref="P7:R7"/>
    <mergeCell ref="S7:S8"/>
    <mergeCell ref="S10:S14"/>
    <mergeCell ref="H22:J22"/>
    <mergeCell ref="H23:J23"/>
    <mergeCell ref="G7:G8"/>
    <mergeCell ref="H7:H8"/>
    <mergeCell ref="I7:I8"/>
    <mergeCell ref="J7:J8"/>
    <mergeCell ref="K7:K8"/>
    <mergeCell ref="L7:L8"/>
    <mergeCell ref="A7:A8"/>
    <mergeCell ref="B7:B8"/>
  </mergeCells>
  <conditionalFormatting sqref="B17">
    <cfRule type="containsBlanks" dxfId="14" priority="2">
      <formula>LEN(TRIM(B17))=0</formula>
    </cfRule>
  </conditionalFormatting>
  <conditionalFormatting sqref="B18">
    <cfRule type="containsBlanks" dxfId="13" priority="1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51" fitToHeight="0" orientation="landscape" r:id="rId1"/>
  <headerFooter>
    <oddHeader>&amp;L&amp;"Arial,Tučné"&amp;10Príloha č. 7 SP (Príloha č. 2 RD)&amp;"Arial,Normálne"
Sortiment ponúkaného tovaru</oddHeader>
    <oddFooter>Strana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928EC-EFFF-43DF-B2E6-247D92FE671A}">
  <sheetPr>
    <tabColor rgb="FFFFFF00"/>
    <pageSetUpPr fitToPage="1"/>
  </sheetPr>
  <dimension ref="A1:AA28"/>
  <sheetViews>
    <sheetView showGridLines="0" topLeftCell="A4" zoomScale="80" zoomScaleNormal="80" workbookViewId="0">
      <selection activeCell="Q33" sqref="Q33"/>
    </sheetView>
  </sheetViews>
  <sheetFormatPr defaultRowHeight="12.75" x14ac:dyDescent="0.2"/>
  <cols>
    <col min="1" max="1" width="5.5703125" style="52" customWidth="1"/>
    <col min="2" max="2" width="13.7109375" style="52" customWidth="1"/>
    <col min="3" max="3" width="10.7109375" style="52" customWidth="1"/>
    <col min="4" max="4" width="10.7109375" style="264" customWidth="1"/>
    <col min="5" max="6" width="25.7109375" style="264" customWidth="1"/>
    <col min="7" max="8" width="15.7109375" style="264" customWidth="1"/>
    <col min="9" max="9" width="12.7109375" style="52" customWidth="1"/>
    <col min="10" max="10" width="11.140625" style="52" customWidth="1"/>
    <col min="11" max="12" width="8.7109375" style="52" customWidth="1"/>
    <col min="13" max="13" width="15.7109375" style="52" customWidth="1"/>
    <col min="14" max="14" width="10.7109375" style="52" customWidth="1"/>
    <col min="15" max="16" width="15.7109375" style="52" customWidth="1"/>
    <col min="17" max="17" width="10.7109375" style="52" customWidth="1"/>
    <col min="18" max="18" width="15.7109375" style="52" customWidth="1"/>
    <col min="19" max="19" width="13.5703125" style="52" customWidth="1"/>
    <col min="20" max="16384" width="9.140625" style="52"/>
  </cols>
  <sheetData>
    <row r="1" spans="1:27" s="16" customFormat="1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27" s="16" customFormat="1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27" ht="15" customHeight="1" x14ac:dyDescent="0.2">
      <c r="A3" s="408"/>
      <c r="B3" s="408"/>
      <c r="C3" s="264"/>
    </row>
    <row r="4" spans="1:27" s="55" customFormat="1" ht="30" customHeight="1" x14ac:dyDescent="0.25">
      <c r="A4" s="409" t="s">
        <v>47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265"/>
      <c r="Q4" s="265"/>
      <c r="R4" s="265"/>
    </row>
    <row r="5" spans="1:27" s="4" customFormat="1" ht="24.75" customHeight="1" x14ac:dyDescent="0.2">
      <c r="A5" s="436" t="s">
        <v>470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266"/>
      <c r="Q5" s="266"/>
      <c r="R5" s="266"/>
      <c r="U5" s="12"/>
      <c r="V5" s="12"/>
      <c r="AA5" s="12"/>
    </row>
    <row r="6" spans="1:27" s="79" customFormat="1" ht="33.75" customHeight="1" thickBot="1" x14ac:dyDescent="0.25">
      <c r="A6" s="411" t="s">
        <v>516</v>
      </c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267"/>
      <c r="Q6" s="267"/>
      <c r="R6" s="267"/>
    </row>
    <row r="7" spans="1:27" s="80" customFormat="1" ht="15" customHeight="1" x14ac:dyDescent="0.25">
      <c r="A7" s="414" t="s">
        <v>26</v>
      </c>
      <c r="B7" s="416" t="s">
        <v>48</v>
      </c>
      <c r="C7" s="418" t="s">
        <v>49</v>
      </c>
      <c r="D7" s="420" t="s">
        <v>50</v>
      </c>
      <c r="E7" s="420" t="s">
        <v>51</v>
      </c>
      <c r="F7" s="427" t="s">
        <v>52</v>
      </c>
      <c r="G7" s="429" t="s">
        <v>53</v>
      </c>
      <c r="H7" s="431" t="s">
        <v>54</v>
      </c>
      <c r="I7" s="433" t="s">
        <v>55</v>
      </c>
      <c r="J7" s="418" t="s">
        <v>56</v>
      </c>
      <c r="K7" s="418" t="s">
        <v>28</v>
      </c>
      <c r="L7" s="418" t="s">
        <v>57</v>
      </c>
      <c r="M7" s="412" t="s">
        <v>30</v>
      </c>
      <c r="N7" s="412"/>
      <c r="O7" s="413"/>
      <c r="P7" s="412" t="s">
        <v>58</v>
      </c>
      <c r="Q7" s="412"/>
      <c r="R7" s="413"/>
      <c r="S7" s="422" t="s">
        <v>492</v>
      </c>
    </row>
    <row r="8" spans="1:27" s="80" customFormat="1" ht="65.099999999999994" customHeight="1" x14ac:dyDescent="0.25">
      <c r="A8" s="415"/>
      <c r="B8" s="417"/>
      <c r="C8" s="419"/>
      <c r="D8" s="421"/>
      <c r="E8" s="421"/>
      <c r="F8" s="428"/>
      <c r="G8" s="430"/>
      <c r="H8" s="432"/>
      <c r="I8" s="434"/>
      <c r="J8" s="435"/>
      <c r="K8" s="435"/>
      <c r="L8" s="435"/>
      <c r="M8" s="81" t="s">
        <v>32</v>
      </c>
      <c r="N8" s="82" t="s">
        <v>59</v>
      </c>
      <c r="O8" s="83" t="s">
        <v>60</v>
      </c>
      <c r="P8" s="81" t="s">
        <v>32</v>
      </c>
      <c r="Q8" s="82" t="s">
        <v>59</v>
      </c>
      <c r="R8" s="83" t="s">
        <v>60</v>
      </c>
      <c r="S8" s="423"/>
    </row>
    <row r="9" spans="1:27" s="84" customFormat="1" ht="12" customHeight="1" x14ac:dyDescent="0.25">
      <c r="A9" s="163" t="s">
        <v>8</v>
      </c>
      <c r="B9" s="164" t="s">
        <v>9</v>
      </c>
      <c r="C9" s="165" t="s">
        <v>10</v>
      </c>
      <c r="D9" s="166" t="s">
        <v>11</v>
      </c>
      <c r="E9" s="166" t="s">
        <v>12</v>
      </c>
      <c r="F9" s="167" t="s">
        <v>13</v>
      </c>
      <c r="G9" s="168" t="s">
        <v>14</v>
      </c>
      <c r="H9" s="169" t="s">
        <v>15</v>
      </c>
      <c r="I9" s="170" t="s">
        <v>16</v>
      </c>
      <c r="J9" s="171" t="s">
        <v>17</v>
      </c>
      <c r="K9" s="172" t="s">
        <v>18</v>
      </c>
      <c r="L9" s="172" t="s">
        <v>19</v>
      </c>
      <c r="M9" s="173" t="s">
        <v>20</v>
      </c>
      <c r="N9" s="174" t="s">
        <v>21</v>
      </c>
      <c r="O9" s="175" t="s">
        <v>22</v>
      </c>
      <c r="P9" s="173" t="s">
        <v>23</v>
      </c>
      <c r="Q9" s="174" t="s">
        <v>61</v>
      </c>
      <c r="R9" s="175" t="s">
        <v>62</v>
      </c>
      <c r="S9" s="248" t="s">
        <v>114</v>
      </c>
    </row>
    <row r="10" spans="1:27" s="97" customFormat="1" ht="20.100000000000001" customHeight="1" x14ac:dyDescent="0.25">
      <c r="A10" s="85"/>
      <c r="B10" s="86"/>
      <c r="C10" s="87"/>
      <c r="D10" s="88"/>
      <c r="E10" s="88"/>
      <c r="F10" s="89"/>
      <c r="G10" s="90"/>
      <c r="H10" s="91"/>
      <c r="I10" s="92"/>
      <c r="J10" s="92"/>
      <c r="K10" s="93"/>
      <c r="L10" s="93"/>
      <c r="M10" s="94"/>
      <c r="N10" s="95"/>
      <c r="O10" s="96"/>
      <c r="P10" s="94"/>
      <c r="Q10" s="95"/>
      <c r="R10" s="96"/>
      <c r="S10" s="424" t="s">
        <v>515</v>
      </c>
    </row>
    <row r="11" spans="1:27" s="97" customFormat="1" ht="20.100000000000001" customHeight="1" x14ac:dyDescent="0.25">
      <c r="A11" s="85"/>
      <c r="B11" s="86"/>
      <c r="C11" s="87"/>
      <c r="D11" s="88"/>
      <c r="E11" s="88"/>
      <c r="F11" s="89"/>
      <c r="G11" s="90"/>
      <c r="H11" s="91"/>
      <c r="I11" s="92"/>
      <c r="J11" s="92"/>
      <c r="K11" s="93"/>
      <c r="L11" s="93"/>
      <c r="M11" s="94"/>
      <c r="N11" s="95"/>
      <c r="O11" s="96"/>
      <c r="P11" s="94"/>
      <c r="Q11" s="95"/>
      <c r="R11" s="96"/>
      <c r="S11" s="425"/>
    </row>
    <row r="12" spans="1:27" s="97" customFormat="1" ht="20.100000000000001" customHeight="1" x14ac:dyDescent="0.25">
      <c r="A12" s="85"/>
      <c r="B12" s="86"/>
      <c r="C12" s="87"/>
      <c r="D12" s="88"/>
      <c r="E12" s="88"/>
      <c r="F12" s="89"/>
      <c r="G12" s="90"/>
      <c r="H12" s="91"/>
      <c r="I12" s="92"/>
      <c r="J12" s="92"/>
      <c r="K12" s="93"/>
      <c r="L12" s="93"/>
      <c r="M12" s="94"/>
      <c r="N12" s="95"/>
      <c r="O12" s="96"/>
      <c r="P12" s="94"/>
      <c r="Q12" s="95"/>
      <c r="R12" s="96"/>
      <c r="S12" s="425"/>
    </row>
    <row r="13" spans="1:27" s="97" customFormat="1" ht="20.100000000000001" customHeight="1" x14ac:dyDescent="0.25">
      <c r="A13" s="98"/>
      <c r="B13" s="99"/>
      <c r="C13" s="100"/>
      <c r="D13" s="101"/>
      <c r="E13" s="101"/>
      <c r="F13" s="102"/>
      <c r="G13" s="103"/>
      <c r="H13" s="104"/>
      <c r="I13" s="105"/>
      <c r="J13" s="105"/>
      <c r="K13" s="106"/>
      <c r="L13" s="106"/>
      <c r="M13" s="107"/>
      <c r="N13" s="108"/>
      <c r="O13" s="109"/>
      <c r="P13" s="107"/>
      <c r="Q13" s="108"/>
      <c r="R13" s="109"/>
      <c r="S13" s="425"/>
    </row>
    <row r="14" spans="1:27" s="97" customFormat="1" ht="20.100000000000001" customHeight="1" thickBot="1" x14ac:dyDescent="0.3">
      <c r="A14" s="110"/>
      <c r="B14" s="111"/>
      <c r="C14" s="112"/>
      <c r="D14" s="113"/>
      <c r="E14" s="113"/>
      <c r="F14" s="114"/>
      <c r="G14" s="115"/>
      <c r="H14" s="116"/>
      <c r="I14" s="117"/>
      <c r="J14" s="117"/>
      <c r="K14" s="118"/>
      <c r="L14" s="118"/>
      <c r="M14" s="119"/>
      <c r="N14" s="120"/>
      <c r="O14" s="121"/>
      <c r="P14" s="119"/>
      <c r="Q14" s="120"/>
      <c r="R14" s="121"/>
      <c r="S14" s="426"/>
    </row>
    <row r="15" spans="1:27" s="67" customFormat="1" ht="24.95" customHeight="1" x14ac:dyDescent="0.25">
      <c r="A15" s="122"/>
      <c r="B15" s="122"/>
      <c r="C15" s="122"/>
      <c r="D15" s="66"/>
    </row>
    <row r="16" spans="1:27" s="67" customFormat="1" ht="24.95" customHeight="1" x14ac:dyDescent="0.25">
      <c r="A16" s="122"/>
      <c r="B16" s="122"/>
      <c r="C16" s="122"/>
      <c r="D16" s="66"/>
    </row>
    <row r="17" spans="1:14" s="153" customFormat="1" x14ac:dyDescent="0.25">
      <c r="A17" s="153" t="s">
        <v>1</v>
      </c>
      <c r="B17" s="176" t="str">
        <f>IF('Príloha č. 1'!$B$23="","",'Príloha č. 1'!$B$23)</f>
        <v/>
      </c>
    </row>
    <row r="18" spans="1:14" s="153" customFormat="1" x14ac:dyDescent="0.25">
      <c r="A18" s="153" t="s">
        <v>4</v>
      </c>
      <c r="B18" s="177" t="str">
        <f>IF('Príloha č. 1'!$B$24="","",'Príloha č. 1'!$B$24)</f>
        <v/>
      </c>
    </row>
    <row r="19" spans="1:14" s="149" customFormat="1" ht="15" customHeight="1" x14ac:dyDescent="0.2"/>
    <row r="20" spans="1:14" s="149" customFormat="1" ht="15" customHeight="1" x14ac:dyDescent="0.2"/>
    <row r="21" spans="1:14" s="149" customFormat="1" ht="15" customHeight="1" x14ac:dyDescent="0.2"/>
    <row r="22" spans="1:14" s="149" customFormat="1" ht="39.950000000000003" customHeight="1" x14ac:dyDescent="0.2">
      <c r="H22" s="406"/>
      <c r="I22" s="406"/>
      <c r="J22" s="406"/>
    </row>
    <row r="23" spans="1:14" s="149" customFormat="1" ht="45" customHeight="1" x14ac:dyDescent="0.2">
      <c r="H23" s="399" t="s">
        <v>91</v>
      </c>
      <c r="I23" s="399"/>
      <c r="J23" s="399"/>
    </row>
    <row r="24" spans="1:14" s="4" customFormat="1" x14ac:dyDescent="0.2">
      <c r="E24" s="5"/>
      <c r="G24" s="14" t="s">
        <v>25</v>
      </c>
    </row>
    <row r="25" spans="1:14" s="16" customFormat="1" ht="12" x14ac:dyDescent="0.2"/>
    <row r="26" spans="1:14" s="16" customFormat="1" ht="12" x14ac:dyDescent="0.2">
      <c r="A26" s="353" t="s">
        <v>2</v>
      </c>
      <c r="B26" s="353"/>
      <c r="C26" s="353"/>
    </row>
    <row r="27" spans="1:14" s="8" customFormat="1" ht="15" customHeight="1" x14ac:dyDescent="0.2">
      <c r="A27" s="15"/>
      <c r="B27" s="397" t="s">
        <v>3</v>
      </c>
      <c r="C27" s="407"/>
      <c r="D27" s="407"/>
      <c r="E27" s="11"/>
      <c r="F27" s="7"/>
      <c r="L27" s="14"/>
      <c r="M27" s="5"/>
      <c r="N27" s="4"/>
    </row>
    <row r="28" spans="1:14" s="16" customFormat="1" ht="12" x14ac:dyDescent="0.2"/>
  </sheetData>
  <mergeCells count="26">
    <mergeCell ref="C7:C8"/>
    <mergeCell ref="D7:D8"/>
    <mergeCell ref="E7:E8"/>
    <mergeCell ref="F7:F8"/>
    <mergeCell ref="A1:J1"/>
    <mergeCell ref="A2:J2"/>
    <mergeCell ref="A3:B3"/>
    <mergeCell ref="A4:O4"/>
    <mergeCell ref="A5:O5"/>
    <mergeCell ref="A6:O6"/>
    <mergeCell ref="A26:C26"/>
    <mergeCell ref="B27:D27"/>
    <mergeCell ref="M7:O7"/>
    <mergeCell ref="P7:R7"/>
    <mergeCell ref="S7:S8"/>
    <mergeCell ref="S10:S14"/>
    <mergeCell ref="H22:J22"/>
    <mergeCell ref="H23:J23"/>
    <mergeCell ref="G7:G8"/>
    <mergeCell ref="H7:H8"/>
    <mergeCell ref="I7:I8"/>
    <mergeCell ref="J7:J8"/>
    <mergeCell ref="K7:K8"/>
    <mergeCell ref="L7:L8"/>
    <mergeCell ref="A7:A8"/>
    <mergeCell ref="B7:B8"/>
  </mergeCells>
  <conditionalFormatting sqref="B17">
    <cfRule type="containsBlanks" dxfId="12" priority="2">
      <formula>LEN(TRIM(B17))=0</formula>
    </cfRule>
  </conditionalFormatting>
  <conditionalFormatting sqref="B18">
    <cfRule type="containsBlanks" dxfId="11" priority="1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51" fitToHeight="0" orientation="landscape" r:id="rId1"/>
  <headerFooter>
    <oddHeader>&amp;L&amp;"Arial,Tučné"&amp;10Príloha č. 7 SP (Príloha č. 2 RD)&amp;"Arial,Normálne"
Sortiment ponúkaného tovaru</oddHeader>
    <oddFooter>Strana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73D45-181C-47E4-868F-BF9DDE3FFF31}">
  <sheetPr>
    <tabColor rgb="FFFFFF00"/>
    <pageSetUpPr fitToPage="1"/>
  </sheetPr>
  <dimension ref="A1:AA28"/>
  <sheetViews>
    <sheetView showGridLines="0" topLeftCell="A4" zoomScale="80" zoomScaleNormal="80" workbookViewId="0">
      <selection activeCell="Q35" sqref="Q35"/>
    </sheetView>
  </sheetViews>
  <sheetFormatPr defaultRowHeight="12.75" x14ac:dyDescent="0.2"/>
  <cols>
    <col min="1" max="1" width="5.5703125" style="52" customWidth="1"/>
    <col min="2" max="2" width="13.7109375" style="52" customWidth="1"/>
    <col min="3" max="3" width="10.7109375" style="52" customWidth="1"/>
    <col min="4" max="4" width="10.7109375" style="264" customWidth="1"/>
    <col min="5" max="6" width="25.7109375" style="264" customWidth="1"/>
    <col min="7" max="8" width="15.7109375" style="264" customWidth="1"/>
    <col min="9" max="9" width="12.7109375" style="52" customWidth="1"/>
    <col min="10" max="10" width="11.140625" style="52" customWidth="1"/>
    <col min="11" max="12" width="8.7109375" style="52" customWidth="1"/>
    <col min="13" max="13" width="15.7109375" style="52" customWidth="1"/>
    <col min="14" max="14" width="10.7109375" style="52" customWidth="1"/>
    <col min="15" max="16" width="15.7109375" style="52" customWidth="1"/>
    <col min="17" max="17" width="10.7109375" style="52" customWidth="1"/>
    <col min="18" max="18" width="15.7109375" style="52" customWidth="1"/>
    <col min="19" max="19" width="13.5703125" style="52" customWidth="1"/>
    <col min="20" max="16384" width="9.140625" style="52"/>
  </cols>
  <sheetData>
    <row r="1" spans="1:27" s="16" customFormat="1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27" s="16" customFormat="1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27" ht="15" customHeight="1" x14ac:dyDescent="0.2">
      <c r="A3" s="408"/>
      <c r="B3" s="408"/>
      <c r="C3" s="264"/>
    </row>
    <row r="4" spans="1:27" s="55" customFormat="1" ht="30" customHeight="1" x14ac:dyDescent="0.25">
      <c r="A4" s="409" t="s">
        <v>47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265"/>
      <c r="Q4" s="265"/>
      <c r="R4" s="265"/>
    </row>
    <row r="5" spans="1:27" s="4" customFormat="1" ht="24.75" customHeight="1" x14ac:dyDescent="0.2">
      <c r="A5" s="436" t="s">
        <v>471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266"/>
      <c r="Q5" s="266"/>
      <c r="R5" s="266"/>
      <c r="U5" s="12"/>
      <c r="V5" s="12"/>
      <c r="AA5" s="12"/>
    </row>
    <row r="6" spans="1:27" s="79" customFormat="1" ht="33.75" customHeight="1" thickBot="1" x14ac:dyDescent="0.25">
      <c r="A6" s="411" t="s">
        <v>517</v>
      </c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267"/>
      <c r="Q6" s="267"/>
      <c r="R6" s="267"/>
    </row>
    <row r="7" spans="1:27" s="80" customFormat="1" ht="15" customHeight="1" x14ac:dyDescent="0.25">
      <c r="A7" s="414" t="s">
        <v>26</v>
      </c>
      <c r="B7" s="416" t="s">
        <v>48</v>
      </c>
      <c r="C7" s="418" t="s">
        <v>49</v>
      </c>
      <c r="D7" s="420" t="s">
        <v>50</v>
      </c>
      <c r="E7" s="420" t="s">
        <v>51</v>
      </c>
      <c r="F7" s="427" t="s">
        <v>52</v>
      </c>
      <c r="G7" s="429" t="s">
        <v>53</v>
      </c>
      <c r="H7" s="431" t="s">
        <v>54</v>
      </c>
      <c r="I7" s="433" t="s">
        <v>55</v>
      </c>
      <c r="J7" s="418" t="s">
        <v>56</v>
      </c>
      <c r="K7" s="418" t="s">
        <v>28</v>
      </c>
      <c r="L7" s="418" t="s">
        <v>57</v>
      </c>
      <c r="M7" s="412" t="s">
        <v>30</v>
      </c>
      <c r="N7" s="412"/>
      <c r="O7" s="413"/>
      <c r="P7" s="412" t="s">
        <v>58</v>
      </c>
      <c r="Q7" s="412"/>
      <c r="R7" s="413"/>
      <c r="S7" s="422" t="s">
        <v>492</v>
      </c>
    </row>
    <row r="8" spans="1:27" s="80" customFormat="1" ht="65.099999999999994" customHeight="1" x14ac:dyDescent="0.25">
      <c r="A8" s="415"/>
      <c r="B8" s="417"/>
      <c r="C8" s="419"/>
      <c r="D8" s="421"/>
      <c r="E8" s="421"/>
      <c r="F8" s="428"/>
      <c r="G8" s="430"/>
      <c r="H8" s="432"/>
      <c r="I8" s="434"/>
      <c r="J8" s="435"/>
      <c r="K8" s="435"/>
      <c r="L8" s="435"/>
      <c r="M8" s="81" t="s">
        <v>32</v>
      </c>
      <c r="N8" s="82" t="s">
        <v>59</v>
      </c>
      <c r="O8" s="83" t="s">
        <v>60</v>
      </c>
      <c r="P8" s="81" t="s">
        <v>32</v>
      </c>
      <c r="Q8" s="82" t="s">
        <v>59</v>
      </c>
      <c r="R8" s="83" t="s">
        <v>60</v>
      </c>
      <c r="S8" s="423"/>
    </row>
    <row r="9" spans="1:27" s="84" customFormat="1" ht="12" customHeight="1" x14ac:dyDescent="0.25">
      <c r="A9" s="163" t="s">
        <v>8</v>
      </c>
      <c r="B9" s="164" t="s">
        <v>9</v>
      </c>
      <c r="C9" s="165" t="s">
        <v>10</v>
      </c>
      <c r="D9" s="166" t="s">
        <v>11</v>
      </c>
      <c r="E9" s="166" t="s">
        <v>12</v>
      </c>
      <c r="F9" s="167" t="s">
        <v>13</v>
      </c>
      <c r="G9" s="168" t="s">
        <v>14</v>
      </c>
      <c r="H9" s="169" t="s">
        <v>15</v>
      </c>
      <c r="I9" s="170" t="s">
        <v>16</v>
      </c>
      <c r="J9" s="171" t="s">
        <v>17</v>
      </c>
      <c r="K9" s="172" t="s">
        <v>18</v>
      </c>
      <c r="L9" s="172" t="s">
        <v>19</v>
      </c>
      <c r="M9" s="173" t="s">
        <v>20</v>
      </c>
      <c r="N9" s="174" t="s">
        <v>21</v>
      </c>
      <c r="O9" s="175" t="s">
        <v>22</v>
      </c>
      <c r="P9" s="173" t="s">
        <v>23</v>
      </c>
      <c r="Q9" s="174" t="s">
        <v>61</v>
      </c>
      <c r="R9" s="175" t="s">
        <v>62</v>
      </c>
      <c r="S9" s="248" t="s">
        <v>114</v>
      </c>
    </row>
    <row r="10" spans="1:27" s="97" customFormat="1" ht="20.100000000000001" customHeight="1" x14ac:dyDescent="0.25">
      <c r="A10" s="85"/>
      <c r="B10" s="86"/>
      <c r="C10" s="87"/>
      <c r="D10" s="88"/>
      <c r="E10" s="88"/>
      <c r="F10" s="89"/>
      <c r="G10" s="90"/>
      <c r="H10" s="91"/>
      <c r="I10" s="92"/>
      <c r="J10" s="92"/>
      <c r="K10" s="93"/>
      <c r="L10" s="93"/>
      <c r="M10" s="94"/>
      <c r="N10" s="95"/>
      <c r="O10" s="96"/>
      <c r="P10" s="94"/>
      <c r="Q10" s="95"/>
      <c r="R10" s="96"/>
      <c r="S10" s="424" t="s">
        <v>518</v>
      </c>
    </row>
    <row r="11" spans="1:27" s="97" customFormat="1" ht="20.100000000000001" customHeight="1" x14ac:dyDescent="0.25">
      <c r="A11" s="85"/>
      <c r="B11" s="86"/>
      <c r="C11" s="87"/>
      <c r="D11" s="88"/>
      <c r="E11" s="88"/>
      <c r="F11" s="89"/>
      <c r="G11" s="90"/>
      <c r="H11" s="91"/>
      <c r="I11" s="92"/>
      <c r="J11" s="92"/>
      <c r="K11" s="93"/>
      <c r="L11" s="93"/>
      <c r="M11" s="94"/>
      <c r="N11" s="95"/>
      <c r="O11" s="96"/>
      <c r="P11" s="94"/>
      <c r="Q11" s="95"/>
      <c r="R11" s="96"/>
      <c r="S11" s="425"/>
    </row>
    <row r="12" spans="1:27" s="97" customFormat="1" ht="20.100000000000001" customHeight="1" x14ac:dyDescent="0.25">
      <c r="A12" s="85"/>
      <c r="B12" s="86"/>
      <c r="C12" s="87"/>
      <c r="D12" s="88"/>
      <c r="E12" s="88"/>
      <c r="F12" s="89"/>
      <c r="G12" s="90"/>
      <c r="H12" s="91"/>
      <c r="I12" s="92"/>
      <c r="J12" s="92"/>
      <c r="K12" s="93"/>
      <c r="L12" s="93"/>
      <c r="M12" s="94"/>
      <c r="N12" s="95"/>
      <c r="O12" s="96"/>
      <c r="P12" s="94"/>
      <c r="Q12" s="95"/>
      <c r="R12" s="96"/>
      <c r="S12" s="425"/>
    </row>
    <row r="13" spans="1:27" s="97" customFormat="1" ht="20.100000000000001" customHeight="1" x14ac:dyDescent="0.25">
      <c r="A13" s="98"/>
      <c r="B13" s="99"/>
      <c r="C13" s="100"/>
      <c r="D13" s="101"/>
      <c r="E13" s="101"/>
      <c r="F13" s="102"/>
      <c r="G13" s="103"/>
      <c r="H13" s="104"/>
      <c r="I13" s="105"/>
      <c r="J13" s="105"/>
      <c r="K13" s="106"/>
      <c r="L13" s="106"/>
      <c r="M13" s="107"/>
      <c r="N13" s="108"/>
      <c r="O13" s="109"/>
      <c r="P13" s="107"/>
      <c r="Q13" s="108"/>
      <c r="R13" s="109"/>
      <c r="S13" s="425"/>
    </row>
    <row r="14" spans="1:27" s="97" customFormat="1" ht="20.100000000000001" customHeight="1" thickBot="1" x14ac:dyDescent="0.3">
      <c r="A14" s="110"/>
      <c r="B14" s="111"/>
      <c r="C14" s="112"/>
      <c r="D14" s="113"/>
      <c r="E14" s="113"/>
      <c r="F14" s="114"/>
      <c r="G14" s="115"/>
      <c r="H14" s="116"/>
      <c r="I14" s="117"/>
      <c r="J14" s="117"/>
      <c r="K14" s="118"/>
      <c r="L14" s="118"/>
      <c r="M14" s="119"/>
      <c r="N14" s="120"/>
      <c r="O14" s="121"/>
      <c r="P14" s="119"/>
      <c r="Q14" s="120"/>
      <c r="R14" s="121"/>
      <c r="S14" s="426"/>
    </row>
    <row r="15" spans="1:27" s="67" customFormat="1" ht="24.95" customHeight="1" x14ac:dyDescent="0.25">
      <c r="A15" s="122"/>
      <c r="B15" s="122"/>
      <c r="C15" s="122"/>
      <c r="D15" s="66"/>
    </row>
    <row r="16" spans="1:27" s="67" customFormat="1" ht="24.95" customHeight="1" x14ac:dyDescent="0.25">
      <c r="A16" s="122"/>
      <c r="B16" s="122"/>
      <c r="C16" s="122"/>
      <c r="D16" s="66"/>
    </row>
    <row r="17" spans="1:14" s="153" customFormat="1" x14ac:dyDescent="0.25">
      <c r="A17" s="153" t="s">
        <v>1</v>
      </c>
      <c r="B17" s="176" t="str">
        <f>IF('Príloha č. 1'!$B$23="","",'Príloha č. 1'!$B$23)</f>
        <v/>
      </c>
    </row>
    <row r="18" spans="1:14" s="153" customFormat="1" x14ac:dyDescent="0.25">
      <c r="A18" s="153" t="s">
        <v>4</v>
      </c>
      <c r="B18" s="177" t="str">
        <f>IF('Príloha č. 1'!$B$24="","",'Príloha č. 1'!$B$24)</f>
        <v/>
      </c>
    </row>
    <row r="19" spans="1:14" s="149" customFormat="1" ht="15" customHeight="1" x14ac:dyDescent="0.2"/>
    <row r="20" spans="1:14" s="149" customFormat="1" ht="15" customHeight="1" x14ac:dyDescent="0.2"/>
    <row r="21" spans="1:14" s="149" customFormat="1" ht="15" customHeight="1" x14ac:dyDescent="0.2"/>
    <row r="22" spans="1:14" s="149" customFormat="1" ht="39.950000000000003" customHeight="1" x14ac:dyDescent="0.2">
      <c r="H22" s="406"/>
      <c r="I22" s="406"/>
      <c r="J22" s="406"/>
    </row>
    <row r="23" spans="1:14" s="149" customFormat="1" ht="45" customHeight="1" x14ac:dyDescent="0.2">
      <c r="H23" s="399" t="s">
        <v>91</v>
      </c>
      <c r="I23" s="399"/>
      <c r="J23" s="399"/>
    </row>
    <row r="24" spans="1:14" s="4" customFormat="1" x14ac:dyDescent="0.2">
      <c r="E24" s="5"/>
      <c r="G24" s="14" t="s">
        <v>25</v>
      </c>
    </row>
    <row r="25" spans="1:14" s="16" customFormat="1" ht="12" x14ac:dyDescent="0.2"/>
    <row r="26" spans="1:14" s="16" customFormat="1" ht="12" x14ac:dyDescent="0.2">
      <c r="A26" s="353" t="s">
        <v>2</v>
      </c>
      <c r="B26" s="353"/>
      <c r="C26" s="353"/>
    </row>
    <row r="27" spans="1:14" s="8" customFormat="1" ht="15" customHeight="1" x14ac:dyDescent="0.2">
      <c r="A27" s="15"/>
      <c r="B27" s="397" t="s">
        <v>3</v>
      </c>
      <c r="C27" s="407"/>
      <c r="D27" s="407"/>
      <c r="E27" s="11"/>
      <c r="F27" s="7"/>
      <c r="L27" s="14"/>
      <c r="M27" s="5"/>
      <c r="N27" s="4"/>
    </row>
    <row r="28" spans="1:14" s="16" customFormat="1" ht="12" x14ac:dyDescent="0.2"/>
  </sheetData>
  <mergeCells count="26">
    <mergeCell ref="C7:C8"/>
    <mergeCell ref="D7:D8"/>
    <mergeCell ref="E7:E8"/>
    <mergeCell ref="F7:F8"/>
    <mergeCell ref="A1:J1"/>
    <mergeCell ref="A2:J2"/>
    <mergeCell ref="A3:B3"/>
    <mergeCell ref="A4:O4"/>
    <mergeCell ref="A5:O5"/>
    <mergeCell ref="A6:O6"/>
    <mergeCell ref="A26:C26"/>
    <mergeCell ref="B27:D27"/>
    <mergeCell ref="M7:O7"/>
    <mergeCell ref="P7:R7"/>
    <mergeCell ref="S7:S8"/>
    <mergeCell ref="S10:S14"/>
    <mergeCell ref="H22:J22"/>
    <mergeCell ref="H23:J23"/>
    <mergeCell ref="G7:G8"/>
    <mergeCell ref="H7:H8"/>
    <mergeCell ref="I7:I8"/>
    <mergeCell ref="J7:J8"/>
    <mergeCell ref="K7:K8"/>
    <mergeCell ref="L7:L8"/>
    <mergeCell ref="A7:A8"/>
    <mergeCell ref="B7:B8"/>
  </mergeCells>
  <conditionalFormatting sqref="B17">
    <cfRule type="containsBlanks" dxfId="10" priority="2">
      <formula>LEN(TRIM(B17))=0</formula>
    </cfRule>
  </conditionalFormatting>
  <conditionalFormatting sqref="B18">
    <cfRule type="containsBlanks" dxfId="9" priority="1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51" fitToHeight="0" orientation="landscape" r:id="rId1"/>
  <headerFooter>
    <oddHeader>&amp;L&amp;"Arial,Tučné"&amp;10Príloha č. 7 SP (Príloha č. 2 RD)&amp;"Arial,Normálne"
Sortiment ponúkaného tovaru</oddHeader>
    <oddFooter>Strana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EBE0B-29E4-43C5-9395-A5DBDB82FC17}">
  <sheetPr>
    <tabColor rgb="FFFFFF00"/>
    <pageSetUpPr fitToPage="1"/>
  </sheetPr>
  <dimension ref="A1:AA28"/>
  <sheetViews>
    <sheetView showGridLines="0" topLeftCell="A4" zoomScale="80" zoomScaleNormal="80" workbookViewId="0">
      <selection activeCell="P24" sqref="P24"/>
    </sheetView>
  </sheetViews>
  <sheetFormatPr defaultRowHeight="12.75" x14ac:dyDescent="0.2"/>
  <cols>
    <col min="1" max="1" width="5.5703125" style="52" customWidth="1"/>
    <col min="2" max="2" width="13.7109375" style="52" customWidth="1"/>
    <col min="3" max="3" width="10.7109375" style="52" customWidth="1"/>
    <col min="4" max="4" width="10.7109375" style="264" customWidth="1"/>
    <col min="5" max="6" width="25.7109375" style="264" customWidth="1"/>
    <col min="7" max="8" width="15.7109375" style="264" customWidth="1"/>
    <col min="9" max="9" width="12.7109375" style="52" customWidth="1"/>
    <col min="10" max="10" width="11.140625" style="52" customWidth="1"/>
    <col min="11" max="12" width="8.7109375" style="52" customWidth="1"/>
    <col min="13" max="13" width="15.7109375" style="52" customWidth="1"/>
    <col min="14" max="14" width="10.7109375" style="52" customWidth="1"/>
    <col min="15" max="16" width="15.7109375" style="52" customWidth="1"/>
    <col min="17" max="17" width="10.7109375" style="52" customWidth="1"/>
    <col min="18" max="18" width="15.7109375" style="52" customWidth="1"/>
    <col min="19" max="19" width="13.5703125" style="52" customWidth="1"/>
    <col min="20" max="16384" width="9.140625" style="52"/>
  </cols>
  <sheetData>
    <row r="1" spans="1:27" s="16" customFormat="1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27" s="16" customFormat="1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27" ht="15" customHeight="1" x14ac:dyDescent="0.2">
      <c r="A3" s="408"/>
      <c r="B3" s="408"/>
      <c r="C3" s="264"/>
    </row>
    <row r="4" spans="1:27" s="55" customFormat="1" ht="30" customHeight="1" x14ac:dyDescent="0.25">
      <c r="A4" s="409" t="s">
        <v>47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265"/>
      <c r="Q4" s="265"/>
      <c r="R4" s="265"/>
    </row>
    <row r="5" spans="1:27" s="4" customFormat="1" ht="24.75" customHeight="1" x14ac:dyDescent="0.2">
      <c r="A5" s="436" t="s">
        <v>474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266"/>
      <c r="Q5" s="266"/>
      <c r="R5" s="266"/>
      <c r="U5" s="12"/>
      <c r="V5" s="12"/>
      <c r="AA5" s="12"/>
    </row>
    <row r="6" spans="1:27" s="79" customFormat="1" ht="33.75" customHeight="1" thickBot="1" x14ac:dyDescent="0.25">
      <c r="A6" s="411" t="s">
        <v>520</v>
      </c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267"/>
      <c r="Q6" s="267"/>
      <c r="R6" s="267"/>
    </row>
    <row r="7" spans="1:27" s="80" customFormat="1" ht="15" customHeight="1" x14ac:dyDescent="0.25">
      <c r="A7" s="414" t="s">
        <v>26</v>
      </c>
      <c r="B7" s="416" t="s">
        <v>48</v>
      </c>
      <c r="C7" s="418" t="s">
        <v>49</v>
      </c>
      <c r="D7" s="420" t="s">
        <v>50</v>
      </c>
      <c r="E7" s="420" t="s">
        <v>51</v>
      </c>
      <c r="F7" s="427" t="s">
        <v>52</v>
      </c>
      <c r="G7" s="429" t="s">
        <v>53</v>
      </c>
      <c r="H7" s="431" t="s">
        <v>54</v>
      </c>
      <c r="I7" s="433" t="s">
        <v>55</v>
      </c>
      <c r="J7" s="418" t="s">
        <v>56</v>
      </c>
      <c r="K7" s="418" t="s">
        <v>28</v>
      </c>
      <c r="L7" s="418" t="s">
        <v>57</v>
      </c>
      <c r="M7" s="412" t="s">
        <v>30</v>
      </c>
      <c r="N7" s="412"/>
      <c r="O7" s="413"/>
      <c r="P7" s="412" t="s">
        <v>58</v>
      </c>
      <c r="Q7" s="412"/>
      <c r="R7" s="413"/>
      <c r="S7" s="422" t="s">
        <v>492</v>
      </c>
    </row>
    <row r="8" spans="1:27" s="80" customFormat="1" ht="65.099999999999994" customHeight="1" x14ac:dyDescent="0.25">
      <c r="A8" s="415"/>
      <c r="B8" s="417"/>
      <c r="C8" s="419"/>
      <c r="D8" s="421"/>
      <c r="E8" s="421"/>
      <c r="F8" s="428"/>
      <c r="G8" s="430"/>
      <c r="H8" s="432"/>
      <c r="I8" s="434"/>
      <c r="J8" s="435"/>
      <c r="K8" s="435"/>
      <c r="L8" s="435"/>
      <c r="M8" s="81" t="s">
        <v>32</v>
      </c>
      <c r="N8" s="82" t="s">
        <v>59</v>
      </c>
      <c r="O8" s="83" t="s">
        <v>60</v>
      </c>
      <c r="P8" s="81" t="s">
        <v>32</v>
      </c>
      <c r="Q8" s="82" t="s">
        <v>59</v>
      </c>
      <c r="R8" s="83" t="s">
        <v>60</v>
      </c>
      <c r="S8" s="423"/>
    </row>
    <row r="9" spans="1:27" s="84" customFormat="1" ht="12" customHeight="1" x14ac:dyDescent="0.25">
      <c r="A9" s="163" t="s">
        <v>8</v>
      </c>
      <c r="B9" s="164" t="s">
        <v>9</v>
      </c>
      <c r="C9" s="165" t="s">
        <v>10</v>
      </c>
      <c r="D9" s="166" t="s">
        <v>11</v>
      </c>
      <c r="E9" s="166" t="s">
        <v>12</v>
      </c>
      <c r="F9" s="167" t="s">
        <v>13</v>
      </c>
      <c r="G9" s="168" t="s">
        <v>14</v>
      </c>
      <c r="H9" s="169" t="s">
        <v>15</v>
      </c>
      <c r="I9" s="170" t="s">
        <v>16</v>
      </c>
      <c r="J9" s="171" t="s">
        <v>17</v>
      </c>
      <c r="K9" s="172" t="s">
        <v>18</v>
      </c>
      <c r="L9" s="172" t="s">
        <v>19</v>
      </c>
      <c r="M9" s="173" t="s">
        <v>20</v>
      </c>
      <c r="N9" s="174" t="s">
        <v>21</v>
      </c>
      <c r="O9" s="175" t="s">
        <v>22</v>
      </c>
      <c r="P9" s="173" t="s">
        <v>23</v>
      </c>
      <c r="Q9" s="174" t="s">
        <v>61</v>
      </c>
      <c r="R9" s="175" t="s">
        <v>62</v>
      </c>
      <c r="S9" s="248" t="s">
        <v>114</v>
      </c>
    </row>
    <row r="10" spans="1:27" s="97" customFormat="1" ht="20.100000000000001" customHeight="1" x14ac:dyDescent="0.25">
      <c r="A10" s="85"/>
      <c r="B10" s="86"/>
      <c r="C10" s="87"/>
      <c r="D10" s="88"/>
      <c r="E10" s="88"/>
      <c r="F10" s="89"/>
      <c r="G10" s="90"/>
      <c r="H10" s="91"/>
      <c r="I10" s="92"/>
      <c r="J10" s="92"/>
      <c r="K10" s="93"/>
      <c r="L10" s="93"/>
      <c r="M10" s="94"/>
      <c r="N10" s="95"/>
      <c r="O10" s="96"/>
      <c r="P10" s="94"/>
      <c r="Q10" s="95"/>
      <c r="R10" s="96"/>
      <c r="S10" s="424" t="s">
        <v>519</v>
      </c>
    </row>
    <row r="11" spans="1:27" s="97" customFormat="1" ht="20.100000000000001" customHeight="1" x14ac:dyDescent="0.25">
      <c r="A11" s="85"/>
      <c r="B11" s="86"/>
      <c r="C11" s="87"/>
      <c r="D11" s="88"/>
      <c r="E11" s="88"/>
      <c r="F11" s="89"/>
      <c r="G11" s="90"/>
      <c r="H11" s="91"/>
      <c r="I11" s="92"/>
      <c r="J11" s="92"/>
      <c r="K11" s="93"/>
      <c r="L11" s="93"/>
      <c r="M11" s="94"/>
      <c r="N11" s="95"/>
      <c r="O11" s="96"/>
      <c r="P11" s="94"/>
      <c r="Q11" s="95"/>
      <c r="R11" s="96"/>
      <c r="S11" s="425"/>
    </row>
    <row r="12" spans="1:27" s="97" customFormat="1" ht="20.100000000000001" customHeight="1" x14ac:dyDescent="0.25">
      <c r="A12" s="85"/>
      <c r="B12" s="86"/>
      <c r="C12" s="87"/>
      <c r="D12" s="88"/>
      <c r="E12" s="88"/>
      <c r="F12" s="89"/>
      <c r="G12" s="90"/>
      <c r="H12" s="91"/>
      <c r="I12" s="92"/>
      <c r="J12" s="92"/>
      <c r="K12" s="93"/>
      <c r="L12" s="93"/>
      <c r="M12" s="94"/>
      <c r="N12" s="95"/>
      <c r="O12" s="96"/>
      <c r="P12" s="94"/>
      <c r="Q12" s="95"/>
      <c r="R12" s="96"/>
      <c r="S12" s="425"/>
    </row>
    <row r="13" spans="1:27" s="97" customFormat="1" ht="20.100000000000001" customHeight="1" x14ac:dyDescent="0.25">
      <c r="A13" s="98"/>
      <c r="B13" s="99"/>
      <c r="C13" s="100"/>
      <c r="D13" s="101"/>
      <c r="E13" s="101"/>
      <c r="F13" s="102"/>
      <c r="G13" s="103"/>
      <c r="H13" s="104"/>
      <c r="I13" s="105"/>
      <c r="J13" s="105"/>
      <c r="K13" s="106"/>
      <c r="L13" s="106"/>
      <c r="M13" s="107"/>
      <c r="N13" s="108"/>
      <c r="O13" s="109"/>
      <c r="P13" s="107"/>
      <c r="Q13" s="108"/>
      <c r="R13" s="109"/>
      <c r="S13" s="425"/>
    </row>
    <row r="14" spans="1:27" s="97" customFormat="1" ht="20.100000000000001" customHeight="1" thickBot="1" x14ac:dyDescent="0.3">
      <c r="A14" s="110"/>
      <c r="B14" s="111"/>
      <c r="C14" s="112"/>
      <c r="D14" s="113"/>
      <c r="E14" s="113"/>
      <c r="F14" s="114"/>
      <c r="G14" s="115"/>
      <c r="H14" s="116"/>
      <c r="I14" s="117"/>
      <c r="J14" s="117"/>
      <c r="K14" s="118"/>
      <c r="L14" s="118"/>
      <c r="M14" s="119"/>
      <c r="N14" s="120"/>
      <c r="O14" s="121"/>
      <c r="P14" s="119"/>
      <c r="Q14" s="120"/>
      <c r="R14" s="121"/>
      <c r="S14" s="426"/>
    </row>
    <row r="15" spans="1:27" s="67" customFormat="1" ht="24.95" customHeight="1" x14ac:dyDescent="0.25">
      <c r="A15" s="122"/>
      <c r="B15" s="122"/>
      <c r="C15" s="122"/>
      <c r="D15" s="66"/>
    </row>
    <row r="16" spans="1:27" s="67" customFormat="1" ht="24.95" customHeight="1" x14ac:dyDescent="0.25">
      <c r="A16" s="122"/>
      <c r="B16" s="122"/>
      <c r="C16" s="122"/>
      <c r="D16" s="66"/>
    </row>
    <row r="17" spans="1:14" s="153" customFormat="1" x14ac:dyDescent="0.25">
      <c r="A17" s="153" t="s">
        <v>1</v>
      </c>
      <c r="B17" s="176" t="str">
        <f>IF('Príloha č. 1'!$B$23="","",'Príloha č. 1'!$B$23)</f>
        <v/>
      </c>
    </row>
    <row r="18" spans="1:14" s="153" customFormat="1" x14ac:dyDescent="0.25">
      <c r="A18" s="153" t="s">
        <v>4</v>
      </c>
      <c r="B18" s="177" t="str">
        <f>IF('Príloha č. 1'!$B$24="","",'Príloha č. 1'!$B$24)</f>
        <v/>
      </c>
    </row>
    <row r="19" spans="1:14" s="149" customFormat="1" ht="15" customHeight="1" x14ac:dyDescent="0.2"/>
    <row r="20" spans="1:14" s="149" customFormat="1" ht="15" customHeight="1" x14ac:dyDescent="0.2"/>
    <row r="21" spans="1:14" s="149" customFormat="1" ht="15" customHeight="1" x14ac:dyDescent="0.2"/>
    <row r="22" spans="1:14" s="149" customFormat="1" ht="39.950000000000003" customHeight="1" x14ac:dyDescent="0.2">
      <c r="H22" s="406"/>
      <c r="I22" s="406"/>
      <c r="J22" s="406"/>
    </row>
    <row r="23" spans="1:14" s="149" customFormat="1" ht="45" customHeight="1" x14ac:dyDescent="0.2">
      <c r="H23" s="399" t="s">
        <v>91</v>
      </c>
      <c r="I23" s="399"/>
      <c r="J23" s="399"/>
    </row>
    <row r="24" spans="1:14" s="4" customFormat="1" x14ac:dyDescent="0.2">
      <c r="E24" s="5"/>
      <c r="G24" s="14" t="s">
        <v>25</v>
      </c>
    </row>
    <row r="25" spans="1:14" s="16" customFormat="1" ht="12" x14ac:dyDescent="0.2"/>
    <row r="26" spans="1:14" s="16" customFormat="1" ht="12" x14ac:dyDescent="0.2">
      <c r="A26" s="353" t="s">
        <v>2</v>
      </c>
      <c r="B26" s="353"/>
      <c r="C26" s="353"/>
    </row>
    <row r="27" spans="1:14" s="8" customFormat="1" ht="15" customHeight="1" x14ac:dyDescent="0.2">
      <c r="A27" s="15"/>
      <c r="B27" s="397" t="s">
        <v>3</v>
      </c>
      <c r="C27" s="407"/>
      <c r="D27" s="407"/>
      <c r="E27" s="11"/>
      <c r="F27" s="7"/>
      <c r="L27" s="14"/>
      <c r="M27" s="5"/>
      <c r="N27" s="4"/>
    </row>
    <row r="28" spans="1:14" s="16" customFormat="1" ht="12" x14ac:dyDescent="0.2"/>
  </sheetData>
  <mergeCells count="26">
    <mergeCell ref="C7:C8"/>
    <mergeCell ref="D7:D8"/>
    <mergeCell ref="E7:E8"/>
    <mergeCell ref="F7:F8"/>
    <mergeCell ref="A1:J1"/>
    <mergeCell ref="A2:J2"/>
    <mergeCell ref="A3:B3"/>
    <mergeCell ref="A4:O4"/>
    <mergeCell ref="A5:O5"/>
    <mergeCell ref="A6:O6"/>
    <mergeCell ref="A26:C26"/>
    <mergeCell ref="B27:D27"/>
    <mergeCell ref="M7:O7"/>
    <mergeCell ref="P7:R7"/>
    <mergeCell ref="S7:S8"/>
    <mergeCell ref="S10:S14"/>
    <mergeCell ref="H22:J22"/>
    <mergeCell ref="H23:J23"/>
    <mergeCell ref="G7:G8"/>
    <mergeCell ref="H7:H8"/>
    <mergeCell ref="I7:I8"/>
    <mergeCell ref="J7:J8"/>
    <mergeCell ref="K7:K8"/>
    <mergeCell ref="L7:L8"/>
    <mergeCell ref="A7:A8"/>
    <mergeCell ref="B7:B8"/>
  </mergeCells>
  <conditionalFormatting sqref="B17">
    <cfRule type="containsBlanks" dxfId="8" priority="2">
      <formula>LEN(TRIM(B17))=0</formula>
    </cfRule>
  </conditionalFormatting>
  <conditionalFormatting sqref="B18">
    <cfRule type="containsBlanks" dxfId="7" priority="1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51" fitToHeight="0" orientation="landscape" r:id="rId1"/>
  <headerFooter>
    <oddHeader>&amp;L&amp;"Arial,Tučné"&amp;10Príloha č. 7 SP (Príloha č. 2 RD)&amp;"Arial,Normálne"
Sortiment ponúkaného tovaru</oddHeader>
    <oddFooter>Strana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C1427-69FF-4DD7-9BE3-8E535F8FA732}">
  <sheetPr>
    <tabColor rgb="FFFFFF00"/>
    <pageSetUpPr fitToPage="1"/>
  </sheetPr>
  <dimension ref="A1:AA28"/>
  <sheetViews>
    <sheetView showGridLines="0" topLeftCell="A4" zoomScale="80" zoomScaleNormal="80" workbookViewId="0">
      <selection activeCell="S22" sqref="S22"/>
    </sheetView>
  </sheetViews>
  <sheetFormatPr defaultRowHeight="12.75" x14ac:dyDescent="0.2"/>
  <cols>
    <col min="1" max="1" width="5.5703125" style="52" customWidth="1"/>
    <col min="2" max="2" width="13.7109375" style="52" customWidth="1"/>
    <col min="3" max="3" width="10.7109375" style="52" customWidth="1"/>
    <col min="4" max="4" width="10.7109375" style="264" customWidth="1"/>
    <col min="5" max="6" width="25.7109375" style="264" customWidth="1"/>
    <col min="7" max="8" width="15.7109375" style="264" customWidth="1"/>
    <col min="9" max="9" width="12.7109375" style="52" customWidth="1"/>
    <col min="10" max="10" width="11.140625" style="52" customWidth="1"/>
    <col min="11" max="12" width="8.7109375" style="52" customWidth="1"/>
    <col min="13" max="13" width="15.7109375" style="52" customWidth="1"/>
    <col min="14" max="14" width="10.7109375" style="52" customWidth="1"/>
    <col min="15" max="16" width="15.7109375" style="52" customWidth="1"/>
    <col min="17" max="17" width="10.7109375" style="52" customWidth="1"/>
    <col min="18" max="18" width="15.7109375" style="52" customWidth="1"/>
    <col min="19" max="19" width="13.5703125" style="52" customWidth="1"/>
    <col min="20" max="16384" width="9.140625" style="52"/>
  </cols>
  <sheetData>
    <row r="1" spans="1:27" s="16" customFormat="1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27" s="16" customFormat="1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27" ht="15" customHeight="1" x14ac:dyDescent="0.2">
      <c r="A3" s="408"/>
      <c r="B3" s="408"/>
      <c r="C3" s="264"/>
    </row>
    <row r="4" spans="1:27" s="55" customFormat="1" ht="30" customHeight="1" x14ac:dyDescent="0.25">
      <c r="A4" s="409" t="s">
        <v>47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265"/>
      <c r="Q4" s="265"/>
      <c r="R4" s="265"/>
    </row>
    <row r="5" spans="1:27" s="4" customFormat="1" ht="24.75" customHeight="1" x14ac:dyDescent="0.2">
      <c r="A5" s="436" t="s">
        <v>486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266"/>
      <c r="Q5" s="266"/>
      <c r="R5" s="266"/>
      <c r="U5" s="12"/>
      <c r="V5" s="12"/>
      <c r="AA5" s="12"/>
    </row>
    <row r="6" spans="1:27" s="79" customFormat="1" ht="33.75" customHeight="1" thickBot="1" x14ac:dyDescent="0.25">
      <c r="A6" s="411" t="s">
        <v>521</v>
      </c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267"/>
      <c r="Q6" s="267"/>
      <c r="R6" s="267"/>
    </row>
    <row r="7" spans="1:27" s="80" customFormat="1" ht="15" customHeight="1" x14ac:dyDescent="0.25">
      <c r="A7" s="414" t="s">
        <v>26</v>
      </c>
      <c r="B7" s="416" t="s">
        <v>48</v>
      </c>
      <c r="C7" s="418" t="s">
        <v>49</v>
      </c>
      <c r="D7" s="420" t="s">
        <v>50</v>
      </c>
      <c r="E7" s="420" t="s">
        <v>51</v>
      </c>
      <c r="F7" s="427" t="s">
        <v>52</v>
      </c>
      <c r="G7" s="429" t="s">
        <v>53</v>
      </c>
      <c r="H7" s="431" t="s">
        <v>54</v>
      </c>
      <c r="I7" s="433" t="s">
        <v>55</v>
      </c>
      <c r="J7" s="418" t="s">
        <v>56</v>
      </c>
      <c r="K7" s="418" t="s">
        <v>28</v>
      </c>
      <c r="L7" s="418" t="s">
        <v>57</v>
      </c>
      <c r="M7" s="412" t="s">
        <v>30</v>
      </c>
      <c r="N7" s="412"/>
      <c r="O7" s="413"/>
      <c r="P7" s="412" t="s">
        <v>58</v>
      </c>
      <c r="Q7" s="412"/>
      <c r="R7" s="413"/>
      <c r="S7" s="422" t="s">
        <v>492</v>
      </c>
    </row>
    <row r="8" spans="1:27" s="80" customFormat="1" ht="65.099999999999994" customHeight="1" x14ac:dyDescent="0.25">
      <c r="A8" s="415"/>
      <c r="B8" s="417"/>
      <c r="C8" s="419"/>
      <c r="D8" s="421"/>
      <c r="E8" s="421"/>
      <c r="F8" s="428"/>
      <c r="G8" s="430"/>
      <c r="H8" s="432"/>
      <c r="I8" s="434"/>
      <c r="J8" s="435"/>
      <c r="K8" s="435"/>
      <c r="L8" s="435"/>
      <c r="M8" s="81" t="s">
        <v>32</v>
      </c>
      <c r="N8" s="82" t="s">
        <v>59</v>
      </c>
      <c r="O8" s="83" t="s">
        <v>60</v>
      </c>
      <c r="P8" s="81" t="s">
        <v>32</v>
      </c>
      <c r="Q8" s="82" t="s">
        <v>59</v>
      </c>
      <c r="R8" s="83" t="s">
        <v>60</v>
      </c>
      <c r="S8" s="423"/>
    </row>
    <row r="9" spans="1:27" s="84" customFormat="1" ht="12" customHeight="1" x14ac:dyDescent="0.25">
      <c r="A9" s="163" t="s">
        <v>8</v>
      </c>
      <c r="B9" s="164" t="s">
        <v>9</v>
      </c>
      <c r="C9" s="165" t="s">
        <v>10</v>
      </c>
      <c r="D9" s="166" t="s">
        <v>11</v>
      </c>
      <c r="E9" s="166" t="s">
        <v>12</v>
      </c>
      <c r="F9" s="167" t="s">
        <v>13</v>
      </c>
      <c r="G9" s="168" t="s">
        <v>14</v>
      </c>
      <c r="H9" s="169" t="s">
        <v>15</v>
      </c>
      <c r="I9" s="170" t="s">
        <v>16</v>
      </c>
      <c r="J9" s="171" t="s">
        <v>17</v>
      </c>
      <c r="K9" s="172" t="s">
        <v>18</v>
      </c>
      <c r="L9" s="172" t="s">
        <v>19</v>
      </c>
      <c r="M9" s="173" t="s">
        <v>20</v>
      </c>
      <c r="N9" s="174" t="s">
        <v>21</v>
      </c>
      <c r="O9" s="175" t="s">
        <v>22</v>
      </c>
      <c r="P9" s="173" t="s">
        <v>23</v>
      </c>
      <c r="Q9" s="174" t="s">
        <v>61</v>
      </c>
      <c r="R9" s="175" t="s">
        <v>62</v>
      </c>
      <c r="S9" s="248" t="s">
        <v>114</v>
      </c>
    </row>
    <row r="10" spans="1:27" s="97" customFormat="1" ht="20.100000000000001" customHeight="1" x14ac:dyDescent="0.25">
      <c r="A10" s="85"/>
      <c r="B10" s="86"/>
      <c r="C10" s="87"/>
      <c r="D10" s="88"/>
      <c r="E10" s="88"/>
      <c r="F10" s="89"/>
      <c r="G10" s="90"/>
      <c r="H10" s="91"/>
      <c r="I10" s="92"/>
      <c r="J10" s="92"/>
      <c r="K10" s="93"/>
      <c r="L10" s="93"/>
      <c r="M10" s="94"/>
      <c r="N10" s="95"/>
      <c r="O10" s="96"/>
      <c r="P10" s="94"/>
      <c r="Q10" s="95"/>
      <c r="R10" s="96"/>
      <c r="S10" s="424" t="s">
        <v>522</v>
      </c>
    </row>
    <row r="11" spans="1:27" s="97" customFormat="1" ht="20.100000000000001" customHeight="1" x14ac:dyDescent="0.25">
      <c r="A11" s="85"/>
      <c r="B11" s="86"/>
      <c r="C11" s="87"/>
      <c r="D11" s="88"/>
      <c r="E11" s="88"/>
      <c r="F11" s="89"/>
      <c r="G11" s="90"/>
      <c r="H11" s="91"/>
      <c r="I11" s="92"/>
      <c r="J11" s="92"/>
      <c r="K11" s="93"/>
      <c r="L11" s="93"/>
      <c r="M11" s="94"/>
      <c r="N11" s="95"/>
      <c r="O11" s="96"/>
      <c r="P11" s="94"/>
      <c r="Q11" s="95"/>
      <c r="R11" s="96"/>
      <c r="S11" s="425"/>
    </row>
    <row r="12" spans="1:27" s="97" customFormat="1" ht="20.100000000000001" customHeight="1" x14ac:dyDescent="0.25">
      <c r="A12" s="85"/>
      <c r="B12" s="86"/>
      <c r="C12" s="87"/>
      <c r="D12" s="88"/>
      <c r="E12" s="88"/>
      <c r="F12" s="89"/>
      <c r="G12" s="90"/>
      <c r="H12" s="91"/>
      <c r="I12" s="92"/>
      <c r="J12" s="92"/>
      <c r="K12" s="93"/>
      <c r="L12" s="93"/>
      <c r="M12" s="94"/>
      <c r="N12" s="95"/>
      <c r="O12" s="96"/>
      <c r="P12" s="94"/>
      <c r="Q12" s="95"/>
      <c r="R12" s="96"/>
      <c r="S12" s="425"/>
    </row>
    <row r="13" spans="1:27" s="97" customFormat="1" ht="20.100000000000001" customHeight="1" x14ac:dyDescent="0.25">
      <c r="A13" s="98"/>
      <c r="B13" s="99"/>
      <c r="C13" s="100"/>
      <c r="D13" s="101"/>
      <c r="E13" s="101"/>
      <c r="F13" s="102"/>
      <c r="G13" s="103"/>
      <c r="H13" s="104"/>
      <c r="I13" s="105"/>
      <c r="J13" s="105"/>
      <c r="K13" s="106"/>
      <c r="L13" s="106"/>
      <c r="M13" s="107"/>
      <c r="N13" s="108"/>
      <c r="O13" s="109"/>
      <c r="P13" s="107"/>
      <c r="Q13" s="108"/>
      <c r="R13" s="109"/>
      <c r="S13" s="425"/>
    </row>
    <row r="14" spans="1:27" s="97" customFormat="1" ht="20.100000000000001" customHeight="1" thickBot="1" x14ac:dyDescent="0.3">
      <c r="A14" s="110"/>
      <c r="B14" s="111"/>
      <c r="C14" s="112"/>
      <c r="D14" s="113"/>
      <c r="E14" s="113"/>
      <c r="F14" s="114"/>
      <c r="G14" s="115"/>
      <c r="H14" s="116"/>
      <c r="I14" s="117"/>
      <c r="J14" s="117"/>
      <c r="K14" s="118"/>
      <c r="L14" s="118"/>
      <c r="M14" s="119"/>
      <c r="N14" s="120"/>
      <c r="O14" s="121"/>
      <c r="P14" s="119"/>
      <c r="Q14" s="120"/>
      <c r="R14" s="121"/>
      <c r="S14" s="426"/>
    </row>
    <row r="15" spans="1:27" s="67" customFormat="1" ht="24.95" customHeight="1" x14ac:dyDescent="0.25">
      <c r="A15" s="122"/>
      <c r="B15" s="122"/>
      <c r="C15" s="122"/>
      <c r="D15" s="66"/>
    </row>
    <row r="16" spans="1:27" s="67" customFormat="1" ht="24.95" customHeight="1" x14ac:dyDescent="0.25">
      <c r="A16" s="122"/>
      <c r="B16" s="122"/>
      <c r="C16" s="122"/>
      <c r="D16" s="66"/>
    </row>
    <row r="17" spans="1:14" s="153" customFormat="1" x14ac:dyDescent="0.25">
      <c r="A17" s="153" t="s">
        <v>1</v>
      </c>
      <c r="B17" s="176" t="str">
        <f>IF('Príloha č. 1'!$B$23="","",'Príloha č. 1'!$B$23)</f>
        <v/>
      </c>
    </row>
    <row r="18" spans="1:14" s="153" customFormat="1" x14ac:dyDescent="0.25">
      <c r="A18" s="153" t="s">
        <v>4</v>
      </c>
      <c r="B18" s="177" t="str">
        <f>IF('Príloha č. 1'!$B$24="","",'Príloha č. 1'!$B$24)</f>
        <v/>
      </c>
    </row>
    <row r="19" spans="1:14" s="149" customFormat="1" ht="15" customHeight="1" x14ac:dyDescent="0.2"/>
    <row r="20" spans="1:14" s="149" customFormat="1" ht="15" customHeight="1" x14ac:dyDescent="0.2"/>
    <row r="21" spans="1:14" s="149" customFormat="1" ht="15" customHeight="1" x14ac:dyDescent="0.2"/>
    <row r="22" spans="1:14" s="149" customFormat="1" ht="39.950000000000003" customHeight="1" x14ac:dyDescent="0.2">
      <c r="H22" s="406"/>
      <c r="I22" s="406"/>
      <c r="J22" s="406"/>
    </row>
    <row r="23" spans="1:14" s="149" customFormat="1" ht="45" customHeight="1" x14ac:dyDescent="0.2">
      <c r="H23" s="399" t="s">
        <v>91</v>
      </c>
      <c r="I23" s="399"/>
      <c r="J23" s="399"/>
    </row>
    <row r="24" spans="1:14" s="4" customFormat="1" x14ac:dyDescent="0.2">
      <c r="E24" s="5"/>
      <c r="G24" s="14" t="s">
        <v>25</v>
      </c>
    </row>
    <row r="25" spans="1:14" s="16" customFormat="1" ht="12" x14ac:dyDescent="0.2"/>
    <row r="26" spans="1:14" s="16" customFormat="1" ht="12" x14ac:dyDescent="0.2">
      <c r="A26" s="353" t="s">
        <v>2</v>
      </c>
      <c r="B26" s="353"/>
      <c r="C26" s="353"/>
    </row>
    <row r="27" spans="1:14" s="8" customFormat="1" ht="15" customHeight="1" x14ac:dyDescent="0.2">
      <c r="A27" s="15"/>
      <c r="B27" s="397" t="s">
        <v>3</v>
      </c>
      <c r="C27" s="407"/>
      <c r="D27" s="407"/>
      <c r="E27" s="11"/>
      <c r="F27" s="7"/>
      <c r="L27" s="14"/>
      <c r="M27" s="5"/>
      <c r="N27" s="4"/>
    </row>
    <row r="28" spans="1:14" s="16" customFormat="1" ht="12" x14ac:dyDescent="0.2"/>
  </sheetData>
  <mergeCells count="26">
    <mergeCell ref="C7:C8"/>
    <mergeCell ref="D7:D8"/>
    <mergeCell ref="E7:E8"/>
    <mergeCell ref="F7:F8"/>
    <mergeCell ref="A1:J1"/>
    <mergeCell ref="A2:J2"/>
    <mergeCell ref="A3:B3"/>
    <mergeCell ref="A4:O4"/>
    <mergeCell ref="A5:O5"/>
    <mergeCell ref="A6:O6"/>
    <mergeCell ref="A26:C26"/>
    <mergeCell ref="B27:D27"/>
    <mergeCell ref="M7:O7"/>
    <mergeCell ref="P7:R7"/>
    <mergeCell ref="S7:S8"/>
    <mergeCell ref="S10:S14"/>
    <mergeCell ref="H22:J22"/>
    <mergeCell ref="H23:J23"/>
    <mergeCell ref="G7:G8"/>
    <mergeCell ref="H7:H8"/>
    <mergeCell ref="I7:I8"/>
    <mergeCell ref="J7:J8"/>
    <mergeCell ref="K7:K8"/>
    <mergeCell ref="L7:L8"/>
    <mergeCell ref="A7:A8"/>
    <mergeCell ref="B7:B8"/>
  </mergeCells>
  <conditionalFormatting sqref="B17">
    <cfRule type="containsBlanks" dxfId="6" priority="2">
      <formula>LEN(TRIM(B17))=0</formula>
    </cfRule>
  </conditionalFormatting>
  <conditionalFormatting sqref="B18">
    <cfRule type="containsBlanks" dxfId="5" priority="1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51" fitToHeight="0" orientation="landscape" r:id="rId1"/>
  <headerFooter>
    <oddHeader>&amp;L&amp;"Arial,Tučné"&amp;10Príloha č. 7 SP (Príloha č. 2 RD)&amp;"Arial,Normálne"
Sortiment ponúkaného tovaru</oddHeader>
    <oddFooter>Strana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9D3FC-7D39-4C35-8378-0EDC3C07F051}">
  <sheetPr>
    <tabColor rgb="FFFFFF00"/>
    <pageSetUpPr fitToPage="1"/>
  </sheetPr>
  <dimension ref="A1:AA28"/>
  <sheetViews>
    <sheetView showGridLines="0" topLeftCell="A4" zoomScale="80" zoomScaleNormal="80" workbookViewId="0">
      <selection activeCell="H17" sqref="H17"/>
    </sheetView>
  </sheetViews>
  <sheetFormatPr defaultRowHeight="12.75" x14ac:dyDescent="0.2"/>
  <cols>
    <col min="1" max="1" width="5.5703125" style="52" customWidth="1"/>
    <col min="2" max="2" width="13.7109375" style="52" customWidth="1"/>
    <col min="3" max="3" width="10.7109375" style="52" customWidth="1"/>
    <col min="4" max="4" width="10.7109375" style="264" customWidth="1"/>
    <col min="5" max="6" width="25.7109375" style="264" customWidth="1"/>
    <col min="7" max="8" width="15.7109375" style="264" customWidth="1"/>
    <col min="9" max="9" width="12.7109375" style="52" customWidth="1"/>
    <col min="10" max="10" width="11.140625" style="52" customWidth="1"/>
    <col min="11" max="12" width="8.7109375" style="52" customWidth="1"/>
    <col min="13" max="13" width="15.7109375" style="52" customWidth="1"/>
    <col min="14" max="14" width="10.7109375" style="52" customWidth="1"/>
    <col min="15" max="16" width="15.7109375" style="52" customWidth="1"/>
    <col min="17" max="17" width="10.7109375" style="52" customWidth="1"/>
    <col min="18" max="18" width="15.7109375" style="52" customWidth="1"/>
    <col min="19" max="19" width="13.5703125" style="52" customWidth="1"/>
    <col min="20" max="16384" width="9.140625" style="52"/>
  </cols>
  <sheetData>
    <row r="1" spans="1:27" s="16" customFormat="1" ht="20.100000000000001" customHeight="1" x14ac:dyDescent="0.2">
      <c r="A1" s="371" t="s">
        <v>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27" s="16" customFormat="1" ht="20.100000000000001" customHeight="1" x14ac:dyDescent="0.2">
      <c r="A2" s="372" t="str">
        <f>'Príloha č. 1'!A2:D2</f>
        <v>INFÚZNE ROZTOKY</v>
      </c>
      <c r="B2" s="372"/>
      <c r="C2" s="372"/>
      <c r="D2" s="372"/>
      <c r="E2" s="372"/>
      <c r="F2" s="372"/>
      <c r="G2" s="372"/>
      <c r="H2" s="372"/>
      <c r="I2" s="372"/>
      <c r="J2" s="372"/>
      <c r="K2" s="17"/>
      <c r="L2" s="17"/>
    </row>
    <row r="3" spans="1:27" ht="15" customHeight="1" x14ac:dyDescent="0.2">
      <c r="A3" s="408"/>
      <c r="B3" s="408"/>
      <c r="C3" s="264"/>
    </row>
    <row r="4" spans="1:27" s="55" customFormat="1" ht="30" customHeight="1" x14ac:dyDescent="0.25">
      <c r="A4" s="409" t="s">
        <v>47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265"/>
      <c r="Q4" s="265"/>
      <c r="R4" s="265"/>
    </row>
    <row r="5" spans="1:27" s="4" customFormat="1" ht="24.75" customHeight="1" x14ac:dyDescent="0.2">
      <c r="A5" s="436" t="s">
        <v>489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266"/>
      <c r="Q5" s="266"/>
      <c r="R5" s="266"/>
      <c r="U5" s="12"/>
      <c r="V5" s="12"/>
      <c r="AA5" s="12"/>
    </row>
    <row r="6" spans="1:27" s="79" customFormat="1" ht="33.75" customHeight="1" thickBot="1" x14ac:dyDescent="0.25">
      <c r="A6" s="411" t="s">
        <v>524</v>
      </c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267"/>
      <c r="Q6" s="267"/>
      <c r="R6" s="267"/>
    </row>
    <row r="7" spans="1:27" s="80" customFormat="1" ht="15" customHeight="1" x14ac:dyDescent="0.25">
      <c r="A7" s="414" t="s">
        <v>26</v>
      </c>
      <c r="B7" s="416" t="s">
        <v>48</v>
      </c>
      <c r="C7" s="418" t="s">
        <v>49</v>
      </c>
      <c r="D7" s="420" t="s">
        <v>50</v>
      </c>
      <c r="E7" s="420" t="s">
        <v>51</v>
      </c>
      <c r="F7" s="427" t="s">
        <v>52</v>
      </c>
      <c r="G7" s="429" t="s">
        <v>53</v>
      </c>
      <c r="H7" s="431" t="s">
        <v>54</v>
      </c>
      <c r="I7" s="433" t="s">
        <v>55</v>
      </c>
      <c r="J7" s="418" t="s">
        <v>56</v>
      </c>
      <c r="K7" s="418" t="s">
        <v>28</v>
      </c>
      <c r="L7" s="418" t="s">
        <v>57</v>
      </c>
      <c r="M7" s="412" t="s">
        <v>30</v>
      </c>
      <c r="N7" s="412"/>
      <c r="O7" s="413"/>
      <c r="P7" s="412" t="s">
        <v>58</v>
      </c>
      <c r="Q7" s="412"/>
      <c r="R7" s="413"/>
      <c r="S7" s="422" t="s">
        <v>492</v>
      </c>
    </row>
    <row r="8" spans="1:27" s="80" customFormat="1" ht="65.099999999999994" customHeight="1" x14ac:dyDescent="0.25">
      <c r="A8" s="415"/>
      <c r="B8" s="417"/>
      <c r="C8" s="419"/>
      <c r="D8" s="421"/>
      <c r="E8" s="421"/>
      <c r="F8" s="428"/>
      <c r="G8" s="430"/>
      <c r="H8" s="432"/>
      <c r="I8" s="434"/>
      <c r="J8" s="435"/>
      <c r="K8" s="435"/>
      <c r="L8" s="435"/>
      <c r="M8" s="81" t="s">
        <v>32</v>
      </c>
      <c r="N8" s="82" t="s">
        <v>59</v>
      </c>
      <c r="O8" s="83" t="s">
        <v>60</v>
      </c>
      <c r="P8" s="81" t="s">
        <v>32</v>
      </c>
      <c r="Q8" s="82" t="s">
        <v>59</v>
      </c>
      <c r="R8" s="83" t="s">
        <v>60</v>
      </c>
      <c r="S8" s="423"/>
    </row>
    <row r="9" spans="1:27" s="84" customFormat="1" ht="12" customHeight="1" x14ac:dyDescent="0.25">
      <c r="A9" s="163" t="s">
        <v>8</v>
      </c>
      <c r="B9" s="164" t="s">
        <v>9</v>
      </c>
      <c r="C9" s="165" t="s">
        <v>10</v>
      </c>
      <c r="D9" s="166" t="s">
        <v>11</v>
      </c>
      <c r="E9" s="166" t="s">
        <v>12</v>
      </c>
      <c r="F9" s="167" t="s">
        <v>13</v>
      </c>
      <c r="G9" s="168" t="s">
        <v>14</v>
      </c>
      <c r="H9" s="169" t="s">
        <v>15</v>
      </c>
      <c r="I9" s="170" t="s">
        <v>16</v>
      </c>
      <c r="J9" s="171" t="s">
        <v>17</v>
      </c>
      <c r="K9" s="172" t="s">
        <v>18</v>
      </c>
      <c r="L9" s="172" t="s">
        <v>19</v>
      </c>
      <c r="M9" s="173" t="s">
        <v>20</v>
      </c>
      <c r="N9" s="174" t="s">
        <v>21</v>
      </c>
      <c r="O9" s="175" t="s">
        <v>22</v>
      </c>
      <c r="P9" s="173" t="s">
        <v>23</v>
      </c>
      <c r="Q9" s="174" t="s">
        <v>61</v>
      </c>
      <c r="R9" s="175" t="s">
        <v>62</v>
      </c>
      <c r="S9" s="248" t="s">
        <v>114</v>
      </c>
    </row>
    <row r="10" spans="1:27" s="97" customFormat="1" ht="20.100000000000001" customHeight="1" x14ac:dyDescent="0.25">
      <c r="A10" s="85"/>
      <c r="B10" s="86"/>
      <c r="C10" s="87"/>
      <c r="D10" s="88"/>
      <c r="E10" s="88"/>
      <c r="F10" s="89"/>
      <c r="G10" s="90"/>
      <c r="H10" s="91"/>
      <c r="I10" s="92"/>
      <c r="J10" s="92"/>
      <c r="K10" s="93"/>
      <c r="L10" s="93"/>
      <c r="M10" s="94"/>
      <c r="N10" s="95"/>
      <c r="O10" s="96"/>
      <c r="P10" s="94"/>
      <c r="Q10" s="95"/>
      <c r="R10" s="96"/>
      <c r="S10" s="424" t="s">
        <v>523</v>
      </c>
    </row>
    <row r="11" spans="1:27" s="97" customFormat="1" ht="20.100000000000001" customHeight="1" x14ac:dyDescent="0.25">
      <c r="A11" s="85"/>
      <c r="B11" s="86"/>
      <c r="C11" s="87"/>
      <c r="D11" s="88"/>
      <c r="E11" s="88"/>
      <c r="F11" s="89"/>
      <c r="G11" s="90"/>
      <c r="H11" s="91"/>
      <c r="I11" s="92"/>
      <c r="J11" s="92"/>
      <c r="K11" s="93"/>
      <c r="L11" s="93"/>
      <c r="M11" s="94"/>
      <c r="N11" s="95"/>
      <c r="O11" s="96"/>
      <c r="P11" s="94"/>
      <c r="Q11" s="95"/>
      <c r="R11" s="96"/>
      <c r="S11" s="425"/>
    </row>
    <row r="12" spans="1:27" s="97" customFormat="1" ht="20.100000000000001" customHeight="1" x14ac:dyDescent="0.25">
      <c r="A12" s="85"/>
      <c r="B12" s="86"/>
      <c r="C12" s="87"/>
      <c r="D12" s="88"/>
      <c r="E12" s="88"/>
      <c r="F12" s="89"/>
      <c r="G12" s="90"/>
      <c r="H12" s="91"/>
      <c r="I12" s="92"/>
      <c r="J12" s="92"/>
      <c r="K12" s="93"/>
      <c r="L12" s="93"/>
      <c r="M12" s="94"/>
      <c r="N12" s="95"/>
      <c r="O12" s="96"/>
      <c r="P12" s="94"/>
      <c r="Q12" s="95"/>
      <c r="R12" s="96"/>
      <c r="S12" s="425"/>
    </row>
    <row r="13" spans="1:27" s="97" customFormat="1" ht="20.100000000000001" customHeight="1" x14ac:dyDescent="0.25">
      <c r="A13" s="98"/>
      <c r="B13" s="99"/>
      <c r="C13" s="100"/>
      <c r="D13" s="101"/>
      <c r="E13" s="101"/>
      <c r="F13" s="102"/>
      <c r="G13" s="103"/>
      <c r="H13" s="104"/>
      <c r="I13" s="105"/>
      <c r="J13" s="105"/>
      <c r="K13" s="106"/>
      <c r="L13" s="106"/>
      <c r="M13" s="107"/>
      <c r="N13" s="108"/>
      <c r="O13" s="109"/>
      <c r="P13" s="107"/>
      <c r="Q13" s="108"/>
      <c r="R13" s="109"/>
      <c r="S13" s="425"/>
    </row>
    <row r="14" spans="1:27" s="97" customFormat="1" ht="20.100000000000001" customHeight="1" thickBot="1" x14ac:dyDescent="0.3">
      <c r="A14" s="110"/>
      <c r="B14" s="111"/>
      <c r="C14" s="112"/>
      <c r="D14" s="113"/>
      <c r="E14" s="113"/>
      <c r="F14" s="114"/>
      <c r="G14" s="115"/>
      <c r="H14" s="116"/>
      <c r="I14" s="117"/>
      <c r="J14" s="117"/>
      <c r="K14" s="118"/>
      <c r="L14" s="118"/>
      <c r="M14" s="119"/>
      <c r="N14" s="120"/>
      <c r="O14" s="121"/>
      <c r="P14" s="119"/>
      <c r="Q14" s="120"/>
      <c r="R14" s="121"/>
      <c r="S14" s="426"/>
    </row>
    <row r="15" spans="1:27" s="67" customFormat="1" ht="24.95" customHeight="1" x14ac:dyDescent="0.25">
      <c r="A15" s="122"/>
      <c r="B15" s="122"/>
      <c r="C15" s="122"/>
      <c r="D15" s="66"/>
    </row>
    <row r="16" spans="1:27" s="67" customFormat="1" ht="24.95" customHeight="1" x14ac:dyDescent="0.25">
      <c r="A16" s="122"/>
      <c r="B16" s="122"/>
      <c r="C16" s="122"/>
      <c r="D16" s="66"/>
    </row>
    <row r="17" spans="1:14" s="153" customFormat="1" x14ac:dyDescent="0.25">
      <c r="A17" s="153" t="s">
        <v>1</v>
      </c>
      <c r="B17" s="176" t="str">
        <f>IF('Príloha č. 1'!$B$23="","",'Príloha č. 1'!$B$23)</f>
        <v/>
      </c>
    </row>
    <row r="18" spans="1:14" s="153" customFormat="1" x14ac:dyDescent="0.25">
      <c r="A18" s="153" t="s">
        <v>4</v>
      </c>
      <c r="B18" s="177" t="str">
        <f>IF('Príloha č. 1'!$B$24="","",'Príloha č. 1'!$B$24)</f>
        <v/>
      </c>
    </row>
    <row r="19" spans="1:14" s="149" customFormat="1" ht="15" customHeight="1" x14ac:dyDescent="0.2"/>
    <row r="20" spans="1:14" s="149" customFormat="1" ht="15" customHeight="1" x14ac:dyDescent="0.2"/>
    <row r="21" spans="1:14" s="149" customFormat="1" ht="15" customHeight="1" x14ac:dyDescent="0.2"/>
    <row r="22" spans="1:14" s="149" customFormat="1" ht="39.950000000000003" customHeight="1" x14ac:dyDescent="0.2">
      <c r="H22" s="406"/>
      <c r="I22" s="406"/>
      <c r="J22" s="406"/>
    </row>
    <row r="23" spans="1:14" s="149" customFormat="1" ht="45" customHeight="1" x14ac:dyDescent="0.2">
      <c r="H23" s="399" t="s">
        <v>91</v>
      </c>
      <c r="I23" s="399"/>
      <c r="J23" s="399"/>
    </row>
    <row r="24" spans="1:14" s="4" customFormat="1" x14ac:dyDescent="0.2">
      <c r="E24" s="5"/>
      <c r="G24" s="14" t="s">
        <v>25</v>
      </c>
    </row>
    <row r="25" spans="1:14" s="16" customFormat="1" ht="12" x14ac:dyDescent="0.2"/>
    <row r="26" spans="1:14" s="16" customFormat="1" ht="12" x14ac:dyDescent="0.2">
      <c r="A26" s="353" t="s">
        <v>2</v>
      </c>
      <c r="B26" s="353"/>
      <c r="C26" s="353"/>
    </row>
    <row r="27" spans="1:14" s="8" customFormat="1" ht="15" customHeight="1" x14ac:dyDescent="0.2">
      <c r="A27" s="15"/>
      <c r="B27" s="397" t="s">
        <v>3</v>
      </c>
      <c r="C27" s="407"/>
      <c r="D27" s="407"/>
      <c r="E27" s="11"/>
      <c r="F27" s="7"/>
      <c r="L27" s="14"/>
      <c r="M27" s="5"/>
      <c r="N27" s="4"/>
    </row>
    <row r="28" spans="1:14" s="16" customFormat="1" ht="12" x14ac:dyDescent="0.2"/>
  </sheetData>
  <mergeCells count="26">
    <mergeCell ref="C7:C8"/>
    <mergeCell ref="D7:D8"/>
    <mergeCell ref="E7:E8"/>
    <mergeCell ref="F7:F8"/>
    <mergeCell ref="A1:J1"/>
    <mergeCell ref="A2:J2"/>
    <mergeCell ref="A3:B3"/>
    <mergeCell ref="A4:O4"/>
    <mergeCell ref="A5:O5"/>
    <mergeCell ref="A6:O6"/>
    <mergeCell ref="A26:C26"/>
    <mergeCell ref="B27:D27"/>
    <mergeCell ref="M7:O7"/>
    <mergeCell ref="P7:R7"/>
    <mergeCell ref="S7:S8"/>
    <mergeCell ref="S10:S14"/>
    <mergeCell ref="H22:J22"/>
    <mergeCell ref="H23:J23"/>
    <mergeCell ref="G7:G8"/>
    <mergeCell ref="H7:H8"/>
    <mergeCell ref="I7:I8"/>
    <mergeCell ref="J7:J8"/>
    <mergeCell ref="K7:K8"/>
    <mergeCell ref="L7:L8"/>
    <mergeCell ref="A7:A8"/>
    <mergeCell ref="B7:B8"/>
  </mergeCells>
  <conditionalFormatting sqref="B17">
    <cfRule type="containsBlanks" dxfId="4" priority="2">
      <formula>LEN(TRIM(B17))=0</formula>
    </cfRule>
  </conditionalFormatting>
  <conditionalFormatting sqref="B18">
    <cfRule type="containsBlanks" dxfId="3" priority="1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51" fitToHeight="0" orientation="landscape" r:id="rId1"/>
  <headerFooter>
    <oddHeader>&amp;L&amp;"Arial,Tučné"&amp;10Príloha č. 7 SP (Príloha č. 2 RD)&amp;"Arial,Normálne"
Sortiment ponúkaného tovaru</oddHeader>
    <oddFooter>Strana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F4F8F-520F-4B11-A974-54F23CC57763}">
  <sheetPr>
    <pageSetUpPr fitToPage="1"/>
  </sheetPr>
  <dimension ref="A1:M31"/>
  <sheetViews>
    <sheetView showGridLines="0" zoomScaleNormal="100" workbookViewId="0">
      <selection activeCell="A28" sqref="A28:XFD29"/>
    </sheetView>
  </sheetViews>
  <sheetFormatPr defaultColWidth="9.140625" defaultRowHeight="12" x14ac:dyDescent="0.2"/>
  <cols>
    <col min="1" max="1" width="5.28515625" style="193" customWidth="1"/>
    <col min="2" max="2" width="26.7109375" style="193" customWidth="1"/>
    <col min="3" max="3" width="23.85546875" style="193" customWidth="1"/>
    <col min="4" max="4" width="20" style="193" customWidth="1"/>
    <col min="5" max="5" width="17" style="193" customWidth="1"/>
    <col min="6" max="6" width="16.5703125" style="193" customWidth="1"/>
    <col min="7" max="16384" width="9.140625" style="193"/>
  </cols>
  <sheetData>
    <row r="1" spans="1:6" s="135" customFormat="1" ht="20.100000000000001" customHeight="1" x14ac:dyDescent="0.2">
      <c r="A1" s="131" t="s">
        <v>0</v>
      </c>
      <c r="B1" s="131"/>
    </row>
    <row r="2" spans="1:6" s="144" customFormat="1" ht="30" customHeight="1" x14ac:dyDescent="0.25">
      <c r="A2" s="437" t="str">
        <f>'Príloha č. 1'!A2:D2</f>
        <v>INFÚZNE ROZTOKY</v>
      </c>
      <c r="B2" s="437"/>
      <c r="C2" s="437"/>
      <c r="D2" s="437"/>
      <c r="E2" s="437"/>
      <c r="F2" s="437"/>
    </row>
    <row r="3" spans="1:6" s="203" customFormat="1" ht="15" customHeight="1" x14ac:dyDescent="0.2">
      <c r="A3" s="445"/>
      <c r="B3" s="445"/>
      <c r="C3" s="445"/>
      <c r="D3" s="202"/>
    </row>
    <row r="4" spans="1:6" s="204" customFormat="1" ht="35.1" customHeight="1" x14ac:dyDescent="0.25">
      <c r="A4" s="450" t="s">
        <v>92</v>
      </c>
      <c r="B4" s="450"/>
      <c r="C4" s="450"/>
      <c r="D4" s="450"/>
      <c r="E4" s="450"/>
      <c r="F4" s="450"/>
    </row>
    <row r="7" spans="1:6" s="239" customFormat="1" ht="17.25" customHeight="1" x14ac:dyDescent="0.2">
      <c r="A7" s="442" t="s">
        <v>93</v>
      </c>
      <c r="B7" s="442"/>
      <c r="C7" s="442"/>
      <c r="D7" s="442"/>
      <c r="E7" s="442"/>
      <c r="F7" s="442"/>
    </row>
    <row r="8" spans="1:6" s="239" customFormat="1" ht="17.25" customHeight="1" x14ac:dyDescent="0.2">
      <c r="A8" s="240"/>
      <c r="B8" s="443" t="s">
        <v>94</v>
      </c>
      <c r="C8" s="443"/>
      <c r="D8" s="443"/>
      <c r="E8" s="240"/>
      <c r="F8" s="240"/>
    </row>
    <row r="9" spans="1:6" s="239" customFormat="1" ht="9.9499999999999993" customHeight="1" thickBot="1" x14ac:dyDescent="0.25">
      <c r="A9" s="240"/>
      <c r="B9" s="240"/>
      <c r="C9" s="240"/>
      <c r="D9" s="240"/>
      <c r="E9" s="240"/>
      <c r="F9" s="240"/>
    </row>
    <row r="10" spans="1:6" ht="90.75" customHeight="1" x14ac:dyDescent="0.2">
      <c r="A10" s="217" t="s">
        <v>95</v>
      </c>
      <c r="B10" s="218" t="s">
        <v>112</v>
      </c>
      <c r="C10" s="218" t="s">
        <v>96</v>
      </c>
      <c r="D10" s="218" t="s">
        <v>97</v>
      </c>
      <c r="E10" s="219" t="s">
        <v>98</v>
      </c>
      <c r="F10" s="220" t="s">
        <v>99</v>
      </c>
    </row>
    <row r="11" spans="1:6" s="239" customFormat="1" ht="15" customHeight="1" x14ac:dyDescent="0.2">
      <c r="A11" s="245" t="s">
        <v>8</v>
      </c>
      <c r="B11" s="246" t="s">
        <v>9</v>
      </c>
      <c r="C11" s="246" t="s">
        <v>10</v>
      </c>
      <c r="D11" s="246" t="s">
        <v>11</v>
      </c>
      <c r="E11" s="246" t="s">
        <v>12</v>
      </c>
      <c r="F11" s="247" t="s">
        <v>13</v>
      </c>
    </row>
    <row r="12" spans="1:6" ht="24.95" customHeight="1" x14ac:dyDescent="0.2">
      <c r="A12" s="221"/>
      <c r="B12" s="222"/>
      <c r="C12" s="223"/>
      <c r="D12" s="224"/>
      <c r="E12" s="225"/>
      <c r="F12" s="226"/>
    </row>
    <row r="13" spans="1:6" ht="24.95" customHeight="1" x14ac:dyDescent="0.2">
      <c r="A13" s="221"/>
      <c r="B13" s="222"/>
      <c r="C13" s="223"/>
      <c r="D13" s="224"/>
      <c r="E13" s="225"/>
      <c r="F13" s="226"/>
    </row>
    <row r="14" spans="1:6" s="195" customFormat="1" ht="24.95" customHeight="1" x14ac:dyDescent="0.25">
      <c r="A14" s="221"/>
      <c r="B14" s="222"/>
      <c r="C14" s="223"/>
      <c r="D14" s="224"/>
      <c r="E14" s="225"/>
      <c r="F14" s="226"/>
    </row>
    <row r="15" spans="1:6" s="195" customFormat="1" ht="24.95" customHeight="1" thickBot="1" x14ac:dyDescent="0.3">
      <c r="A15" s="227"/>
      <c r="B15" s="228"/>
      <c r="C15" s="229"/>
      <c r="D15" s="230"/>
      <c r="E15" s="231"/>
      <c r="F15" s="232"/>
    </row>
    <row r="16" spans="1:6" s="195" customFormat="1" ht="15" customHeight="1" x14ac:dyDescent="0.25">
      <c r="A16" s="440"/>
      <c r="B16" s="440"/>
      <c r="C16" s="440"/>
      <c r="D16" s="440"/>
      <c r="E16" s="440"/>
      <c r="F16" s="440"/>
    </row>
    <row r="17" spans="1:13" s="242" customFormat="1" ht="49.5" customHeight="1" x14ac:dyDescent="0.25">
      <c r="A17" s="441" t="s">
        <v>100</v>
      </c>
      <c r="B17" s="441"/>
      <c r="C17" s="441"/>
      <c r="D17" s="441"/>
      <c r="E17" s="441"/>
      <c r="F17" s="441"/>
      <c r="G17" s="241"/>
      <c r="H17" s="241"/>
      <c r="I17" s="241"/>
      <c r="J17" s="241"/>
      <c r="K17" s="241"/>
      <c r="L17" s="241"/>
      <c r="M17" s="241"/>
    </row>
    <row r="18" spans="1:13" s="242" customFormat="1" ht="9.9499999999999993" customHeight="1" x14ac:dyDescent="0.25">
      <c r="B18" s="441"/>
      <c r="C18" s="441"/>
      <c r="D18" s="441"/>
      <c r="E18" s="441"/>
      <c r="F18" s="441"/>
      <c r="G18" s="243"/>
      <c r="H18" s="243"/>
      <c r="I18" s="243"/>
      <c r="J18" s="243"/>
      <c r="K18" s="243"/>
      <c r="L18" s="243"/>
      <c r="M18" s="243"/>
    </row>
    <row r="19" spans="1:13" s="242" customFormat="1" ht="20.100000000000001" customHeight="1" x14ac:dyDescent="0.25">
      <c r="A19" s="442" t="s">
        <v>101</v>
      </c>
      <c r="B19" s="442"/>
      <c r="C19" s="442"/>
      <c r="D19" s="442"/>
      <c r="E19" s="442"/>
      <c r="F19" s="442"/>
      <c r="G19" s="243"/>
      <c r="H19" s="243"/>
      <c r="I19" s="243"/>
      <c r="J19" s="243"/>
      <c r="K19" s="243"/>
      <c r="L19" s="243"/>
      <c r="M19" s="243"/>
    </row>
    <row r="20" spans="1:13" s="242" customFormat="1" ht="20.100000000000001" customHeight="1" x14ac:dyDescent="0.25">
      <c r="A20" s="240"/>
      <c r="B20" s="443" t="s">
        <v>102</v>
      </c>
      <c r="C20" s="443"/>
      <c r="D20" s="443"/>
      <c r="E20" s="443"/>
      <c r="F20" s="443"/>
      <c r="G20" s="243"/>
      <c r="H20" s="243"/>
      <c r="I20" s="243"/>
      <c r="J20" s="243"/>
      <c r="K20" s="243"/>
      <c r="L20" s="243"/>
      <c r="M20" s="243"/>
    </row>
    <row r="21" spans="1:13" s="196" customFormat="1" ht="20.100000000000001" customHeight="1" x14ac:dyDescent="0.25">
      <c r="A21" s="233"/>
      <c r="B21" s="234"/>
      <c r="C21" s="234"/>
      <c r="D21" s="234"/>
      <c r="E21" s="234"/>
      <c r="F21" s="234"/>
      <c r="G21" s="197"/>
      <c r="H21" s="197"/>
      <c r="I21" s="197"/>
      <c r="J21" s="197"/>
      <c r="K21" s="197"/>
      <c r="L21" s="197"/>
      <c r="M21" s="197"/>
    </row>
    <row r="22" spans="1:13" ht="15" customHeight="1" x14ac:dyDescent="0.2">
      <c r="A22" s="233"/>
      <c r="B22" s="234"/>
      <c r="C22" s="234"/>
      <c r="D22" s="234"/>
      <c r="E22" s="234"/>
      <c r="F22" s="234"/>
    </row>
    <row r="23" spans="1:13" s="235" customFormat="1" ht="15" customHeight="1" x14ac:dyDescent="0.2">
      <c r="A23" s="233"/>
      <c r="B23" s="234"/>
      <c r="C23" s="234"/>
      <c r="D23" s="234"/>
      <c r="E23" s="234"/>
      <c r="F23" s="234"/>
    </row>
    <row r="24" spans="1:13" s="235" customFormat="1" ht="15" customHeight="1" x14ac:dyDescent="0.2">
      <c r="A24" s="236"/>
      <c r="B24" s="236"/>
      <c r="C24" s="236"/>
      <c r="D24" s="236"/>
      <c r="E24" s="236"/>
      <c r="F24" s="236"/>
    </row>
    <row r="25" spans="1:13" s="235" customFormat="1" ht="14.25" x14ac:dyDescent="0.2">
      <c r="A25" s="244" t="s">
        <v>1</v>
      </c>
      <c r="B25" s="444"/>
      <c r="C25" s="444"/>
    </row>
    <row r="26" spans="1:13" s="235" customFormat="1" ht="15" customHeight="1" x14ac:dyDescent="0.2">
      <c r="A26" s="244" t="s">
        <v>4</v>
      </c>
      <c r="B26" s="446"/>
      <c r="C26" s="444"/>
    </row>
    <row r="27" spans="1:13" ht="15" customHeight="1" x14ac:dyDescent="0.2">
      <c r="A27" s="235"/>
      <c r="B27" s="235"/>
      <c r="C27" s="235"/>
      <c r="D27" s="235"/>
      <c r="E27" s="235"/>
      <c r="F27" s="235"/>
    </row>
    <row r="28" spans="1:13" s="198" customFormat="1" ht="14.25" x14ac:dyDescent="0.2">
      <c r="A28" s="235"/>
      <c r="B28" s="235"/>
      <c r="C28" s="237"/>
      <c r="D28" s="235"/>
      <c r="E28" s="447"/>
      <c r="F28" s="447"/>
    </row>
    <row r="29" spans="1:13" s="200" customFormat="1" ht="44.25" customHeight="1" x14ac:dyDescent="0.2">
      <c r="A29" s="193"/>
      <c r="B29" s="193"/>
      <c r="C29" s="238"/>
      <c r="D29" s="235"/>
      <c r="E29" s="448" t="s">
        <v>103</v>
      </c>
      <c r="F29" s="448"/>
      <c r="G29" s="199"/>
    </row>
    <row r="30" spans="1:13" x14ac:dyDescent="0.2">
      <c r="A30" s="449" t="s">
        <v>2</v>
      </c>
      <c r="B30" s="449"/>
      <c r="C30" s="198"/>
      <c r="D30" s="198"/>
      <c r="E30" s="198"/>
      <c r="F30" s="198"/>
    </row>
    <row r="31" spans="1:13" x14ac:dyDescent="0.2">
      <c r="A31" s="201"/>
      <c r="B31" s="438" t="s">
        <v>3</v>
      </c>
      <c r="C31" s="439"/>
      <c r="D31" s="439"/>
      <c r="E31" s="439"/>
      <c r="F31" s="439"/>
    </row>
  </sheetData>
  <mergeCells count="16">
    <mergeCell ref="A2:F2"/>
    <mergeCell ref="B31:F31"/>
    <mergeCell ref="A16:F16"/>
    <mergeCell ref="A17:F17"/>
    <mergeCell ref="B18:F18"/>
    <mergeCell ref="A19:F19"/>
    <mergeCell ref="B20:F20"/>
    <mergeCell ref="B25:C25"/>
    <mergeCell ref="A3:C3"/>
    <mergeCell ref="B26:C26"/>
    <mergeCell ref="E28:F28"/>
    <mergeCell ref="E29:F29"/>
    <mergeCell ref="A30:B30"/>
    <mergeCell ref="A4:F4"/>
    <mergeCell ref="A7:F7"/>
    <mergeCell ref="B8:D8"/>
  </mergeCells>
  <conditionalFormatting sqref="B25:C26">
    <cfRule type="containsBlanks" dxfId="2" priority="1">
      <formula>LEN(TRIM(B25))=0</formula>
    </cfRule>
  </conditionalFormatting>
  <pageMargins left="0.78740157480314965" right="0.39370078740157483" top="0.98425196850393704" bottom="0.19685039370078741" header="0.31496062992125984" footer="0.31496062992125984"/>
  <pageSetup paperSize="9" scale="82" orientation="portrait" copies="5" r:id="rId1"/>
  <headerFooter>
    <oddHeader>&amp;L&amp;"Arial,Tučné"&amp;9Príloha č. 8 (Príloha č.3 RD)&amp;10
&amp;"Arial,Normálne"Zoznam známych subdodávateľov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6</xdr:row>
                    <xdr:rowOff>142875</xdr:rowOff>
                  </from>
                  <to>
                    <xdr:col>0</xdr:col>
                    <xdr:colOff>285750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47625</xdr:colOff>
                    <xdr:row>18</xdr:row>
                    <xdr:rowOff>171450</xdr:rowOff>
                  </from>
                  <to>
                    <xdr:col>0</xdr:col>
                    <xdr:colOff>285750</xdr:colOff>
                    <xdr:row>20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K34"/>
  <sheetViews>
    <sheetView showGridLines="0" topLeftCell="A4" zoomScale="90" zoomScaleNormal="90" workbookViewId="0">
      <selection activeCell="D24" sqref="D24"/>
    </sheetView>
  </sheetViews>
  <sheetFormatPr defaultRowHeight="12.75" x14ac:dyDescent="0.2"/>
  <cols>
    <col min="1" max="1" width="8.7109375" style="52" customWidth="1"/>
    <col min="2" max="2" width="48.7109375" style="52" customWidth="1"/>
    <col min="3" max="3" width="32.7109375" style="52" customWidth="1"/>
    <col min="4" max="4" width="32.7109375" style="127" customWidth="1"/>
    <col min="5" max="6" width="12.7109375" style="127" customWidth="1"/>
    <col min="7" max="7" width="15.7109375" style="127" customWidth="1"/>
    <col min="8" max="8" width="7.85546875" style="52" customWidth="1"/>
    <col min="9" max="9" width="15.7109375" style="52" customWidth="1"/>
    <col min="10" max="10" width="10.7109375" style="52" customWidth="1"/>
    <col min="11" max="11" width="15.7109375" style="52" customWidth="1"/>
    <col min="12" max="16384" width="9.140625" style="52"/>
  </cols>
  <sheetData>
    <row r="1" spans="1:11" ht="15" customHeight="1" x14ac:dyDescent="0.2">
      <c r="A1" s="358" t="s">
        <v>0</v>
      </c>
      <c r="B1" s="358"/>
      <c r="C1" s="358"/>
      <c r="D1" s="358"/>
    </row>
    <row r="2" spans="1:11" ht="30" customHeight="1" x14ac:dyDescent="0.2">
      <c r="A2" s="359" t="str">
        <f>'Príloha č. 1'!A2:D2</f>
        <v>INFÚZNE ROZTOKY</v>
      </c>
      <c r="B2" s="359"/>
      <c r="C2" s="359"/>
      <c r="D2" s="359"/>
      <c r="E2" s="53"/>
      <c r="F2" s="53"/>
      <c r="G2" s="53"/>
      <c r="H2" s="53"/>
      <c r="I2" s="53"/>
      <c r="J2" s="53"/>
      <c r="K2" s="53"/>
    </row>
    <row r="3" spans="1:11" s="55" customFormat="1" ht="30" customHeight="1" x14ac:dyDescent="0.25">
      <c r="A3" s="360" t="s">
        <v>36</v>
      </c>
      <c r="B3" s="360"/>
      <c r="C3" s="360"/>
      <c r="D3" s="360"/>
      <c r="E3" s="54"/>
      <c r="F3" s="54"/>
      <c r="G3" s="54"/>
      <c r="H3" s="54"/>
      <c r="I3" s="54"/>
      <c r="J3" s="54"/>
      <c r="K3" s="54"/>
    </row>
    <row r="4" spans="1:11" s="55" customFormat="1" ht="11.25" customHeight="1" x14ac:dyDescent="0.25">
      <c r="A4" s="125"/>
      <c r="B4" s="125"/>
      <c r="C4" s="125"/>
      <c r="D4" s="125"/>
      <c r="E4" s="54"/>
      <c r="F4" s="54"/>
      <c r="G4" s="54"/>
      <c r="H4" s="54"/>
      <c r="I4" s="54"/>
      <c r="J4" s="54"/>
      <c r="K4" s="54"/>
    </row>
    <row r="5" spans="1:11" s="55" customFormat="1" ht="35.1" customHeight="1" thickBot="1" x14ac:dyDescent="0.3">
      <c r="A5" s="361" t="s">
        <v>160</v>
      </c>
      <c r="B5" s="361"/>
      <c r="C5" s="361"/>
      <c r="D5" s="361"/>
      <c r="E5" s="54"/>
      <c r="F5" s="54"/>
      <c r="G5" s="54"/>
      <c r="H5" s="54"/>
      <c r="I5" s="54"/>
      <c r="J5" s="54"/>
      <c r="K5" s="54"/>
    </row>
    <row r="6" spans="1:11" s="6" customFormat="1" ht="66" customHeight="1" x14ac:dyDescent="0.25">
      <c r="A6" s="362" t="s">
        <v>37</v>
      </c>
      <c r="B6" s="363"/>
      <c r="C6" s="366" t="s">
        <v>38</v>
      </c>
      <c r="D6" s="367"/>
    </row>
    <row r="7" spans="1:11" s="6" customFormat="1" ht="27.75" customHeight="1" thickBot="1" x14ac:dyDescent="0.3">
      <c r="A7" s="364"/>
      <c r="B7" s="365"/>
      <c r="C7" s="57" t="s">
        <v>39</v>
      </c>
      <c r="D7" s="58" t="s">
        <v>40</v>
      </c>
    </row>
    <row r="8" spans="1:11" s="13" customFormat="1" ht="30" customHeight="1" thickBot="1" x14ac:dyDescent="0.3">
      <c r="A8" s="368" t="s">
        <v>148</v>
      </c>
      <c r="B8" s="369"/>
      <c r="C8" s="369"/>
      <c r="D8" s="370"/>
    </row>
    <row r="9" spans="1:11" s="10" customFormat="1" ht="30" customHeight="1" x14ac:dyDescent="0.2">
      <c r="A9" s="304" t="s">
        <v>149</v>
      </c>
      <c r="B9" s="305" t="s">
        <v>117</v>
      </c>
      <c r="C9" s="306" t="s">
        <v>134</v>
      </c>
      <c r="D9" s="307"/>
    </row>
    <row r="10" spans="1:11" s="10" customFormat="1" ht="24.95" customHeight="1" x14ac:dyDescent="0.2">
      <c r="A10" s="59" t="s">
        <v>150</v>
      </c>
      <c r="B10" s="294" t="s">
        <v>124</v>
      </c>
      <c r="C10" s="301" t="s">
        <v>135</v>
      </c>
      <c r="D10" s="298"/>
    </row>
    <row r="11" spans="1:11" s="10" customFormat="1" ht="24.95" customHeight="1" x14ac:dyDescent="0.2">
      <c r="A11" s="70">
        <v>45718</v>
      </c>
      <c r="B11" s="295" t="s">
        <v>125</v>
      </c>
      <c r="C11" s="302" t="s">
        <v>136</v>
      </c>
      <c r="D11" s="298"/>
    </row>
    <row r="12" spans="1:11" s="10" customFormat="1" ht="24.95" customHeight="1" x14ac:dyDescent="0.2">
      <c r="A12" s="59" t="s">
        <v>151</v>
      </c>
      <c r="B12" s="295" t="s">
        <v>126</v>
      </c>
      <c r="C12" s="302" t="s">
        <v>137</v>
      </c>
      <c r="D12" s="298"/>
    </row>
    <row r="13" spans="1:11" s="10" customFormat="1" ht="24.95" customHeight="1" x14ac:dyDescent="0.2">
      <c r="A13" s="268" t="s">
        <v>152</v>
      </c>
      <c r="B13" s="295" t="s">
        <v>127</v>
      </c>
      <c r="C13" s="302" t="s">
        <v>146</v>
      </c>
      <c r="D13" s="299"/>
    </row>
    <row r="14" spans="1:11" s="10" customFormat="1" ht="24.95" customHeight="1" x14ac:dyDescent="0.2">
      <c r="A14" s="268" t="s">
        <v>153</v>
      </c>
      <c r="B14" s="296" t="s">
        <v>128</v>
      </c>
      <c r="C14" s="302" t="s">
        <v>147</v>
      </c>
      <c r="D14" s="299"/>
    </row>
    <row r="15" spans="1:11" s="10" customFormat="1" ht="24.95" customHeight="1" x14ac:dyDescent="0.2">
      <c r="A15" s="268" t="s">
        <v>154</v>
      </c>
      <c r="B15" s="296" t="s">
        <v>129</v>
      </c>
      <c r="C15" s="302" t="s">
        <v>139</v>
      </c>
      <c r="D15" s="299"/>
    </row>
    <row r="16" spans="1:11" s="10" customFormat="1" ht="24.95" customHeight="1" x14ac:dyDescent="0.2">
      <c r="A16" s="268" t="s">
        <v>155</v>
      </c>
      <c r="B16" s="296" t="s">
        <v>130</v>
      </c>
      <c r="C16" s="302" t="s">
        <v>140</v>
      </c>
      <c r="D16" s="299"/>
    </row>
    <row r="17" spans="1:5" s="10" customFormat="1" ht="24.95" customHeight="1" x14ac:dyDescent="0.2">
      <c r="A17" s="268" t="s">
        <v>156</v>
      </c>
      <c r="B17" s="295" t="s">
        <v>131</v>
      </c>
      <c r="C17" s="302" t="s">
        <v>141</v>
      </c>
      <c r="D17" s="299"/>
    </row>
    <row r="18" spans="1:5" s="10" customFormat="1" ht="24.95" customHeight="1" x14ac:dyDescent="0.2">
      <c r="A18" s="268" t="s">
        <v>157</v>
      </c>
      <c r="B18" s="296" t="s">
        <v>132</v>
      </c>
      <c r="C18" s="302" t="s">
        <v>142</v>
      </c>
      <c r="D18" s="299"/>
    </row>
    <row r="19" spans="1:5" s="10" customFormat="1" ht="51" customHeight="1" thickBot="1" x14ac:dyDescent="0.25">
      <c r="A19" s="60" t="s">
        <v>158</v>
      </c>
      <c r="B19" s="297" t="s">
        <v>133</v>
      </c>
      <c r="C19" s="303" t="s">
        <v>143</v>
      </c>
      <c r="D19" s="300"/>
    </row>
    <row r="20" spans="1:5" s="10" customFormat="1" ht="12" customHeight="1" x14ac:dyDescent="0.25">
      <c r="A20" s="61"/>
      <c r="B20" s="62"/>
      <c r="C20" s="63"/>
      <c r="D20" s="64"/>
    </row>
    <row r="21" spans="1:5" s="9" customFormat="1" ht="24.95" customHeight="1" x14ac:dyDescent="0.25">
      <c r="A21" s="354" t="s">
        <v>43</v>
      </c>
      <c r="B21" s="355"/>
      <c r="C21" s="356"/>
      <c r="D21" s="65"/>
    </row>
    <row r="22" spans="1:5" s="67" customFormat="1" ht="24.95" customHeight="1" x14ac:dyDescent="0.25">
      <c r="A22" s="124" t="s">
        <v>8</v>
      </c>
      <c r="B22" s="357" t="s">
        <v>159</v>
      </c>
      <c r="C22" s="357"/>
      <c r="D22" s="66"/>
    </row>
    <row r="23" spans="1:5" s="67" customFormat="1" ht="24.95" customHeight="1" x14ac:dyDescent="0.25">
      <c r="A23" s="122"/>
      <c r="B23" s="122"/>
      <c r="C23" s="122"/>
      <c r="D23" s="66"/>
    </row>
    <row r="24" spans="1:5" s="67" customFormat="1" ht="24.95" customHeight="1" x14ac:dyDescent="0.25">
      <c r="A24" s="122"/>
      <c r="B24" s="122"/>
      <c r="C24" s="122"/>
      <c r="D24" s="66"/>
    </row>
    <row r="25" spans="1:5" s="148" customFormat="1" ht="12" x14ac:dyDescent="0.25">
      <c r="A25" s="148" t="s">
        <v>1</v>
      </c>
      <c r="B25" s="158" t="str">
        <f>IF('Príloha č. 1'!$B$23="","",'Príloha č. 1'!$B$23)</f>
        <v/>
      </c>
    </row>
    <row r="26" spans="1:5" s="148" customFormat="1" ht="12" x14ac:dyDescent="0.25">
      <c r="A26" s="148" t="s">
        <v>4</v>
      </c>
      <c r="B26" s="139" t="str">
        <f>IF('Príloha č. 1'!$B$24="","",'Príloha č. 1'!$B$24)</f>
        <v/>
      </c>
    </row>
    <row r="27" spans="1:5" s="149" customFormat="1" ht="15" customHeight="1" x14ac:dyDescent="0.2">
      <c r="A27" s="135"/>
      <c r="B27" s="135"/>
      <c r="C27" s="135"/>
      <c r="D27" s="135"/>
    </row>
    <row r="28" spans="1:5" s="149" customFormat="1" ht="15" customHeight="1" x14ac:dyDescent="0.2">
      <c r="A28" s="135"/>
      <c r="B28" s="135"/>
      <c r="C28" s="135"/>
      <c r="D28" s="135"/>
    </row>
    <row r="29" spans="1:5" s="149" customFormat="1" ht="15" customHeight="1" x14ac:dyDescent="0.2">
      <c r="A29" s="135"/>
      <c r="B29" s="135"/>
      <c r="C29" s="135"/>
      <c r="D29" s="135"/>
    </row>
    <row r="30" spans="1:5" s="150" customFormat="1" ht="39.950000000000003" customHeight="1" x14ac:dyDescent="0.2">
      <c r="A30" s="135"/>
      <c r="B30" s="135"/>
      <c r="C30" s="135"/>
      <c r="D30" s="140"/>
    </row>
    <row r="31" spans="1:5" s="150" customFormat="1" ht="45" customHeight="1" x14ac:dyDescent="0.2">
      <c r="A31" s="135"/>
      <c r="B31" s="135"/>
      <c r="C31" s="135"/>
      <c r="D31" s="161" t="s">
        <v>91</v>
      </c>
    </row>
    <row r="32" spans="1:5" s="4" customFormat="1" x14ac:dyDescent="0.2">
      <c r="C32" s="14" t="s">
        <v>25</v>
      </c>
      <c r="E32" s="5"/>
    </row>
    <row r="33" spans="1:5" s="2" customFormat="1" ht="11.25" x14ac:dyDescent="0.2">
      <c r="A33" s="353" t="s">
        <v>2</v>
      </c>
      <c r="B33" s="353"/>
      <c r="C33" s="353"/>
      <c r="D33" s="3"/>
    </row>
    <row r="34" spans="1:5" s="8" customFormat="1" ht="15" customHeight="1" x14ac:dyDescent="0.2">
      <c r="A34" s="15"/>
      <c r="B34" s="123" t="s">
        <v>3</v>
      </c>
      <c r="D34" s="123"/>
      <c r="E34" s="7"/>
    </row>
  </sheetData>
  <mergeCells count="10">
    <mergeCell ref="A8:D8"/>
    <mergeCell ref="A21:C21"/>
    <mergeCell ref="B22:C22"/>
    <mergeCell ref="A33:C33"/>
    <mergeCell ref="A1:D1"/>
    <mergeCell ref="A2:D2"/>
    <mergeCell ref="A3:D3"/>
    <mergeCell ref="A5:D5"/>
    <mergeCell ref="A6:B7"/>
    <mergeCell ref="C6:D6"/>
  </mergeCells>
  <conditionalFormatting sqref="B25">
    <cfRule type="containsBlanks" dxfId="125" priority="3">
      <formula>LEN(TRIM(B25))=0</formula>
    </cfRule>
  </conditionalFormatting>
  <conditionalFormatting sqref="B26">
    <cfRule type="containsBlanks" dxfId="124" priority="2">
      <formula>LEN(TRIM(B26))=0</formula>
    </cfRule>
  </conditionalFormatting>
  <pageMargins left="0.98425196850393704" right="0.78740157480314965" top="0.98425196850393704" bottom="0.78740157480314965" header="0.31496062992125984" footer="0.31496062992125984"/>
  <pageSetup paperSize="9" scale="67" fitToHeight="0" orientation="portrait" r:id="rId1"/>
  <headerFooter>
    <oddHeader>&amp;L&amp;"Arial,Tučné"&amp;10Príloha č. 5 SP (Príloha č. 1 RD)&amp;"Arial,Normálne"
Špecifikácia predmetu zákazky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1" id="{95ACC4D4-802A-4661-9930-904E4AE2DFE4}">
            <xm:f>LEN(TRIM('Príloha č. 5 - časť 1'!D9))=0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D9:D19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B6751-996A-4E3A-80F7-C34BFD25DFF9}">
  <sheetPr>
    <pageSetUpPr fitToPage="1"/>
  </sheetPr>
  <dimension ref="A1:G31"/>
  <sheetViews>
    <sheetView showGridLines="0" zoomScaleNormal="100" workbookViewId="0">
      <selection activeCell="N15" sqref="N15"/>
    </sheetView>
  </sheetViews>
  <sheetFormatPr defaultRowHeight="15" x14ac:dyDescent="0.25"/>
  <cols>
    <col min="1" max="1" width="6.42578125" style="206" customWidth="1"/>
    <col min="2" max="2" width="7.5703125" style="206" customWidth="1"/>
    <col min="3" max="3" width="10.28515625" style="206" customWidth="1"/>
    <col min="4" max="4" width="52.5703125" style="206" customWidth="1"/>
    <col min="5" max="5" width="10.7109375" style="206" customWidth="1"/>
    <col min="6" max="6" width="23.140625" style="206" customWidth="1"/>
    <col min="7" max="16384" width="9.140625" style="206"/>
  </cols>
  <sheetData>
    <row r="1" spans="1:6" s="135" customFormat="1" ht="20.100000000000001" customHeight="1" x14ac:dyDescent="0.2">
      <c r="A1" s="131" t="s">
        <v>0</v>
      </c>
      <c r="B1" s="131"/>
    </row>
    <row r="2" spans="1:6" s="144" customFormat="1" ht="30" customHeight="1" x14ac:dyDescent="0.25">
      <c r="A2" s="437" t="str">
        <f>'Príloha č. 1'!A2:D2</f>
        <v>INFÚZNE ROZTOKY</v>
      </c>
      <c r="B2" s="437"/>
      <c r="C2" s="437"/>
      <c r="D2" s="437"/>
      <c r="E2" s="437"/>
      <c r="F2" s="437"/>
    </row>
    <row r="3" spans="1:6" s="203" customFormat="1" ht="15" customHeight="1" x14ac:dyDescent="0.2">
      <c r="A3" s="445"/>
      <c r="B3" s="445"/>
      <c r="C3" s="445"/>
      <c r="D3" s="202"/>
    </row>
    <row r="4" spans="1:6" s="204" customFormat="1" ht="35.1" customHeight="1" x14ac:dyDescent="0.25">
      <c r="A4" s="450" t="s">
        <v>113</v>
      </c>
      <c r="B4" s="450"/>
      <c r="C4" s="450"/>
      <c r="D4" s="450"/>
      <c r="E4" s="450"/>
      <c r="F4" s="450"/>
    </row>
    <row r="5" spans="1:6" s="204" customFormat="1" ht="12.75" customHeight="1" x14ac:dyDescent="0.25">
      <c r="A5" s="205"/>
      <c r="B5" s="205"/>
      <c r="C5" s="205"/>
      <c r="D5" s="205"/>
      <c r="E5" s="205"/>
      <c r="F5" s="205"/>
    </row>
    <row r="6" spans="1:6" s="204" customFormat="1" ht="35.1" customHeight="1" x14ac:dyDescent="0.25">
      <c r="A6" s="453" t="s">
        <v>104</v>
      </c>
      <c r="B6" s="453"/>
      <c r="C6" s="453"/>
      <c r="D6" s="453"/>
      <c r="E6" s="453"/>
      <c r="F6" s="453"/>
    </row>
    <row r="7" spans="1:6" s="193" customFormat="1" ht="30.75" customHeight="1" x14ac:dyDescent="0.2">
      <c r="A7" s="194" t="s">
        <v>105</v>
      </c>
      <c r="B7" s="454" t="s">
        <v>106</v>
      </c>
      <c r="C7" s="454"/>
      <c r="D7" s="454"/>
      <c r="E7" s="454"/>
      <c r="F7" s="454"/>
    </row>
    <row r="8" spans="1:6" s="204" customFormat="1" ht="12.75" customHeight="1" x14ac:dyDescent="0.25">
      <c r="A8" s="205"/>
      <c r="B8" s="205"/>
      <c r="C8" s="205"/>
      <c r="D8" s="205"/>
      <c r="E8" s="205"/>
      <c r="F8" s="205"/>
    </row>
    <row r="9" spans="1:6" s="193" customFormat="1" ht="17.25" customHeight="1" x14ac:dyDescent="0.2">
      <c r="A9" s="194" t="s">
        <v>107</v>
      </c>
      <c r="B9" s="454" t="s">
        <v>108</v>
      </c>
      <c r="C9" s="454"/>
      <c r="D9" s="454"/>
      <c r="E9" s="454"/>
      <c r="F9" s="454"/>
    </row>
    <row r="10" spans="1:6" ht="15.75" thickBot="1" x14ac:dyDescent="0.3"/>
    <row r="11" spans="1:6" s="207" customFormat="1" ht="40.5" customHeight="1" x14ac:dyDescent="0.25">
      <c r="B11" s="208" t="s">
        <v>95</v>
      </c>
      <c r="C11" s="455" t="s">
        <v>109</v>
      </c>
      <c r="D11" s="456"/>
      <c r="E11" s="456"/>
      <c r="F11" s="457"/>
    </row>
    <row r="12" spans="1:6" x14ac:dyDescent="0.25">
      <c r="B12" s="209" t="s">
        <v>8</v>
      </c>
      <c r="C12" s="458" t="s">
        <v>9</v>
      </c>
      <c r="D12" s="459"/>
      <c r="E12" s="459"/>
      <c r="F12" s="460"/>
    </row>
    <row r="13" spans="1:6" ht="39.950000000000003" customHeight="1" x14ac:dyDescent="0.25">
      <c r="B13" s="210"/>
      <c r="C13" s="461"/>
      <c r="D13" s="462"/>
      <c r="E13" s="462"/>
      <c r="F13" s="463"/>
    </row>
    <row r="14" spans="1:6" ht="39.950000000000003" customHeight="1" x14ac:dyDescent="0.25">
      <c r="B14" s="211"/>
      <c r="C14" s="464"/>
      <c r="D14" s="465"/>
      <c r="E14" s="465"/>
      <c r="F14" s="466"/>
    </row>
    <row r="15" spans="1:6" ht="39.950000000000003" customHeight="1" thickBot="1" x14ac:dyDescent="0.3">
      <c r="B15" s="212"/>
      <c r="C15" s="467"/>
      <c r="D15" s="468"/>
      <c r="E15" s="468"/>
      <c r="F15" s="469"/>
    </row>
    <row r="17" spans="1:7" s="207" customFormat="1" ht="33" customHeight="1" x14ac:dyDescent="0.25">
      <c r="C17" s="451" t="s">
        <v>110</v>
      </c>
      <c r="D17" s="451"/>
      <c r="E17" s="451"/>
      <c r="F17" s="451"/>
    </row>
    <row r="18" spans="1:7" s="207" customFormat="1" ht="33" customHeight="1" x14ac:dyDescent="0.25">
      <c r="C18" s="451" t="s">
        <v>111</v>
      </c>
      <c r="D18" s="451"/>
      <c r="E18" s="451"/>
      <c r="F18" s="451"/>
    </row>
    <row r="19" spans="1:7" s="196" customFormat="1" ht="20.100000000000001" customHeight="1" x14ac:dyDescent="0.25">
      <c r="A19" s="194"/>
      <c r="B19" s="213"/>
      <c r="C19" s="213"/>
      <c r="D19" s="213"/>
      <c r="E19" s="213"/>
      <c r="F19" s="213"/>
    </row>
    <row r="20" spans="1:7" ht="15" customHeight="1" x14ac:dyDescent="0.25">
      <c r="A20" s="452" t="s">
        <v>65</v>
      </c>
      <c r="B20" s="452"/>
      <c r="C20" s="452"/>
      <c r="D20" s="214"/>
    </row>
    <row r="21" spans="1:7" ht="15" customHeight="1" x14ac:dyDescent="0.25">
      <c r="A21" s="452" t="s">
        <v>66</v>
      </c>
      <c r="B21" s="452"/>
      <c r="C21" s="452"/>
      <c r="D21" s="214"/>
    </row>
    <row r="22" spans="1:7" x14ac:dyDescent="0.25">
      <c r="A22" s="452" t="s">
        <v>67</v>
      </c>
      <c r="B22" s="452"/>
      <c r="C22" s="452"/>
      <c r="D22" s="214"/>
    </row>
    <row r="23" spans="1:7" x14ac:dyDescent="0.25">
      <c r="A23" s="452" t="s">
        <v>68</v>
      </c>
      <c r="B23" s="452"/>
      <c r="C23" s="452"/>
      <c r="D23" s="214"/>
    </row>
    <row r="25" spans="1:7" x14ac:dyDescent="0.25">
      <c r="A25" s="133" t="s">
        <v>1</v>
      </c>
      <c r="B25" s="336"/>
      <c r="C25" s="336"/>
      <c r="D25" s="135"/>
    </row>
    <row r="26" spans="1:7" x14ac:dyDescent="0.25">
      <c r="A26" s="133" t="s">
        <v>75</v>
      </c>
      <c r="B26" s="336"/>
      <c r="C26" s="336"/>
      <c r="D26" s="144"/>
    </row>
    <row r="27" spans="1:7" x14ac:dyDescent="0.25">
      <c r="A27" s="135"/>
      <c r="B27" s="135"/>
      <c r="C27" s="135"/>
      <c r="D27" s="135"/>
    </row>
    <row r="28" spans="1:7" s="198" customFormat="1" ht="14.25" x14ac:dyDescent="0.2">
      <c r="A28" s="235"/>
      <c r="B28" s="235"/>
      <c r="C28" s="237"/>
      <c r="D28" s="235"/>
      <c r="E28" s="447"/>
      <c r="F28" s="447"/>
    </row>
    <row r="29" spans="1:7" s="200" customFormat="1" ht="44.25" customHeight="1" x14ac:dyDescent="0.2">
      <c r="A29" s="193"/>
      <c r="B29" s="193"/>
      <c r="C29" s="238"/>
      <c r="D29" s="235"/>
      <c r="E29" s="448" t="s">
        <v>103</v>
      </c>
      <c r="F29" s="448"/>
      <c r="G29" s="199"/>
    </row>
    <row r="30" spans="1:7" x14ac:dyDescent="0.25">
      <c r="A30" s="332" t="s">
        <v>2</v>
      </c>
      <c r="B30" s="332"/>
      <c r="C30" s="131"/>
    </row>
    <row r="31" spans="1:7" ht="15" customHeight="1" x14ac:dyDescent="0.25">
      <c r="A31" s="215"/>
      <c r="B31" s="133" t="s">
        <v>3</v>
      </c>
      <c r="C31" s="133"/>
      <c r="D31" s="216"/>
    </row>
  </sheetData>
  <mergeCells count="22">
    <mergeCell ref="C17:F17"/>
    <mergeCell ref="A2:F2"/>
    <mergeCell ref="A3:C3"/>
    <mergeCell ref="A4:F4"/>
    <mergeCell ref="A6:F6"/>
    <mergeCell ref="B7:F7"/>
    <mergeCell ref="B9:F9"/>
    <mergeCell ref="C11:F11"/>
    <mergeCell ref="C12:F12"/>
    <mergeCell ref="C13:F13"/>
    <mergeCell ref="C14:F14"/>
    <mergeCell ref="C15:F15"/>
    <mergeCell ref="B26:C26"/>
    <mergeCell ref="A30:B30"/>
    <mergeCell ref="E28:F28"/>
    <mergeCell ref="E29:F29"/>
    <mergeCell ref="C18:F18"/>
    <mergeCell ref="A20:C20"/>
    <mergeCell ref="A21:C21"/>
    <mergeCell ref="A22:C22"/>
    <mergeCell ref="A23:C23"/>
    <mergeCell ref="B25:C25"/>
  </mergeCells>
  <conditionalFormatting sqref="B25:C26">
    <cfRule type="containsBlanks" dxfId="1" priority="3">
      <formula>LEN(TRIM(B25))=0</formula>
    </cfRule>
  </conditionalFormatting>
  <conditionalFormatting sqref="D20:D23">
    <cfRule type="containsBlanks" dxfId="0" priority="1">
      <formula>LEN(TRIM(D20))=0</formula>
    </cfRule>
  </conditionalFormatting>
  <printOptions horizontalCentered="1"/>
  <pageMargins left="0.78740157480314965" right="0.78740157480314965" top="0.76375000000000004" bottom="0.78740157480314965" header="0.31496062992125984" footer="0.31496062992125984"/>
  <pageSetup paperSize="9" scale="77" orientation="portrait" r:id="rId1"/>
  <headerFooter>
    <oddHeader xml:space="preserve">&amp;L&amp;"Arial,Tučné"&amp;9Príloha č. 9 SP
Č&amp;"Arial,Normálne"estné vyhlásenie uchádzača 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0</xdr:col>
                    <xdr:colOff>238125</xdr:colOff>
                    <xdr:row>7</xdr:row>
                    <xdr:rowOff>85725</xdr:rowOff>
                  </from>
                  <to>
                    <xdr:col>1</xdr:col>
                    <xdr:colOff>47625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1</xdr:col>
                    <xdr:colOff>133350</xdr:colOff>
                    <xdr:row>16</xdr:row>
                    <xdr:rowOff>19050</xdr:rowOff>
                  </from>
                  <to>
                    <xdr:col>1</xdr:col>
                    <xdr:colOff>371475</xdr:colOff>
                    <xdr:row>16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0</xdr:col>
                    <xdr:colOff>238125</xdr:colOff>
                    <xdr:row>6</xdr:row>
                    <xdr:rowOff>9525</xdr:rowOff>
                  </from>
                  <to>
                    <xdr:col>1</xdr:col>
                    <xdr:colOff>47625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1</xdr:col>
                    <xdr:colOff>123825</xdr:colOff>
                    <xdr:row>17</xdr:row>
                    <xdr:rowOff>9525</xdr:rowOff>
                  </from>
                  <to>
                    <xdr:col>1</xdr:col>
                    <xdr:colOff>361950</xdr:colOff>
                    <xdr:row>17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K34"/>
  <sheetViews>
    <sheetView showGridLines="0" zoomScale="90" zoomScaleNormal="90" workbookViewId="0">
      <selection activeCell="E18" sqref="E18"/>
    </sheetView>
  </sheetViews>
  <sheetFormatPr defaultRowHeight="12.75" x14ac:dyDescent="0.2"/>
  <cols>
    <col min="1" max="1" width="8.7109375" style="52" customWidth="1"/>
    <col min="2" max="2" width="48.7109375" style="52" customWidth="1"/>
    <col min="3" max="3" width="32.7109375" style="52" customWidth="1"/>
    <col min="4" max="4" width="32.7109375" style="127" customWidth="1"/>
    <col min="5" max="6" width="12.7109375" style="127" customWidth="1"/>
    <col min="7" max="7" width="15.7109375" style="127" customWidth="1"/>
    <col min="8" max="8" width="7.85546875" style="52" customWidth="1"/>
    <col min="9" max="9" width="15.7109375" style="52" customWidth="1"/>
    <col min="10" max="10" width="10.7109375" style="52" customWidth="1"/>
    <col min="11" max="11" width="15.7109375" style="52" customWidth="1"/>
    <col min="12" max="16384" width="9.140625" style="52"/>
  </cols>
  <sheetData>
    <row r="1" spans="1:11" ht="15" customHeight="1" x14ac:dyDescent="0.2">
      <c r="A1" s="358" t="s">
        <v>0</v>
      </c>
      <c r="B1" s="358"/>
      <c r="C1" s="358"/>
      <c r="D1" s="358"/>
    </row>
    <row r="2" spans="1:11" ht="30" customHeight="1" x14ac:dyDescent="0.2">
      <c r="A2" s="359" t="str">
        <f>'Príloha č. 1'!A2:D2</f>
        <v>INFÚZNE ROZTOKY</v>
      </c>
      <c r="B2" s="359"/>
      <c r="C2" s="359"/>
      <c r="D2" s="359"/>
      <c r="E2" s="53"/>
      <c r="F2" s="53"/>
      <c r="G2" s="53"/>
      <c r="H2" s="53"/>
      <c r="I2" s="53"/>
      <c r="J2" s="53"/>
      <c r="K2" s="53"/>
    </row>
    <row r="3" spans="1:11" s="55" customFormat="1" ht="30" customHeight="1" x14ac:dyDescent="0.25">
      <c r="A3" s="360" t="s">
        <v>36</v>
      </c>
      <c r="B3" s="360"/>
      <c r="C3" s="360"/>
      <c r="D3" s="360"/>
      <c r="E3" s="54"/>
      <c r="F3" s="54"/>
      <c r="G3" s="54"/>
      <c r="H3" s="54"/>
      <c r="I3" s="54"/>
      <c r="J3" s="54"/>
      <c r="K3" s="54"/>
    </row>
    <row r="4" spans="1:11" s="55" customFormat="1" ht="11.25" customHeight="1" x14ac:dyDescent="0.25">
      <c r="A4" s="125"/>
      <c r="B4" s="125"/>
      <c r="C4" s="125"/>
      <c r="D4" s="125"/>
      <c r="E4" s="54"/>
      <c r="F4" s="54"/>
      <c r="G4" s="54"/>
      <c r="H4" s="54"/>
      <c r="I4" s="54"/>
      <c r="J4" s="54"/>
      <c r="K4" s="54"/>
    </row>
    <row r="5" spans="1:11" s="55" customFormat="1" ht="35.1" customHeight="1" thickBot="1" x14ac:dyDescent="0.3">
      <c r="A5" s="361" t="s">
        <v>162</v>
      </c>
      <c r="B5" s="361"/>
      <c r="C5" s="361"/>
      <c r="D5" s="361"/>
      <c r="E5" s="54"/>
      <c r="F5" s="54"/>
      <c r="G5" s="54"/>
      <c r="H5" s="54"/>
      <c r="I5" s="54"/>
      <c r="J5" s="54"/>
      <c r="K5" s="54"/>
    </row>
    <row r="6" spans="1:11" s="6" customFormat="1" ht="66" customHeight="1" x14ac:dyDescent="0.25">
      <c r="A6" s="362" t="s">
        <v>37</v>
      </c>
      <c r="B6" s="363"/>
      <c r="C6" s="366" t="s">
        <v>38</v>
      </c>
      <c r="D6" s="367"/>
    </row>
    <row r="7" spans="1:11" s="6" customFormat="1" ht="27.75" customHeight="1" thickBot="1" x14ac:dyDescent="0.3">
      <c r="A7" s="364"/>
      <c r="B7" s="365"/>
      <c r="C7" s="57" t="s">
        <v>39</v>
      </c>
      <c r="D7" s="58" t="s">
        <v>40</v>
      </c>
    </row>
    <row r="8" spans="1:11" s="13" customFormat="1" ht="30" customHeight="1" thickBot="1" x14ac:dyDescent="0.3">
      <c r="A8" s="368" t="s">
        <v>164</v>
      </c>
      <c r="B8" s="369"/>
      <c r="C8" s="369"/>
      <c r="D8" s="370"/>
    </row>
    <row r="9" spans="1:11" s="10" customFormat="1" ht="30" customHeight="1" x14ac:dyDescent="0.2">
      <c r="A9" s="280" t="s">
        <v>165</v>
      </c>
      <c r="B9" s="305" t="s">
        <v>117</v>
      </c>
      <c r="C9" s="286" t="s">
        <v>134</v>
      </c>
      <c r="D9" s="308"/>
    </row>
    <row r="10" spans="1:11" s="10" customFormat="1" ht="30" customHeight="1" x14ac:dyDescent="0.2">
      <c r="A10" s="281" t="s">
        <v>166</v>
      </c>
      <c r="B10" s="294" t="s">
        <v>124</v>
      </c>
      <c r="C10" s="287" t="s">
        <v>135</v>
      </c>
      <c r="D10" s="68"/>
    </row>
    <row r="11" spans="1:11" s="10" customFormat="1" ht="30" customHeight="1" x14ac:dyDescent="0.2">
      <c r="A11" s="281" t="s">
        <v>167</v>
      </c>
      <c r="B11" s="295" t="s">
        <v>125</v>
      </c>
      <c r="C11" s="288" t="s">
        <v>136</v>
      </c>
      <c r="D11" s="68"/>
    </row>
    <row r="12" spans="1:11" s="10" customFormat="1" ht="30" customHeight="1" x14ac:dyDescent="0.2">
      <c r="A12" s="281" t="s">
        <v>168</v>
      </c>
      <c r="B12" s="295" t="s">
        <v>126</v>
      </c>
      <c r="C12" s="288" t="s">
        <v>137</v>
      </c>
      <c r="D12" s="68"/>
    </row>
    <row r="13" spans="1:11" s="10" customFormat="1" ht="30" customHeight="1" x14ac:dyDescent="0.2">
      <c r="A13" s="281" t="s">
        <v>169</v>
      </c>
      <c r="B13" s="295" t="s">
        <v>127</v>
      </c>
      <c r="C13" s="288" t="s">
        <v>46</v>
      </c>
      <c r="D13" s="68"/>
    </row>
    <row r="14" spans="1:11" s="10" customFormat="1" ht="30" customHeight="1" x14ac:dyDescent="0.2">
      <c r="A14" s="281" t="s">
        <v>170</v>
      </c>
      <c r="B14" s="296" t="s">
        <v>128</v>
      </c>
      <c r="C14" s="288" t="s">
        <v>176</v>
      </c>
      <c r="D14" s="68"/>
    </row>
    <row r="15" spans="1:11" s="10" customFormat="1" ht="30" customHeight="1" x14ac:dyDescent="0.2">
      <c r="A15" s="281" t="s">
        <v>171</v>
      </c>
      <c r="B15" s="296" t="s">
        <v>129</v>
      </c>
      <c r="C15" s="288" t="s">
        <v>139</v>
      </c>
      <c r="D15" s="68"/>
    </row>
    <row r="16" spans="1:11" s="10" customFormat="1" ht="24.95" customHeight="1" x14ac:dyDescent="0.2">
      <c r="A16" s="281" t="s">
        <v>172</v>
      </c>
      <c r="B16" s="296" t="s">
        <v>130</v>
      </c>
      <c r="C16" s="288" t="s">
        <v>140</v>
      </c>
      <c r="D16" s="68"/>
    </row>
    <row r="17" spans="1:5" s="10" customFormat="1" ht="24.95" customHeight="1" x14ac:dyDescent="0.2">
      <c r="A17" s="281" t="s">
        <v>173</v>
      </c>
      <c r="B17" s="295" t="s">
        <v>131</v>
      </c>
      <c r="C17" s="288" t="s">
        <v>177</v>
      </c>
      <c r="D17" s="68"/>
    </row>
    <row r="18" spans="1:5" s="10" customFormat="1" ht="24.95" customHeight="1" x14ac:dyDescent="0.2">
      <c r="A18" s="281" t="s">
        <v>174</v>
      </c>
      <c r="B18" s="296" t="s">
        <v>132</v>
      </c>
      <c r="C18" s="288" t="s">
        <v>142</v>
      </c>
      <c r="D18" s="68"/>
    </row>
    <row r="19" spans="1:5" s="10" customFormat="1" ht="48.75" customHeight="1" thickBot="1" x14ac:dyDescent="0.25">
      <c r="A19" s="282" t="s">
        <v>175</v>
      </c>
      <c r="B19" s="297" t="s">
        <v>133</v>
      </c>
      <c r="C19" s="289" t="s">
        <v>143</v>
      </c>
      <c r="D19" s="69"/>
    </row>
    <row r="20" spans="1:5" s="10" customFormat="1" ht="12" customHeight="1" x14ac:dyDescent="0.25">
      <c r="A20" s="61"/>
      <c r="B20" s="62"/>
      <c r="C20" s="63"/>
      <c r="D20" s="64"/>
    </row>
    <row r="21" spans="1:5" s="9" customFormat="1" ht="24.95" customHeight="1" x14ac:dyDescent="0.25">
      <c r="A21" s="354" t="s">
        <v>44</v>
      </c>
      <c r="B21" s="355"/>
      <c r="C21" s="356"/>
      <c r="D21" s="65"/>
    </row>
    <row r="22" spans="1:5" s="67" customFormat="1" ht="24.95" customHeight="1" x14ac:dyDescent="0.25">
      <c r="A22" s="124" t="s">
        <v>8</v>
      </c>
      <c r="B22" s="357" t="s">
        <v>163</v>
      </c>
      <c r="C22" s="357"/>
      <c r="D22" s="66"/>
    </row>
    <row r="23" spans="1:5" s="67" customFormat="1" ht="24.95" customHeight="1" x14ac:dyDescent="0.25">
      <c r="A23" s="122"/>
      <c r="B23" s="122"/>
      <c r="C23" s="122"/>
      <c r="D23" s="66"/>
    </row>
    <row r="24" spans="1:5" s="67" customFormat="1" ht="24.95" customHeight="1" x14ac:dyDescent="0.25">
      <c r="A24" s="122"/>
      <c r="B24" s="122"/>
      <c r="C24" s="122"/>
      <c r="D24" s="66"/>
    </row>
    <row r="25" spans="1:5" s="148" customFormat="1" ht="12" x14ac:dyDescent="0.25">
      <c r="A25" s="148" t="s">
        <v>1</v>
      </c>
      <c r="B25" s="158" t="str">
        <f>IF('Príloha č. 1'!$B$23="","",'Príloha č. 1'!$B$23)</f>
        <v/>
      </c>
    </row>
    <row r="26" spans="1:5" s="148" customFormat="1" ht="12" x14ac:dyDescent="0.25">
      <c r="A26" s="148" t="s">
        <v>4</v>
      </c>
      <c r="B26" s="139" t="str">
        <f>IF('Príloha č. 1'!$B$24="","",'Príloha č. 1'!$B$24)</f>
        <v/>
      </c>
    </row>
    <row r="27" spans="1:5" s="149" customFormat="1" ht="15" customHeight="1" x14ac:dyDescent="0.2">
      <c r="A27" s="135"/>
      <c r="B27" s="135"/>
      <c r="C27" s="135"/>
      <c r="D27" s="135"/>
    </row>
    <row r="28" spans="1:5" s="149" customFormat="1" ht="15" customHeight="1" x14ac:dyDescent="0.2">
      <c r="A28" s="135"/>
      <c r="B28" s="135"/>
      <c r="C28" s="135"/>
      <c r="D28" s="135"/>
    </row>
    <row r="29" spans="1:5" s="149" customFormat="1" ht="15" customHeight="1" x14ac:dyDescent="0.2">
      <c r="A29" s="135"/>
      <c r="B29" s="135"/>
      <c r="C29" s="135"/>
      <c r="D29" s="135"/>
    </row>
    <row r="30" spans="1:5" s="150" customFormat="1" ht="39.950000000000003" customHeight="1" x14ac:dyDescent="0.2">
      <c r="A30" s="135"/>
      <c r="B30" s="135"/>
      <c r="C30" s="135"/>
      <c r="D30" s="140"/>
    </row>
    <row r="31" spans="1:5" s="150" customFormat="1" ht="45" customHeight="1" x14ac:dyDescent="0.2">
      <c r="A31" s="135"/>
      <c r="B31" s="135"/>
      <c r="C31" s="135"/>
      <c r="D31" s="161" t="s">
        <v>91</v>
      </c>
    </row>
    <row r="32" spans="1:5" s="4" customFormat="1" x14ac:dyDescent="0.2">
      <c r="C32" s="14" t="s">
        <v>25</v>
      </c>
      <c r="E32" s="5"/>
    </row>
    <row r="33" spans="1:5" s="2" customFormat="1" ht="11.25" x14ac:dyDescent="0.2">
      <c r="A33" s="353" t="s">
        <v>2</v>
      </c>
      <c r="B33" s="353"/>
      <c r="C33" s="353"/>
      <c r="D33" s="3"/>
    </row>
    <row r="34" spans="1:5" s="8" customFormat="1" ht="15" customHeight="1" x14ac:dyDescent="0.2">
      <c r="A34" s="15"/>
      <c r="B34" s="123" t="s">
        <v>3</v>
      </c>
      <c r="D34" s="123"/>
      <c r="E34" s="7"/>
    </row>
  </sheetData>
  <mergeCells count="10">
    <mergeCell ref="A8:D8"/>
    <mergeCell ref="A21:C21"/>
    <mergeCell ref="A33:C33"/>
    <mergeCell ref="B22:C22"/>
    <mergeCell ref="A1:D1"/>
    <mergeCell ref="A2:D2"/>
    <mergeCell ref="A3:D3"/>
    <mergeCell ref="A5:D5"/>
    <mergeCell ref="A6:B7"/>
    <mergeCell ref="C6:D6"/>
  </mergeCells>
  <conditionalFormatting sqref="D9:D19">
    <cfRule type="containsBlanks" dxfId="122" priority="7">
      <formula>LEN(TRIM(D9))=0</formula>
    </cfRule>
  </conditionalFormatting>
  <conditionalFormatting sqref="B25">
    <cfRule type="containsBlanks" dxfId="121" priority="2">
      <formula>LEN(TRIM(B25))=0</formula>
    </cfRule>
  </conditionalFormatting>
  <conditionalFormatting sqref="B26">
    <cfRule type="containsBlanks" dxfId="120" priority="1">
      <formula>LEN(TRIM(B26))=0</formula>
    </cfRule>
  </conditionalFormatting>
  <pageMargins left="0.98425196850393704" right="0.78740157480314965" top="0.98425196850393704" bottom="0.78740157480314965" header="0.31496062992125984" footer="0.31496062992125984"/>
  <pageSetup paperSize="9" scale="67" fitToHeight="0" orientation="portrait" r:id="rId1"/>
  <headerFooter>
    <oddHeader>&amp;L&amp;"Arial,Tučné"&amp;10Príloha č. 5 SP (Príloha č. 1 RD)&amp;"Arial,Normálne"
Špecifikácia predmetu zákazky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K34"/>
  <sheetViews>
    <sheetView showGridLines="0" topLeftCell="A4" zoomScale="90" zoomScaleNormal="90" workbookViewId="0">
      <selection activeCell="C19" sqref="C19"/>
    </sheetView>
  </sheetViews>
  <sheetFormatPr defaultRowHeight="12.75" x14ac:dyDescent="0.2"/>
  <cols>
    <col min="1" max="1" width="8.7109375" style="52" customWidth="1"/>
    <col min="2" max="2" width="48.7109375" style="52" customWidth="1"/>
    <col min="3" max="3" width="32.7109375" style="52" customWidth="1"/>
    <col min="4" max="4" width="32.7109375" style="127" customWidth="1"/>
    <col min="5" max="6" width="12.7109375" style="127" customWidth="1"/>
    <col min="7" max="7" width="15.7109375" style="127" customWidth="1"/>
    <col min="8" max="8" width="7.85546875" style="52" customWidth="1"/>
    <col min="9" max="9" width="15.7109375" style="52" customWidth="1"/>
    <col min="10" max="10" width="10.7109375" style="52" customWidth="1"/>
    <col min="11" max="11" width="15.7109375" style="52" customWidth="1"/>
    <col min="12" max="16384" width="9.140625" style="52"/>
  </cols>
  <sheetData>
    <row r="1" spans="1:11" ht="15" customHeight="1" x14ac:dyDescent="0.2">
      <c r="A1" s="358" t="s">
        <v>0</v>
      </c>
      <c r="B1" s="358"/>
      <c r="C1" s="358"/>
      <c r="D1" s="358"/>
    </row>
    <row r="2" spans="1:11" ht="30" customHeight="1" x14ac:dyDescent="0.2">
      <c r="A2" s="359" t="str">
        <f>'Príloha č. 1'!A2:D2</f>
        <v>INFÚZNE ROZTOKY</v>
      </c>
      <c r="B2" s="359"/>
      <c r="C2" s="359"/>
      <c r="D2" s="359"/>
      <c r="E2" s="53"/>
      <c r="F2" s="53"/>
      <c r="G2" s="53"/>
      <c r="H2" s="53"/>
      <c r="I2" s="53"/>
      <c r="J2" s="53"/>
      <c r="K2" s="53"/>
    </row>
    <row r="3" spans="1:11" s="55" customFormat="1" ht="30" customHeight="1" x14ac:dyDescent="0.25">
      <c r="A3" s="360" t="s">
        <v>36</v>
      </c>
      <c r="B3" s="360"/>
      <c r="C3" s="360"/>
      <c r="D3" s="360"/>
      <c r="E3" s="54"/>
      <c r="F3" s="54"/>
      <c r="G3" s="54"/>
      <c r="H3" s="54"/>
      <c r="I3" s="54"/>
      <c r="J3" s="54"/>
      <c r="K3" s="54"/>
    </row>
    <row r="4" spans="1:11" s="55" customFormat="1" ht="11.25" customHeight="1" x14ac:dyDescent="0.25">
      <c r="A4" s="125"/>
      <c r="B4" s="125"/>
      <c r="C4" s="125"/>
      <c r="D4" s="125"/>
      <c r="E4" s="54"/>
      <c r="F4" s="54"/>
      <c r="G4" s="54"/>
      <c r="H4" s="54"/>
      <c r="I4" s="54"/>
      <c r="J4" s="54"/>
      <c r="K4" s="54"/>
    </row>
    <row r="5" spans="1:11" s="55" customFormat="1" ht="35.1" customHeight="1" thickBot="1" x14ac:dyDescent="0.3">
      <c r="A5" s="361" t="s">
        <v>178</v>
      </c>
      <c r="B5" s="361"/>
      <c r="C5" s="361"/>
      <c r="D5" s="361"/>
      <c r="E5" s="54"/>
      <c r="F5" s="54"/>
      <c r="G5" s="54"/>
      <c r="H5" s="54"/>
      <c r="I5" s="54"/>
      <c r="J5" s="54"/>
      <c r="K5" s="54"/>
    </row>
    <row r="6" spans="1:11" s="6" customFormat="1" ht="66" customHeight="1" x14ac:dyDescent="0.25">
      <c r="A6" s="362" t="s">
        <v>37</v>
      </c>
      <c r="B6" s="363"/>
      <c r="C6" s="366" t="s">
        <v>38</v>
      </c>
      <c r="D6" s="367"/>
    </row>
    <row r="7" spans="1:11" s="6" customFormat="1" ht="27.75" customHeight="1" thickBot="1" x14ac:dyDescent="0.3">
      <c r="A7" s="364"/>
      <c r="B7" s="365"/>
      <c r="C7" s="57" t="s">
        <v>39</v>
      </c>
      <c r="D7" s="58" t="s">
        <v>40</v>
      </c>
    </row>
    <row r="8" spans="1:11" s="13" customFormat="1" ht="30" customHeight="1" thickBot="1" x14ac:dyDescent="0.3">
      <c r="A8" s="368" t="s">
        <v>179</v>
      </c>
      <c r="B8" s="369"/>
      <c r="C8" s="369"/>
      <c r="D8" s="370"/>
    </row>
    <row r="9" spans="1:11" s="10" customFormat="1" ht="30" customHeight="1" x14ac:dyDescent="0.2">
      <c r="A9" s="304" t="s">
        <v>181</v>
      </c>
      <c r="B9" s="305" t="s">
        <v>117</v>
      </c>
      <c r="C9" s="311" t="s">
        <v>191</v>
      </c>
      <c r="D9" s="308"/>
    </row>
    <row r="10" spans="1:11" s="10" customFormat="1" ht="30" customHeight="1" x14ac:dyDescent="0.2">
      <c r="A10" s="59" t="s">
        <v>182</v>
      </c>
      <c r="B10" s="294" t="s">
        <v>124</v>
      </c>
      <c r="C10" s="309" t="s">
        <v>192</v>
      </c>
      <c r="D10" s="68"/>
    </row>
    <row r="11" spans="1:11" s="10" customFormat="1" ht="30" customHeight="1" x14ac:dyDescent="0.2">
      <c r="A11" s="59" t="s">
        <v>183</v>
      </c>
      <c r="B11" s="295" t="s">
        <v>125</v>
      </c>
      <c r="C11" s="288" t="s">
        <v>136</v>
      </c>
      <c r="D11" s="68"/>
    </row>
    <row r="12" spans="1:11" s="10" customFormat="1" ht="30" customHeight="1" x14ac:dyDescent="0.2">
      <c r="A12" s="59" t="s">
        <v>184</v>
      </c>
      <c r="B12" s="295" t="s">
        <v>126</v>
      </c>
      <c r="C12" s="288" t="s">
        <v>137</v>
      </c>
      <c r="D12" s="68"/>
    </row>
    <row r="13" spans="1:11" s="10" customFormat="1" ht="30" customHeight="1" x14ac:dyDescent="0.2">
      <c r="A13" s="59" t="s">
        <v>185</v>
      </c>
      <c r="B13" s="295" t="s">
        <v>127</v>
      </c>
      <c r="C13" s="288" t="s">
        <v>193</v>
      </c>
      <c r="D13" s="68"/>
    </row>
    <row r="14" spans="1:11" s="10" customFormat="1" ht="30" customHeight="1" x14ac:dyDescent="0.2">
      <c r="A14" s="59" t="s">
        <v>186</v>
      </c>
      <c r="B14" s="296" t="s">
        <v>128</v>
      </c>
      <c r="C14" s="288" t="s">
        <v>139</v>
      </c>
      <c r="D14" s="68"/>
    </row>
    <row r="15" spans="1:11" s="10" customFormat="1" ht="30" customHeight="1" x14ac:dyDescent="0.2">
      <c r="A15" s="59" t="s">
        <v>187</v>
      </c>
      <c r="B15" s="296" t="s">
        <v>129</v>
      </c>
      <c r="C15" s="288" t="s">
        <v>139</v>
      </c>
      <c r="D15" s="68"/>
    </row>
    <row r="16" spans="1:11" s="10" customFormat="1" ht="24.95" customHeight="1" x14ac:dyDescent="0.2">
      <c r="A16" s="59" t="s">
        <v>188</v>
      </c>
      <c r="B16" s="296" t="s">
        <v>130</v>
      </c>
      <c r="C16" s="288" t="s">
        <v>140</v>
      </c>
      <c r="D16" s="68"/>
    </row>
    <row r="17" spans="1:5" s="10" customFormat="1" ht="24.95" customHeight="1" x14ac:dyDescent="0.2">
      <c r="A17" s="70">
        <v>45904</v>
      </c>
      <c r="B17" s="295" t="s">
        <v>131</v>
      </c>
      <c r="C17" s="310" t="s">
        <v>194</v>
      </c>
      <c r="D17" s="68"/>
    </row>
    <row r="18" spans="1:5" s="10" customFormat="1" ht="24.95" customHeight="1" x14ac:dyDescent="0.2">
      <c r="A18" s="59" t="s">
        <v>189</v>
      </c>
      <c r="B18" s="296" t="s">
        <v>132</v>
      </c>
      <c r="C18" s="288" t="s">
        <v>142</v>
      </c>
      <c r="D18" s="68"/>
    </row>
    <row r="19" spans="1:5" s="10" customFormat="1" ht="52.5" customHeight="1" thickBot="1" x14ac:dyDescent="0.25">
      <c r="A19" s="60" t="s">
        <v>190</v>
      </c>
      <c r="B19" s="297" t="s">
        <v>133</v>
      </c>
      <c r="C19" s="289" t="s">
        <v>143</v>
      </c>
      <c r="D19" s="69"/>
    </row>
    <row r="20" spans="1:5" s="10" customFormat="1" ht="12" customHeight="1" x14ac:dyDescent="0.25">
      <c r="A20" s="61"/>
      <c r="B20" s="62"/>
      <c r="C20" s="63"/>
      <c r="D20" s="64"/>
    </row>
    <row r="21" spans="1:5" s="9" customFormat="1" ht="24.95" customHeight="1" x14ac:dyDescent="0.25">
      <c r="A21" s="354" t="s">
        <v>45</v>
      </c>
      <c r="B21" s="355"/>
      <c r="C21" s="356"/>
      <c r="D21" s="65"/>
    </row>
    <row r="22" spans="1:5" s="67" customFormat="1" ht="24.95" customHeight="1" x14ac:dyDescent="0.25">
      <c r="A22" s="124" t="s">
        <v>8</v>
      </c>
      <c r="B22" s="357" t="s">
        <v>180</v>
      </c>
      <c r="C22" s="357"/>
      <c r="D22" s="66"/>
    </row>
    <row r="23" spans="1:5" s="67" customFormat="1" ht="24.95" customHeight="1" x14ac:dyDescent="0.25">
      <c r="A23" s="122"/>
      <c r="B23" s="122"/>
      <c r="C23" s="122"/>
      <c r="D23" s="66"/>
    </row>
    <row r="24" spans="1:5" s="67" customFormat="1" ht="24.95" customHeight="1" x14ac:dyDescent="0.25">
      <c r="A24" s="122"/>
      <c r="B24" s="122"/>
      <c r="C24" s="122"/>
      <c r="D24" s="66"/>
    </row>
    <row r="25" spans="1:5" s="148" customFormat="1" ht="12" x14ac:dyDescent="0.25">
      <c r="A25" s="148" t="s">
        <v>1</v>
      </c>
      <c r="B25" s="158" t="str">
        <f>IF('Príloha č. 1'!$B$23="","",'Príloha č. 1'!$B$23)</f>
        <v/>
      </c>
    </row>
    <row r="26" spans="1:5" s="148" customFormat="1" ht="12" x14ac:dyDescent="0.25">
      <c r="A26" s="148" t="s">
        <v>4</v>
      </c>
      <c r="B26" s="139" t="str">
        <f>IF('Príloha č. 1'!$B$24="","",'Príloha č. 1'!$B$24)</f>
        <v/>
      </c>
    </row>
    <row r="27" spans="1:5" s="149" customFormat="1" ht="15" customHeight="1" x14ac:dyDescent="0.2">
      <c r="A27" s="135"/>
      <c r="B27" s="135"/>
      <c r="C27" s="135"/>
      <c r="D27" s="135"/>
    </row>
    <row r="28" spans="1:5" s="149" customFormat="1" ht="15" customHeight="1" x14ac:dyDescent="0.2">
      <c r="A28" s="135"/>
      <c r="B28" s="135"/>
      <c r="C28" s="135"/>
      <c r="D28" s="135"/>
    </row>
    <row r="29" spans="1:5" s="149" customFormat="1" ht="15" customHeight="1" x14ac:dyDescent="0.2">
      <c r="A29" s="135"/>
      <c r="B29" s="135"/>
      <c r="C29" s="135"/>
      <c r="D29" s="135"/>
    </row>
    <row r="30" spans="1:5" s="150" customFormat="1" ht="39.950000000000003" customHeight="1" x14ac:dyDescent="0.2">
      <c r="A30" s="135"/>
      <c r="B30" s="135"/>
      <c r="C30" s="135"/>
      <c r="D30" s="140"/>
    </row>
    <row r="31" spans="1:5" s="150" customFormat="1" ht="45" customHeight="1" x14ac:dyDescent="0.2">
      <c r="A31" s="135"/>
      <c r="B31" s="135"/>
      <c r="C31" s="135"/>
      <c r="D31" s="161" t="s">
        <v>91</v>
      </c>
    </row>
    <row r="32" spans="1:5" s="4" customFormat="1" x14ac:dyDescent="0.2">
      <c r="C32" s="14" t="s">
        <v>25</v>
      </c>
      <c r="E32" s="5"/>
    </row>
    <row r="33" spans="1:5" s="2" customFormat="1" ht="11.25" x14ac:dyDescent="0.2">
      <c r="A33" s="353" t="s">
        <v>2</v>
      </c>
      <c r="B33" s="353"/>
      <c r="C33" s="353"/>
      <c r="D33" s="3"/>
    </row>
    <row r="34" spans="1:5" s="8" customFormat="1" ht="15" customHeight="1" x14ac:dyDescent="0.2">
      <c r="A34" s="15"/>
      <c r="B34" s="123" t="s">
        <v>3</v>
      </c>
      <c r="D34" s="123"/>
      <c r="E34" s="7"/>
    </row>
  </sheetData>
  <mergeCells count="10">
    <mergeCell ref="A8:D8"/>
    <mergeCell ref="A21:C21"/>
    <mergeCell ref="B22:C22"/>
    <mergeCell ref="A33:C33"/>
    <mergeCell ref="A1:D1"/>
    <mergeCell ref="A2:D2"/>
    <mergeCell ref="A3:D3"/>
    <mergeCell ref="A5:D5"/>
    <mergeCell ref="A6:B7"/>
    <mergeCell ref="C6:D6"/>
  </mergeCells>
  <conditionalFormatting sqref="D9:D19">
    <cfRule type="containsBlanks" dxfId="119" priority="7">
      <formula>LEN(TRIM(D9))=0</formula>
    </cfRule>
  </conditionalFormatting>
  <conditionalFormatting sqref="B25">
    <cfRule type="containsBlanks" dxfId="118" priority="2">
      <formula>LEN(TRIM(B25))=0</formula>
    </cfRule>
  </conditionalFormatting>
  <conditionalFormatting sqref="B26">
    <cfRule type="containsBlanks" dxfId="117" priority="1">
      <formula>LEN(TRIM(B26))=0</formula>
    </cfRule>
  </conditionalFormatting>
  <pageMargins left="0.98425196850393704" right="0.78740157480314965" top="0.98425196850393704" bottom="0.78740157480314965" header="0.31496062992125984" footer="0.31496062992125984"/>
  <pageSetup paperSize="9" scale="67" fitToHeight="0" orientation="portrait" r:id="rId1"/>
  <headerFooter>
    <oddHeader>&amp;L&amp;"Arial,Tučné"&amp;10Príloha č. 5 SP (Príloha č. 1 RD)&amp;"Arial,Normálne"
Špecifikácia predmetu zákazky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EB019-E99A-42CF-994D-C703D72B334A}">
  <sheetPr>
    <tabColor rgb="FF00B0F0"/>
    <pageSetUpPr fitToPage="1"/>
  </sheetPr>
  <dimension ref="A1:K32"/>
  <sheetViews>
    <sheetView showGridLines="0" topLeftCell="A7" zoomScale="90" zoomScaleNormal="90" workbookViewId="0">
      <selection activeCell="E18" sqref="E18"/>
    </sheetView>
  </sheetViews>
  <sheetFormatPr defaultRowHeight="12.75" x14ac:dyDescent="0.2"/>
  <cols>
    <col min="1" max="1" width="8.7109375" style="52" customWidth="1"/>
    <col min="2" max="2" width="48.7109375" style="52" customWidth="1"/>
    <col min="3" max="3" width="32.7109375" style="52" customWidth="1"/>
    <col min="4" max="4" width="32.7109375" style="264" customWidth="1"/>
    <col min="5" max="6" width="12.7109375" style="264" customWidth="1"/>
    <col min="7" max="7" width="15.7109375" style="264" customWidth="1"/>
    <col min="8" max="8" width="7.85546875" style="52" customWidth="1"/>
    <col min="9" max="9" width="15.7109375" style="52" customWidth="1"/>
    <col min="10" max="10" width="10.7109375" style="52" customWidth="1"/>
    <col min="11" max="11" width="15.7109375" style="52" customWidth="1"/>
    <col min="12" max="16384" width="9.140625" style="52"/>
  </cols>
  <sheetData>
    <row r="1" spans="1:11" ht="15" customHeight="1" x14ac:dyDescent="0.2">
      <c r="A1" s="358" t="s">
        <v>0</v>
      </c>
      <c r="B1" s="358"/>
      <c r="C1" s="358"/>
      <c r="D1" s="358"/>
    </row>
    <row r="2" spans="1:11" ht="30" customHeight="1" x14ac:dyDescent="0.2">
      <c r="A2" s="359" t="str">
        <f>'Príloha č. 1'!A2:D2</f>
        <v>INFÚZNE ROZTOKY</v>
      </c>
      <c r="B2" s="359"/>
      <c r="C2" s="359"/>
      <c r="D2" s="359"/>
      <c r="E2" s="53"/>
      <c r="F2" s="53"/>
      <c r="G2" s="53"/>
      <c r="H2" s="53"/>
      <c r="I2" s="53"/>
      <c r="J2" s="53"/>
      <c r="K2" s="53"/>
    </row>
    <row r="3" spans="1:11" s="55" customFormat="1" ht="30" customHeight="1" x14ac:dyDescent="0.25">
      <c r="A3" s="360" t="s">
        <v>36</v>
      </c>
      <c r="B3" s="360"/>
      <c r="C3" s="360"/>
      <c r="D3" s="360"/>
      <c r="E3" s="54"/>
      <c r="F3" s="54"/>
      <c r="G3" s="54"/>
      <c r="H3" s="54"/>
      <c r="I3" s="54"/>
      <c r="J3" s="54"/>
      <c r="K3" s="54"/>
    </row>
    <row r="4" spans="1:11" s="55" customFormat="1" ht="11.25" customHeight="1" x14ac:dyDescent="0.25">
      <c r="A4" s="258"/>
      <c r="B4" s="258"/>
      <c r="C4" s="258"/>
      <c r="D4" s="258"/>
      <c r="E4" s="54"/>
      <c r="F4" s="54"/>
      <c r="G4" s="54"/>
      <c r="H4" s="54"/>
      <c r="I4" s="54"/>
      <c r="J4" s="54"/>
      <c r="K4" s="54"/>
    </row>
    <row r="5" spans="1:11" s="55" customFormat="1" ht="35.1" customHeight="1" thickBot="1" x14ac:dyDescent="0.3">
      <c r="A5" s="361" t="s">
        <v>205</v>
      </c>
      <c r="B5" s="361"/>
      <c r="C5" s="361"/>
      <c r="D5" s="361"/>
      <c r="E5" s="54"/>
      <c r="F5" s="54"/>
      <c r="G5" s="54"/>
      <c r="H5" s="54"/>
      <c r="I5" s="54"/>
      <c r="J5" s="54"/>
      <c r="K5" s="54"/>
    </row>
    <row r="6" spans="1:11" s="6" customFormat="1" ht="66" customHeight="1" x14ac:dyDescent="0.25">
      <c r="A6" s="362" t="s">
        <v>37</v>
      </c>
      <c r="B6" s="363"/>
      <c r="C6" s="366" t="s">
        <v>38</v>
      </c>
      <c r="D6" s="367"/>
    </row>
    <row r="7" spans="1:11" s="6" customFormat="1" ht="27.75" customHeight="1" thickBot="1" x14ac:dyDescent="0.3">
      <c r="A7" s="364"/>
      <c r="B7" s="365"/>
      <c r="C7" s="57" t="s">
        <v>39</v>
      </c>
      <c r="D7" s="58" t="s">
        <v>40</v>
      </c>
    </row>
    <row r="8" spans="1:11" s="13" customFormat="1" ht="30" customHeight="1" thickBot="1" x14ac:dyDescent="0.3">
      <c r="A8" s="368" t="s">
        <v>196</v>
      </c>
      <c r="B8" s="369"/>
      <c r="C8" s="369"/>
      <c r="D8" s="370"/>
    </row>
    <row r="9" spans="1:11" s="10" customFormat="1" ht="30" customHeight="1" x14ac:dyDescent="0.2">
      <c r="A9" s="304" t="s">
        <v>222</v>
      </c>
      <c r="B9" s="305" t="s">
        <v>117</v>
      </c>
      <c r="C9" s="286" t="s">
        <v>198</v>
      </c>
      <c r="D9" s="308"/>
    </row>
    <row r="10" spans="1:11" s="10" customFormat="1" ht="30" customHeight="1" x14ac:dyDescent="0.2">
      <c r="A10" s="59" t="s">
        <v>223</v>
      </c>
      <c r="B10" s="294" t="s">
        <v>124</v>
      </c>
      <c r="C10" s="314" t="s">
        <v>199</v>
      </c>
      <c r="D10" s="68"/>
    </row>
    <row r="11" spans="1:11" s="10" customFormat="1" ht="30" customHeight="1" x14ac:dyDescent="0.2">
      <c r="A11" s="59" t="s">
        <v>224</v>
      </c>
      <c r="B11" s="295" t="s">
        <v>125</v>
      </c>
      <c r="C11" s="288" t="s">
        <v>200</v>
      </c>
      <c r="D11" s="68"/>
    </row>
    <row r="12" spans="1:11" s="10" customFormat="1" ht="30" customHeight="1" x14ac:dyDescent="0.2">
      <c r="A12" s="59" t="s">
        <v>225</v>
      </c>
      <c r="B12" s="295" t="s">
        <v>126</v>
      </c>
      <c r="C12" s="288" t="s">
        <v>137</v>
      </c>
      <c r="D12" s="68"/>
    </row>
    <row r="13" spans="1:11" s="10" customFormat="1" ht="30" customHeight="1" x14ac:dyDescent="0.2">
      <c r="A13" s="59" t="s">
        <v>226</v>
      </c>
      <c r="B13" s="295" t="s">
        <v>127</v>
      </c>
      <c r="C13" s="310" t="s">
        <v>46</v>
      </c>
      <c r="D13" s="68"/>
    </row>
    <row r="14" spans="1:11" s="10" customFormat="1" ht="30" customHeight="1" x14ac:dyDescent="0.2">
      <c r="A14" s="59" t="s">
        <v>227</v>
      </c>
      <c r="B14" s="296" t="s">
        <v>130</v>
      </c>
      <c r="C14" s="288" t="s">
        <v>201</v>
      </c>
      <c r="D14" s="68"/>
    </row>
    <row r="15" spans="1:11" s="10" customFormat="1" ht="30" customHeight="1" x14ac:dyDescent="0.2">
      <c r="A15" s="59" t="s">
        <v>228</v>
      </c>
      <c r="B15" s="295" t="s">
        <v>131</v>
      </c>
      <c r="C15" s="288" t="s">
        <v>202</v>
      </c>
      <c r="D15" s="68"/>
    </row>
    <row r="16" spans="1:11" s="10" customFormat="1" ht="24.95" customHeight="1" x14ac:dyDescent="0.2">
      <c r="A16" s="59" t="s">
        <v>229</v>
      </c>
      <c r="B16" s="296" t="s">
        <v>132</v>
      </c>
      <c r="C16" s="315" t="s">
        <v>203</v>
      </c>
      <c r="D16" s="68"/>
    </row>
    <row r="17" spans="1:5" s="10" customFormat="1" ht="50.25" customHeight="1" thickBot="1" x14ac:dyDescent="0.25">
      <c r="A17" s="312">
        <v>45905</v>
      </c>
      <c r="B17" s="297" t="s">
        <v>133</v>
      </c>
      <c r="C17" s="289" t="s">
        <v>143</v>
      </c>
      <c r="D17" s="69"/>
    </row>
    <row r="18" spans="1:5" s="10" customFormat="1" ht="12" customHeight="1" x14ac:dyDescent="0.25">
      <c r="A18" s="61"/>
      <c r="B18" s="62"/>
      <c r="C18" s="63"/>
      <c r="D18" s="64"/>
    </row>
    <row r="19" spans="1:5" s="9" customFormat="1" ht="24.95" customHeight="1" x14ac:dyDescent="0.25">
      <c r="A19" s="354" t="s">
        <v>195</v>
      </c>
      <c r="B19" s="355"/>
      <c r="C19" s="356"/>
      <c r="D19" s="65"/>
    </row>
    <row r="20" spans="1:5" s="67" customFormat="1" ht="24.95" customHeight="1" x14ac:dyDescent="0.25">
      <c r="A20" s="257" t="s">
        <v>8</v>
      </c>
      <c r="B20" s="357" t="s">
        <v>197</v>
      </c>
      <c r="C20" s="357"/>
      <c r="D20" s="66"/>
    </row>
    <row r="21" spans="1:5" s="67" customFormat="1" ht="24.95" customHeight="1" x14ac:dyDescent="0.25">
      <c r="A21" s="122"/>
      <c r="B21" s="122"/>
      <c r="C21" s="122"/>
      <c r="D21" s="66"/>
    </row>
    <row r="22" spans="1:5" s="67" customFormat="1" ht="24.95" customHeight="1" x14ac:dyDescent="0.25">
      <c r="A22" s="122"/>
      <c r="B22" s="122"/>
      <c r="C22" s="122"/>
      <c r="D22" s="66"/>
    </row>
    <row r="23" spans="1:5" s="148" customFormat="1" ht="12" x14ac:dyDescent="0.25">
      <c r="A23" s="148" t="s">
        <v>1</v>
      </c>
      <c r="B23" s="256" t="str">
        <f>IF('Príloha č. 1'!$B$23="","",'Príloha č. 1'!$B$23)</f>
        <v/>
      </c>
    </row>
    <row r="24" spans="1:5" s="148" customFormat="1" ht="12" x14ac:dyDescent="0.25">
      <c r="A24" s="148" t="s">
        <v>4</v>
      </c>
      <c r="B24" s="139" t="str">
        <f>IF('Príloha č. 1'!$B$24="","",'Príloha č. 1'!$B$24)</f>
        <v/>
      </c>
    </row>
    <row r="25" spans="1:5" s="149" customFormat="1" ht="15" customHeight="1" x14ac:dyDescent="0.2">
      <c r="A25" s="135"/>
      <c r="B25" s="135"/>
      <c r="C25" s="135"/>
      <c r="D25" s="135"/>
    </row>
    <row r="26" spans="1:5" s="149" customFormat="1" ht="15" customHeight="1" x14ac:dyDescent="0.2">
      <c r="A26" s="135"/>
      <c r="B26" s="135"/>
      <c r="C26" s="135"/>
      <c r="D26" s="135"/>
    </row>
    <row r="27" spans="1:5" s="149" customFormat="1" ht="15" customHeight="1" x14ac:dyDescent="0.2">
      <c r="A27" s="135"/>
      <c r="B27" s="135"/>
      <c r="C27" s="135"/>
      <c r="D27" s="135"/>
    </row>
    <row r="28" spans="1:5" s="150" customFormat="1" ht="39.950000000000003" customHeight="1" x14ac:dyDescent="0.2">
      <c r="A28" s="135"/>
      <c r="B28" s="135"/>
      <c r="C28" s="135"/>
      <c r="D28" s="140"/>
    </row>
    <row r="29" spans="1:5" s="150" customFormat="1" ht="45" customHeight="1" x14ac:dyDescent="0.2">
      <c r="A29" s="135"/>
      <c r="B29" s="135"/>
      <c r="C29" s="135"/>
      <c r="D29" s="161" t="s">
        <v>91</v>
      </c>
    </row>
    <row r="30" spans="1:5" s="4" customFormat="1" x14ac:dyDescent="0.2">
      <c r="C30" s="14" t="s">
        <v>25</v>
      </c>
      <c r="E30" s="5"/>
    </row>
    <row r="31" spans="1:5" s="2" customFormat="1" ht="11.25" x14ac:dyDescent="0.2">
      <c r="A31" s="353" t="s">
        <v>2</v>
      </c>
      <c r="B31" s="353"/>
      <c r="C31" s="353"/>
      <c r="D31" s="3"/>
    </row>
    <row r="32" spans="1:5" s="8" customFormat="1" ht="15" customHeight="1" x14ac:dyDescent="0.2">
      <c r="A32" s="15"/>
      <c r="B32" s="262" t="s">
        <v>3</v>
      </c>
      <c r="D32" s="262"/>
      <c r="E32" s="7"/>
    </row>
  </sheetData>
  <mergeCells count="10">
    <mergeCell ref="A8:D8"/>
    <mergeCell ref="A19:C19"/>
    <mergeCell ref="B20:C20"/>
    <mergeCell ref="A31:C31"/>
    <mergeCell ref="A1:D1"/>
    <mergeCell ref="A2:D2"/>
    <mergeCell ref="A3:D3"/>
    <mergeCell ref="A5:D5"/>
    <mergeCell ref="A6:B7"/>
    <mergeCell ref="C6:D6"/>
  </mergeCells>
  <conditionalFormatting sqref="D9:D17">
    <cfRule type="containsBlanks" dxfId="116" priority="3">
      <formula>LEN(TRIM(D9))=0</formula>
    </cfRule>
  </conditionalFormatting>
  <conditionalFormatting sqref="B23">
    <cfRule type="containsBlanks" dxfId="115" priority="2">
      <formula>LEN(TRIM(B23))=0</formula>
    </cfRule>
  </conditionalFormatting>
  <conditionalFormatting sqref="B24">
    <cfRule type="containsBlanks" dxfId="114" priority="1">
      <formula>LEN(TRIM(B24))=0</formula>
    </cfRule>
  </conditionalFormatting>
  <pageMargins left="0.98425196850393704" right="0.78740157480314965" top="0.98425196850393704" bottom="0.78740157480314965" header="0.31496062992125984" footer="0.31496062992125984"/>
  <pageSetup paperSize="9" scale="67" fitToHeight="0" orientation="portrait" r:id="rId1"/>
  <headerFooter>
    <oddHeader>&amp;L&amp;"Arial,Tučné"&amp;10Príloha č. 5 SP (Príloha č. 1 RD)&amp;"Arial,Normálne"
Špecifikácia predmetu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60</vt:i4>
      </vt:variant>
      <vt:variant>
        <vt:lpstr>Pomenované rozsahy</vt:lpstr>
      </vt:variant>
      <vt:variant>
        <vt:i4>59</vt:i4>
      </vt:variant>
    </vt:vector>
  </HeadingPairs>
  <TitlesOfParts>
    <vt:vector size="119" baseType="lpstr">
      <vt:lpstr>Príloha č. 1</vt:lpstr>
      <vt:lpstr>Príloha č. 2</vt:lpstr>
      <vt:lpstr>Príloha č. 3</vt:lpstr>
      <vt:lpstr>Príloha č.4</vt:lpstr>
      <vt:lpstr>Príloha č. 5 - časť 1</vt:lpstr>
      <vt:lpstr>Príloha č. 5 - časť 2</vt:lpstr>
      <vt:lpstr>Príloha č. 5 - časť 3 </vt:lpstr>
      <vt:lpstr>Príloha č. 5 - časť 4</vt:lpstr>
      <vt:lpstr>Príloha č. 5 - časť 5</vt:lpstr>
      <vt:lpstr>Príloha č. 5 - časť 6</vt:lpstr>
      <vt:lpstr>Príloha č. 5 - časť 7</vt:lpstr>
      <vt:lpstr>Príloha č. 5 - časť 8</vt:lpstr>
      <vt:lpstr>Príloha č. 5 - časť 9</vt:lpstr>
      <vt:lpstr>Príloha č. 5 - časť 10</vt:lpstr>
      <vt:lpstr>Príloha č. 5 - časť 11</vt:lpstr>
      <vt:lpstr>Príloha č. 5 - časť 12</vt:lpstr>
      <vt:lpstr>Príloha č. 5 - časť 13</vt:lpstr>
      <vt:lpstr>Príloha č. 5 - časť 14</vt:lpstr>
      <vt:lpstr>Príloha č. 5 - časť 15</vt:lpstr>
      <vt:lpstr>Príloha č. 5 - časť 16</vt:lpstr>
      <vt:lpstr>Príloha č. 5 - časť 17</vt:lpstr>
      <vt:lpstr>Príloha č. 5 - časť 18</vt:lpstr>
      <vt:lpstr>Príloha č. 6 - časť 1</vt:lpstr>
      <vt:lpstr>Príloha č. 6 - časť 2</vt:lpstr>
      <vt:lpstr>Príloha č. 6 - časť 3</vt:lpstr>
      <vt:lpstr>Príloha č. 6 - časť 4</vt:lpstr>
      <vt:lpstr>Príloha č. 6 - časť 5</vt:lpstr>
      <vt:lpstr>Príloha č. 6 - časť 6</vt:lpstr>
      <vt:lpstr>Príloha č. 6 - časť 7</vt:lpstr>
      <vt:lpstr>Príloha č. 6 - časť 8</vt:lpstr>
      <vt:lpstr>Príloha č. 6 - časť 9</vt:lpstr>
      <vt:lpstr>Príloha č. 6 - časť 10</vt:lpstr>
      <vt:lpstr>Príloha č. 6 - časť 11</vt:lpstr>
      <vt:lpstr>Príloha č. 6 - časť 12</vt:lpstr>
      <vt:lpstr>Príloha č. 6 - časť 13</vt:lpstr>
      <vt:lpstr>Príloha č. 6 - časť 14</vt:lpstr>
      <vt:lpstr>Príloha č. 6 - časť 15</vt:lpstr>
      <vt:lpstr>Príloha č. 6 - časť 16</vt:lpstr>
      <vt:lpstr>Príloha č. 6 - časť 17</vt:lpstr>
      <vt:lpstr>Príloha č. 6 - časť 18</vt:lpstr>
      <vt:lpstr> Príloha č. 7 - časť č. 1</vt:lpstr>
      <vt:lpstr> Príloha č. 7 - časť č. 2</vt:lpstr>
      <vt:lpstr> Príloha č. 7 - časť č. 3</vt:lpstr>
      <vt:lpstr> Príloha č. 7 - časť č. 4</vt:lpstr>
      <vt:lpstr> Príloha č. 7 - časť č. 5</vt:lpstr>
      <vt:lpstr> Príloha č. 7 - časť č. 6</vt:lpstr>
      <vt:lpstr> Príloha č. 7 - časť č. 7</vt:lpstr>
      <vt:lpstr> Príloha č. 7 - časť č. 8</vt:lpstr>
      <vt:lpstr> Príloha č. 7 - časť č. 9</vt:lpstr>
      <vt:lpstr> Príloha č. 7 - časť č. 10</vt:lpstr>
      <vt:lpstr> Príloha č. 7 - časť č. 11</vt:lpstr>
      <vt:lpstr> Príloha č. 7 - časť č. 12</vt:lpstr>
      <vt:lpstr> Príloha č. 7 - časť č. 13</vt:lpstr>
      <vt:lpstr> Príloha č. 7 - časť č. 14</vt:lpstr>
      <vt:lpstr> Príloha č. 7 - časť č. 15</vt:lpstr>
      <vt:lpstr> Príloha č. 7 - časť č. 16</vt:lpstr>
      <vt:lpstr> Príloha č. 7 - časť č. 17</vt:lpstr>
      <vt:lpstr> Príloha č. 7 - časť č. 18</vt:lpstr>
      <vt:lpstr>Príloha č. 8</vt:lpstr>
      <vt:lpstr>Príloha č.9</vt:lpstr>
      <vt:lpstr>' Príloha č. 7 - časť č. 1'!Oblasť_tlače</vt:lpstr>
      <vt:lpstr>' Príloha č. 7 - časť č. 10'!Oblasť_tlače</vt:lpstr>
      <vt:lpstr>' Príloha č. 7 - časť č. 11'!Oblasť_tlače</vt:lpstr>
      <vt:lpstr>' Príloha č. 7 - časť č. 12'!Oblasť_tlače</vt:lpstr>
      <vt:lpstr>' Príloha č. 7 - časť č. 13'!Oblasť_tlače</vt:lpstr>
      <vt:lpstr>' Príloha č. 7 - časť č. 14'!Oblasť_tlače</vt:lpstr>
      <vt:lpstr>' Príloha č. 7 - časť č. 15'!Oblasť_tlače</vt:lpstr>
      <vt:lpstr>' Príloha č. 7 - časť č. 16'!Oblasť_tlače</vt:lpstr>
      <vt:lpstr>' Príloha č. 7 - časť č. 17'!Oblasť_tlače</vt:lpstr>
      <vt:lpstr>' Príloha č. 7 - časť č. 18'!Oblasť_tlače</vt:lpstr>
      <vt:lpstr>' Príloha č. 7 - časť č. 2'!Oblasť_tlače</vt:lpstr>
      <vt:lpstr>' Príloha č. 7 - časť č. 3'!Oblasť_tlače</vt:lpstr>
      <vt:lpstr>' Príloha č. 7 - časť č. 4'!Oblasť_tlače</vt:lpstr>
      <vt:lpstr>' Príloha č. 7 - časť č. 5'!Oblasť_tlače</vt:lpstr>
      <vt:lpstr>' Príloha č. 7 - časť č. 6'!Oblasť_tlače</vt:lpstr>
      <vt:lpstr>' Príloha č. 7 - časť č. 7'!Oblasť_tlače</vt:lpstr>
      <vt:lpstr>' Príloha č. 7 - časť č. 8'!Oblasť_tlače</vt:lpstr>
      <vt:lpstr>' Príloha č. 7 - časť č. 9'!Oblasť_tlače</vt:lpstr>
      <vt:lpstr>'Príloha č. 1'!Oblasť_tlače</vt:lpstr>
      <vt:lpstr>'Príloha č. 2'!Oblasť_tlače</vt:lpstr>
      <vt:lpstr>'Príloha č. 3'!Oblasť_tlače</vt:lpstr>
      <vt:lpstr>'Príloha č. 5 - časť 1'!Oblasť_tlače</vt:lpstr>
      <vt:lpstr>'Príloha č. 5 - časť 10'!Oblasť_tlače</vt:lpstr>
      <vt:lpstr>'Príloha č. 5 - časť 11'!Oblasť_tlače</vt:lpstr>
      <vt:lpstr>'Príloha č. 5 - časť 12'!Oblasť_tlače</vt:lpstr>
      <vt:lpstr>'Príloha č. 5 - časť 13'!Oblasť_tlače</vt:lpstr>
      <vt:lpstr>'Príloha č. 5 - časť 14'!Oblasť_tlače</vt:lpstr>
      <vt:lpstr>'Príloha č. 5 - časť 15'!Oblasť_tlače</vt:lpstr>
      <vt:lpstr>'Príloha č. 5 - časť 16'!Oblasť_tlače</vt:lpstr>
      <vt:lpstr>'Príloha č. 5 - časť 17'!Oblasť_tlače</vt:lpstr>
      <vt:lpstr>'Príloha č. 5 - časť 18'!Oblasť_tlače</vt:lpstr>
      <vt:lpstr>'Príloha č. 5 - časť 2'!Oblasť_tlače</vt:lpstr>
      <vt:lpstr>'Príloha č. 5 - časť 3 '!Oblasť_tlače</vt:lpstr>
      <vt:lpstr>'Príloha č. 5 - časť 4'!Oblasť_tlače</vt:lpstr>
      <vt:lpstr>'Príloha č. 5 - časť 5'!Oblasť_tlače</vt:lpstr>
      <vt:lpstr>'Príloha č. 5 - časť 6'!Oblasť_tlače</vt:lpstr>
      <vt:lpstr>'Príloha č. 5 - časť 7'!Oblasť_tlače</vt:lpstr>
      <vt:lpstr>'Príloha č. 5 - časť 8'!Oblasť_tlače</vt:lpstr>
      <vt:lpstr>'Príloha č. 5 - časť 9'!Oblasť_tlače</vt:lpstr>
      <vt:lpstr>'Príloha č. 6 - časť 1'!Oblasť_tlače</vt:lpstr>
      <vt:lpstr>'Príloha č. 6 - časť 10'!Oblasť_tlače</vt:lpstr>
      <vt:lpstr>'Príloha č. 6 - časť 11'!Oblasť_tlače</vt:lpstr>
      <vt:lpstr>'Príloha č. 6 - časť 12'!Oblasť_tlače</vt:lpstr>
      <vt:lpstr>'Príloha č. 6 - časť 13'!Oblasť_tlače</vt:lpstr>
      <vt:lpstr>'Príloha č. 6 - časť 14'!Oblasť_tlače</vt:lpstr>
      <vt:lpstr>'Príloha č. 6 - časť 15'!Oblasť_tlače</vt:lpstr>
      <vt:lpstr>'Príloha č. 6 - časť 16'!Oblasť_tlače</vt:lpstr>
      <vt:lpstr>'Príloha č. 6 - časť 17'!Oblasť_tlače</vt:lpstr>
      <vt:lpstr>'Príloha č. 6 - časť 18'!Oblasť_tlače</vt:lpstr>
      <vt:lpstr>'Príloha č. 6 - časť 2'!Oblasť_tlače</vt:lpstr>
      <vt:lpstr>'Príloha č. 6 - časť 3'!Oblasť_tlače</vt:lpstr>
      <vt:lpstr>'Príloha č. 6 - časť 4'!Oblasť_tlače</vt:lpstr>
      <vt:lpstr>'Príloha č. 6 - časť 5'!Oblasť_tlače</vt:lpstr>
      <vt:lpstr>'Príloha č. 6 - časť 6'!Oblasť_tlače</vt:lpstr>
      <vt:lpstr>'Príloha č. 6 - časť 7'!Oblasť_tlače</vt:lpstr>
      <vt:lpstr>'Príloha č. 6 - časť 8'!Oblasť_tlače</vt:lpstr>
      <vt:lpstr>'Príloha č. 6 - časť 9'!Oblasť_tlače</vt:lpstr>
      <vt:lpstr>'Príloha č. 8'!Oblasť_tlače</vt:lpstr>
      <vt:lpstr>'Príloha č.4'!Oblasť_tlače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Magdaléna Suchá</dc:creator>
  <cp:lastModifiedBy>Magdaléna Suchá</cp:lastModifiedBy>
  <cp:lastPrinted>2024-12-02T10:23:11Z</cp:lastPrinted>
  <dcterms:created xsi:type="dcterms:W3CDTF">2020-06-02T07:54:13Z</dcterms:created>
  <dcterms:modified xsi:type="dcterms:W3CDTF">2025-07-22T12:10:04Z</dcterms:modified>
</cp:coreProperties>
</file>