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2"/>
  <workbookPr showInkAnnotation="0" autoCompressPictures="0"/>
  <xr:revisionPtr revIDLastSave="239" documentId="11_8952E0140672551B7D0844842AD951F6BC9C5170" xr6:coauthVersionLast="47" xr6:coauthVersionMax="47" xr10:uidLastSave="{12BB917B-824F-430B-A10F-26529C40A28E}"/>
  <bookViews>
    <workbookView xWindow="0" yWindow="40" windowWidth="15960" windowHeight="18080" xr2:uid="{00000000-000D-0000-FFFF-FFFF00000000}"/>
  </bookViews>
  <sheets>
    <sheet name="SANITA CP" sheetId="1" r:id="rId1"/>
  </sheets>
  <calcPr calcId="191028" refMode="R1C1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8" i="1" l="1"/>
  <c r="J88" i="1"/>
  <c r="K88" i="1"/>
  <c r="I86" i="1"/>
  <c r="J86" i="1"/>
  <c r="K86" i="1"/>
  <c r="I84" i="1"/>
  <c r="J84" i="1"/>
  <c r="K84" i="1"/>
  <c r="I80" i="1"/>
  <c r="J80" i="1"/>
  <c r="I78" i="1"/>
  <c r="J78" i="1"/>
  <c r="K78" i="1"/>
  <c r="I76" i="1"/>
  <c r="J76" i="1"/>
  <c r="K76" i="1"/>
  <c r="I74" i="1"/>
  <c r="J74" i="1"/>
  <c r="K74" i="1"/>
  <c r="I72" i="1"/>
  <c r="J72" i="1"/>
  <c r="K72" i="1"/>
  <c r="I70" i="1"/>
  <c r="J70" i="1"/>
  <c r="K70" i="1"/>
  <c r="I68" i="1"/>
  <c r="J68" i="1"/>
  <c r="K68" i="1"/>
  <c r="I66" i="1"/>
  <c r="J66" i="1"/>
  <c r="K66" i="1"/>
  <c r="I64" i="1"/>
  <c r="J64" i="1"/>
  <c r="K64" i="1"/>
  <c r="I62" i="1"/>
  <c r="J62" i="1"/>
  <c r="K62" i="1"/>
  <c r="I60" i="1"/>
  <c r="J60" i="1"/>
  <c r="K60" i="1"/>
  <c r="I50" i="1"/>
  <c r="J50" i="1"/>
  <c r="K50" i="1"/>
  <c r="I44" i="1"/>
  <c r="J44" i="1"/>
  <c r="K44" i="1"/>
  <c r="I42" i="1"/>
  <c r="J42" i="1"/>
  <c r="K42" i="1"/>
  <c r="I40" i="1"/>
  <c r="J40" i="1"/>
  <c r="K40" i="1"/>
  <c r="I38" i="1"/>
  <c r="J38" i="1"/>
  <c r="K38" i="1"/>
  <c r="I36" i="1"/>
  <c r="J36" i="1"/>
  <c r="K36" i="1"/>
  <c r="I32" i="1"/>
  <c r="J32" i="1"/>
  <c r="K32" i="1"/>
  <c r="I30" i="1"/>
  <c r="J30" i="1"/>
  <c r="K30" i="1"/>
  <c r="I24" i="1"/>
  <c r="J24" i="1"/>
  <c r="K24" i="1"/>
  <c r="I22" i="1"/>
  <c r="J22" i="1"/>
  <c r="I20" i="1"/>
  <c r="J20" i="1"/>
  <c r="I87" i="1"/>
  <c r="J87" i="1"/>
  <c r="K87" i="1"/>
  <c r="I83" i="1"/>
  <c r="J83" i="1"/>
  <c r="K83" i="1"/>
  <c r="I79" i="1"/>
  <c r="J79" i="1"/>
  <c r="K79" i="1"/>
  <c r="I77" i="1"/>
  <c r="J77" i="1"/>
  <c r="K77" i="1"/>
  <c r="I75" i="1"/>
  <c r="J75" i="1"/>
  <c r="K75" i="1"/>
  <c r="I73" i="1"/>
  <c r="J73" i="1"/>
  <c r="K73" i="1"/>
  <c r="I71" i="1"/>
  <c r="J71" i="1"/>
  <c r="K71" i="1"/>
  <c r="I69" i="1"/>
  <c r="J69" i="1"/>
  <c r="K69" i="1"/>
  <c r="I67" i="1"/>
  <c r="J67" i="1"/>
  <c r="K67" i="1"/>
  <c r="I65" i="1"/>
  <c r="J65" i="1"/>
  <c r="K65" i="1"/>
  <c r="I63" i="1"/>
  <c r="J63" i="1"/>
  <c r="K63" i="1"/>
  <c r="I61" i="1"/>
  <c r="J61" i="1"/>
  <c r="K61" i="1"/>
  <c r="I59" i="1"/>
  <c r="J59" i="1"/>
  <c r="K59" i="1"/>
  <c r="I55" i="1"/>
  <c r="J55" i="1"/>
  <c r="K55" i="1"/>
  <c r="I45" i="1"/>
  <c r="J45" i="1"/>
  <c r="K45" i="1"/>
  <c r="I43" i="1"/>
  <c r="J43" i="1"/>
  <c r="K43" i="1"/>
  <c r="I41" i="1"/>
  <c r="J41" i="1"/>
  <c r="K41" i="1"/>
  <c r="I31" i="1"/>
  <c r="J31" i="1"/>
  <c r="K31" i="1"/>
  <c r="I29" i="1"/>
  <c r="J29" i="1"/>
  <c r="K29" i="1"/>
  <c r="I25" i="1"/>
  <c r="J25" i="1"/>
  <c r="K25" i="1"/>
  <c r="I23" i="1"/>
  <c r="J23" i="1"/>
  <c r="K23" i="1"/>
  <c r="I21" i="1"/>
  <c r="J21" i="1"/>
  <c r="I15" i="1"/>
  <c r="J15" i="1"/>
  <c r="K15" i="1"/>
  <c r="I7" i="1"/>
  <c r="F85" i="1"/>
  <c r="E85" i="1"/>
  <c r="I85" i="1" s="1"/>
  <c r="F82" i="1"/>
  <c r="E82" i="1"/>
  <c r="I82" i="1" s="1"/>
  <c r="F81" i="1"/>
  <c r="E81" i="1"/>
  <c r="I81" i="1" s="1"/>
  <c r="G80" i="1"/>
  <c r="E56" i="1"/>
  <c r="G51" i="1"/>
  <c r="G52" i="1" s="1"/>
  <c r="G53" i="1" s="1"/>
  <c r="G54" i="1" s="1"/>
  <c r="E51" i="1"/>
  <c r="G46" i="1"/>
  <c r="G47" i="1" s="1"/>
  <c r="G48" i="1" s="1"/>
  <c r="G49" i="1" s="1"/>
  <c r="E46" i="1"/>
  <c r="E39" i="1"/>
  <c r="I39" i="1" s="1"/>
  <c r="E37" i="1"/>
  <c r="I37" i="1" s="1"/>
  <c r="F33" i="1"/>
  <c r="F34" i="1" s="1"/>
  <c r="F35" i="1" s="1"/>
  <c r="E33" i="1"/>
  <c r="E26" i="1"/>
  <c r="G16" i="1"/>
  <c r="G17" i="1" s="1"/>
  <c r="G18" i="1" s="1"/>
  <c r="G19" i="1" s="1"/>
  <c r="G20" i="1" s="1"/>
  <c r="F16" i="1"/>
  <c r="F17" i="1" s="1"/>
  <c r="F18" i="1" s="1"/>
  <c r="F19" i="1" s="1"/>
  <c r="E16" i="1"/>
  <c r="E8" i="1"/>
  <c r="J37" i="1" l="1"/>
  <c r="K37" i="1" s="1"/>
  <c r="L37" i="1"/>
  <c r="J39" i="1"/>
  <c r="K39" i="1" s="1"/>
  <c r="L39" i="1"/>
  <c r="J81" i="1"/>
  <c r="J82" i="1"/>
  <c r="K82" i="1" s="1"/>
  <c r="L82" i="1"/>
  <c r="J85" i="1"/>
  <c r="L15" i="1"/>
  <c r="L23" i="1"/>
  <c r="L25" i="1"/>
  <c r="L29" i="1"/>
  <c r="L31" i="1"/>
  <c r="L41" i="1"/>
  <c r="L43" i="1"/>
  <c r="L45" i="1"/>
  <c r="L55" i="1"/>
  <c r="L59" i="1"/>
  <c r="L61" i="1"/>
  <c r="L63" i="1"/>
  <c r="L65" i="1"/>
  <c r="L67" i="1"/>
  <c r="L69" i="1"/>
  <c r="L71" i="1"/>
  <c r="L73" i="1"/>
  <c r="L75" i="1"/>
  <c r="L77" i="1"/>
  <c r="L79" i="1"/>
  <c r="L83" i="1"/>
  <c r="L87" i="1"/>
  <c r="L24" i="1"/>
  <c r="L30" i="1"/>
  <c r="L32" i="1"/>
  <c r="L36" i="1"/>
  <c r="L38" i="1"/>
  <c r="L40" i="1"/>
  <c r="L42" i="1"/>
  <c r="L44" i="1"/>
  <c r="L50" i="1"/>
  <c r="L60" i="1"/>
  <c r="L62" i="1"/>
  <c r="L64" i="1"/>
  <c r="L66" i="1"/>
  <c r="L68" i="1"/>
  <c r="L70" i="1"/>
  <c r="L72" i="1"/>
  <c r="L74" i="1"/>
  <c r="L76" i="1"/>
  <c r="L78" i="1"/>
  <c r="L84" i="1"/>
  <c r="L86" i="1"/>
  <c r="L88" i="1"/>
  <c r="J7" i="1"/>
  <c r="E9" i="1"/>
  <c r="I9" i="1" s="1"/>
  <c r="I8" i="1"/>
  <c r="E17" i="1"/>
  <c r="I16" i="1"/>
  <c r="G21" i="1"/>
  <c r="K20" i="1"/>
  <c r="L20" i="1" s="1"/>
  <c r="E27" i="1"/>
  <c r="I26" i="1"/>
  <c r="E34" i="1"/>
  <c r="I33" i="1"/>
  <c r="E47" i="1"/>
  <c r="I46" i="1"/>
  <c r="E52" i="1"/>
  <c r="I51" i="1"/>
  <c r="E57" i="1"/>
  <c r="I56" i="1"/>
  <c r="G81" i="1"/>
  <c r="G85" i="1" s="1"/>
  <c r="K80" i="1"/>
  <c r="L80" i="1" s="1"/>
  <c r="K81" i="1"/>
  <c r="L81" i="1" s="1"/>
  <c r="K85" i="1"/>
  <c r="L85" i="1" s="1"/>
  <c r="E14" i="1"/>
  <c r="I14" i="1" s="1"/>
  <c r="E10" i="1"/>
  <c r="J14" i="1" l="1"/>
  <c r="K14" i="1" s="1"/>
  <c r="L14" i="1"/>
  <c r="J56" i="1"/>
  <c r="K56" i="1" s="1"/>
  <c r="L56" i="1"/>
  <c r="J51" i="1"/>
  <c r="K51" i="1" s="1"/>
  <c r="L51" i="1"/>
  <c r="J46" i="1"/>
  <c r="K46" i="1" s="1"/>
  <c r="L46" i="1"/>
  <c r="J33" i="1"/>
  <c r="K33" i="1" s="1"/>
  <c r="L33" i="1"/>
  <c r="J26" i="1"/>
  <c r="K26" i="1" s="1"/>
  <c r="L26" i="1"/>
  <c r="J16" i="1"/>
  <c r="K16" i="1" s="1"/>
  <c r="L16" i="1"/>
  <c r="J9" i="1"/>
  <c r="K9" i="1" s="1"/>
  <c r="L9" i="1"/>
  <c r="K7" i="1"/>
  <c r="L7" i="1" s="1"/>
  <c r="J8" i="1"/>
  <c r="E11" i="1"/>
  <c r="I10" i="1"/>
  <c r="E58" i="1"/>
  <c r="I58" i="1" s="1"/>
  <c r="I57" i="1"/>
  <c r="E53" i="1"/>
  <c r="I52" i="1"/>
  <c r="E48" i="1"/>
  <c r="I47" i="1"/>
  <c r="E35" i="1"/>
  <c r="I35" i="1" s="1"/>
  <c r="I34" i="1"/>
  <c r="E28" i="1"/>
  <c r="I28" i="1" s="1"/>
  <c r="I27" i="1"/>
  <c r="G22" i="1"/>
  <c r="K22" i="1" s="1"/>
  <c r="L22" i="1" s="1"/>
  <c r="K21" i="1"/>
  <c r="L21" i="1" s="1"/>
  <c r="E18" i="1"/>
  <c r="I17" i="1"/>
  <c r="J17" i="1" l="1"/>
  <c r="K17" i="1" s="1"/>
  <c r="L17" i="1"/>
  <c r="J27" i="1"/>
  <c r="K27" i="1" s="1"/>
  <c r="L27" i="1"/>
  <c r="J28" i="1"/>
  <c r="K28" i="1" s="1"/>
  <c r="L28" i="1"/>
  <c r="J34" i="1"/>
  <c r="K34" i="1" s="1"/>
  <c r="L34" i="1"/>
  <c r="J35" i="1"/>
  <c r="K35" i="1" s="1"/>
  <c r="L35" i="1"/>
  <c r="J47" i="1"/>
  <c r="K47" i="1" s="1"/>
  <c r="L47" i="1"/>
  <c r="J52" i="1"/>
  <c r="K52" i="1" s="1"/>
  <c r="L52" i="1"/>
  <c r="J57" i="1"/>
  <c r="K57" i="1" s="1"/>
  <c r="L57" i="1"/>
  <c r="J58" i="1"/>
  <c r="K58" i="1" s="1"/>
  <c r="L58" i="1"/>
  <c r="K8" i="1"/>
  <c r="L8" i="1" s="1"/>
  <c r="J10" i="1"/>
  <c r="E19" i="1"/>
  <c r="I19" i="1" s="1"/>
  <c r="I18" i="1"/>
  <c r="E49" i="1"/>
  <c r="I49" i="1" s="1"/>
  <c r="I48" i="1"/>
  <c r="E54" i="1"/>
  <c r="I54" i="1" s="1"/>
  <c r="I53" i="1"/>
  <c r="E12" i="1"/>
  <c r="I11" i="1"/>
  <c r="J53" i="1" l="1"/>
  <c r="K53" i="1" s="1"/>
  <c r="L53" i="1"/>
  <c r="J54" i="1"/>
  <c r="K54" i="1" s="1"/>
  <c r="L54" i="1"/>
  <c r="J48" i="1"/>
  <c r="K48" i="1" s="1"/>
  <c r="L48" i="1"/>
  <c r="J49" i="1"/>
  <c r="K49" i="1" s="1"/>
  <c r="L49" i="1"/>
  <c r="J18" i="1"/>
  <c r="K18" i="1" s="1"/>
  <c r="L18" i="1"/>
  <c r="J19" i="1"/>
  <c r="K19" i="1" s="1"/>
  <c r="L19" i="1"/>
  <c r="K10" i="1"/>
  <c r="L10" i="1" s="1"/>
  <c r="J11" i="1"/>
  <c r="E13" i="1"/>
  <c r="I13" i="1" s="1"/>
  <c r="I12" i="1"/>
  <c r="I89" i="1" l="1"/>
  <c r="J13" i="1"/>
  <c r="K13" i="1" s="1"/>
  <c r="L13" i="1"/>
  <c r="K11" i="1"/>
  <c r="L11" i="1" s="1"/>
  <c r="J12" i="1"/>
  <c r="K12" i="1" l="1"/>
  <c r="J89" i="1"/>
  <c r="K89" i="1" l="1"/>
  <c r="L12" i="1"/>
  <c r="L89" i="1" s="1"/>
</calcChain>
</file>

<file path=xl/sharedStrings.xml><?xml version="1.0" encoding="utf-8"?>
<sst xmlns="http://schemas.openxmlformats.org/spreadsheetml/2006/main" count="209" uniqueCount="169">
  <si>
    <t>Cenová ponuka</t>
  </si>
  <si>
    <t xml:space="preserve">Identifikácia uchádzača: 
Názov / sídlo / IČO / oprávnená osoba na zastupovanie / konanie </t>
  </si>
  <si>
    <t>STAVBA ČÍSLO:</t>
  </si>
  <si>
    <t>Odkaz na Materiálový list /ML/</t>
  </si>
  <si>
    <t>Identifikácia ponúknutého výrobku:</t>
  </si>
  <si>
    <t>Kód Referenčného výrobku
(nezáväzná informácia)</t>
  </si>
  <si>
    <t>Popis výrobku</t>
  </si>
  <si>
    <t>počet ks</t>
  </si>
  <si>
    <t>Ponúknutá jednotková cena v EUR bez DPH</t>
  </si>
  <si>
    <t>€</t>
  </si>
  <si>
    <t>Celková cena za položku v EUR bez DPH</t>
  </si>
  <si>
    <t>Z01</t>
  </si>
  <si>
    <t>H8219600000001</t>
  </si>
  <si>
    <t>ZÁVES WC/HLBO SPLACH/RIMLESS/LIBERTY PROLIBERTY 70X36 BIELA - IMOBILNY</t>
  </si>
  <si>
    <t>H8989503000001</t>
  </si>
  <si>
    <t>SEDÁTKO S POKL PRO/MOD.LIB.  BÍLÁ</t>
  </si>
  <si>
    <t>H9201170000001</t>
  </si>
  <si>
    <t>Sadromodul pre WC</t>
  </si>
  <si>
    <t>H9001130070001</t>
  </si>
  <si>
    <t>PLATE DUAL FLUSH INEO AIR CRMA</t>
  </si>
  <si>
    <t>H8926670000001</t>
  </si>
  <si>
    <t>Podomietková podpera pre madlá pre rámový podomietkový modul INEOLINK - Ľavá</t>
  </si>
  <si>
    <t>H8926680000001</t>
  </si>
  <si>
    <t>Podomietková podpera pre madlá pre rámový podomietkový modul INEOLINK - Pravá</t>
  </si>
  <si>
    <t>H3897240030001</t>
  </si>
  <si>
    <t>MADLO TOALETNÍ UNIVERSUM-900</t>
  </si>
  <si>
    <t>H3897250030001</t>
  </si>
  <si>
    <t>MADLO TOALETNÍ UNIVERSUM</t>
  </si>
  <si>
    <t>Z02</t>
  </si>
  <si>
    <t>H8200800000001</t>
  </si>
  <si>
    <t>WHWC W/D RIMLESS LUA 52 WHTE</t>
  </si>
  <si>
    <t>H8910820000001</t>
  </si>
  <si>
    <t>S&amp;P ODNÍMATELNÉ LUA BÍLÁ</t>
  </si>
  <si>
    <t>H8929920000001</t>
  </si>
  <si>
    <t>MOUNTING TAPE</t>
  </si>
  <si>
    <t>H9201140000001</t>
  </si>
  <si>
    <t>PODOMÍT NÁDRŽ/ZÁVWC INEOLINK</t>
  </si>
  <si>
    <t>H3897150030001</t>
  </si>
  <si>
    <t>Z03</t>
  </si>
  <si>
    <t>H841065A004011</t>
  </si>
  <si>
    <t>URINÁL RIMLESS S ELEKTRONIKOU/ZADN.PŘÍVOD VODY CAPRINO + LCAC BÍ</t>
  </si>
  <si>
    <t>H8936010000001</t>
  </si>
  <si>
    <t>Predstenová inštalácia pre pisoár</t>
  </si>
  <si>
    <t>Z04</t>
  </si>
  <si>
    <t>H8119500001421</t>
  </si>
  <si>
    <t>UMÝVADLO PROLIBERTY 60X55 BIELA - IMOBILNY</t>
  </si>
  <si>
    <t>H9101110000001</t>
  </si>
  <si>
    <t>Podomietkový modul pre umývadlá</t>
  </si>
  <si>
    <t>H3749800900001</t>
  </si>
  <si>
    <t>SIFON - PVD INOX</t>
  </si>
  <si>
    <t>H8981840000001</t>
  </si>
  <si>
    <t>VTOK FIX - biela keramika</t>
  </si>
  <si>
    <t>RÁMOVÁ PODPĚRA LIS CH1</t>
  </si>
  <si>
    <t>RÁMOVÁ PODPERA LIS CH2</t>
  </si>
  <si>
    <t>Z05</t>
  </si>
  <si>
    <t>H8153300001121</t>
  </si>
  <si>
    <t>SMALL WASHBASIN K LAUFEN 45 WHTE</t>
  </si>
  <si>
    <t>Z06a</t>
  </si>
  <si>
    <t>HF707023423000</t>
  </si>
  <si>
    <t>Podomietková elektronická umývadlová batéria s IČ 175mm PVD Inox</t>
  </si>
  <si>
    <t>HF574037000000</t>
  </si>
  <si>
    <t>VAN PODOM TELO SIBOXLIGHTWS</t>
  </si>
  <si>
    <t>Z06b</t>
  </si>
  <si>
    <t>HF707025423000</t>
  </si>
  <si>
    <t>Podomietková elektronická umývadlová batéria s IČ 225mm PVD Inox</t>
  </si>
  <si>
    <t>Z06c</t>
  </si>
  <si>
    <t>H3113360901201</t>
  </si>
  <si>
    <t>Umývadlová 2-otvorová podomietková batéria, pevný výtok 175 mm. PVD Inox</t>
  </si>
  <si>
    <t>HF574049000000</t>
  </si>
  <si>
    <t>SIMIBOX 2-B POD MOD CONC. BODY</t>
  </si>
  <si>
    <t>SIFON - nizky chrom</t>
  </si>
  <si>
    <t>Z07a</t>
  </si>
  <si>
    <t>H3313360900001</t>
  </si>
  <si>
    <t>K LAUFEN CONC SHOWER MIXER SBOX PVD INOX</t>
  </si>
  <si>
    <t>HF504778423000</t>
  </si>
  <si>
    <t>TWIN WALL ELBOW + HANDSHOWER HOLDER F423</t>
  </si>
  <si>
    <t>H3619820901251</t>
  </si>
  <si>
    <t>HAND SHOWER TWINSTICK PVD INOX</t>
  </si>
  <si>
    <t>H3629800901311</t>
  </si>
  <si>
    <t>hadica PVD INOX</t>
  </si>
  <si>
    <t>Z07b</t>
  </si>
  <si>
    <t>H3313360830001</t>
  </si>
  <si>
    <t>K LAUFEN CONCEALED SHOWER MIXER PPGM</t>
  </si>
  <si>
    <t>HF504778462000</t>
  </si>
  <si>
    <t>TWIN WALL ELBOW + HANDSHOWER HOLDER F462</t>
  </si>
  <si>
    <t>H3619850831251</t>
  </si>
  <si>
    <t>HAND SHOWER TWINSTICK 1 SPRAY PPGM</t>
  </si>
  <si>
    <t>H3629800831311</t>
  </si>
  <si>
    <t>hadica PVD GOLD</t>
  </si>
  <si>
    <t>Z08a</t>
  </si>
  <si>
    <t>HF741078423000</t>
  </si>
  <si>
    <t>EASYTOUCH S-CL CONC SHOWER SBOX F423</t>
  </si>
  <si>
    <t>HF960109423001</t>
  </si>
  <si>
    <t>WALL SHOWER ARM ROUND ROSE L420MM F423</t>
  </si>
  <si>
    <t>H3679810032311</t>
  </si>
  <si>
    <t>SHOWER HEAD ROUND Ø 300 ULTRA THIN SSTBR</t>
  </si>
  <si>
    <t>Z08b</t>
  </si>
  <si>
    <t>EASYTOUCH S-CL CONC SHOWER SBOX F423 - GOLD MATT</t>
  </si>
  <si>
    <t>HF960109462001</t>
  </si>
  <si>
    <t>Nástenný držiak 420 mm, okrúhla príruba, 1/2", PVD svetlo zlatá matná</t>
  </si>
  <si>
    <t>H3679810832321</t>
  </si>
  <si>
    <t>HLAVOVÁ SPRCHA KRUHOVÁ S DEŠŤOVÝM EFEKTEM, Ø 300 MM PVD SVĚTLE ZLATÁ MATNÁ</t>
  </si>
  <si>
    <t>Z09</t>
  </si>
  <si>
    <t>JP 37</t>
  </si>
  <si>
    <t xml:space="preserve">JP Podlahová sprcha samostatná stojaca </t>
  </si>
  <si>
    <t>Push button</t>
  </si>
  <si>
    <t>Z10</t>
  </si>
  <si>
    <t>JP 35.2</t>
  </si>
  <si>
    <t>Podlahový vaňový výtok pre bazén A</t>
  </si>
  <si>
    <t>Z11</t>
  </si>
  <si>
    <t>JP 36</t>
  </si>
  <si>
    <t>Podlahový výtok pre piciu fontánu</t>
  </si>
  <si>
    <t>Z12</t>
  </si>
  <si>
    <t>JP 10.0</t>
  </si>
  <si>
    <t>Nástenný výtok pre prvok lavabo</t>
  </si>
  <si>
    <t>Z13</t>
  </si>
  <si>
    <t>H8110830001041</t>
  </si>
  <si>
    <t>UMYVADLO LUA 60 BÍLÁ</t>
  </si>
  <si>
    <t>H8956590000001</t>
  </si>
  <si>
    <t>Sadromodul pre umývadlá</t>
  </si>
  <si>
    <t>H3709890041041</t>
  </si>
  <si>
    <t>AUTOM ZÁTKA    WASTECLIC</t>
  </si>
  <si>
    <t>H3747100040001</t>
  </si>
  <si>
    <t>umyvadlovy sifon, chrom</t>
  </si>
  <si>
    <t>Z13a</t>
  </si>
  <si>
    <t>H8143810001041</t>
  </si>
  <si>
    <t>umyvadlova misa na zavesenie LÝRA 50x40cm</t>
  </si>
  <si>
    <t>H8907320000001</t>
  </si>
  <si>
    <t>SIFON - PVC biely</t>
  </si>
  <si>
    <t>H3917100040001</t>
  </si>
  <si>
    <t xml:space="preserve">umývadlový výpust Click-Clack </t>
  </si>
  <si>
    <t>Z14</t>
  </si>
  <si>
    <t>H866E100000001</t>
  </si>
  <si>
    <t>BASAL RIMLESS WC PACK + sedatko SoftClose + protihnuková páska</t>
  </si>
  <si>
    <t>TLAČÍTKO DUAL SPL INEO AIR CHMT</t>
  </si>
  <si>
    <t>Z15</t>
  </si>
  <si>
    <t>H8510490000001</t>
  </si>
  <si>
    <t>výlevka podľa ML Z15 Jika Mira</t>
  </si>
  <si>
    <t>H8936070000001</t>
  </si>
  <si>
    <t>sadromodul pre výlevku</t>
  </si>
  <si>
    <t>H8936640070001</t>
  </si>
  <si>
    <t>DUAL FLUSH SPLACHOVACÍ TLAČÍTKO PL3 CHROME MATT</t>
  </si>
  <si>
    <t>Z16</t>
  </si>
  <si>
    <t>H3115F10041111</t>
  </si>
  <si>
    <t>LUA E UMYVADLOVÁ PÁKOVÁ BATERIE S VÝPUSTÍ L115MM CHROM</t>
  </si>
  <si>
    <t>Z17</t>
  </si>
  <si>
    <t>H3310810041311</t>
  </si>
  <si>
    <t>LUA SPRCHOVÁ BATERI PÁK D150 CHRO</t>
  </si>
  <si>
    <t>HF105721100000</t>
  </si>
  <si>
    <t>SPRCH PRISL    CURVESHOWHOLD</t>
  </si>
  <si>
    <t>Z18</t>
  </si>
  <si>
    <t>HF500923100600</t>
  </si>
  <si>
    <t>UMYV NÁST BAT  CIPRO225</t>
  </si>
  <si>
    <t>Z19</t>
  </si>
  <si>
    <t>HF501538100000</t>
  </si>
  <si>
    <t>drezová stojanková batéria, výtok v tvare J 210 mm, chróm</t>
  </si>
  <si>
    <t>H3113320832201</t>
  </si>
  <si>
    <t>Umývadlová dvojotvorová stojančeková batéria, otočný výtok 166 mm, prietok 5,3 l/min, bez automatického výpustu, PVD svetlo zlatá matná</t>
  </si>
  <si>
    <t>H3897210030001</t>
  </si>
  <si>
    <t>Držadlo univerzálne, závesné, pevné - na dvere</t>
  </si>
  <si>
    <t>Celková kúpna cena za požadované prvky sanity:</t>
  </si>
  <si>
    <t>Hodnota protiplnenia za propagačné služby počas celého trvania kontraktu:
(min.hodnota protiplnenia za propagačné služby je 50.000 EUR)</t>
  </si>
  <si>
    <t>EUR bez DPH</t>
  </si>
  <si>
    <t> </t>
  </si>
  <si>
    <t>Výsledná hodnota finančného plnenia:</t>
  </si>
  <si>
    <t xml:space="preserve"> =L89 - L90</t>
  </si>
  <si>
    <t>V mieste:</t>
  </si>
  <si>
    <t xml:space="preserve">Dňa: </t>
  </si>
  <si>
    <t>Podpis oprávnenej osoby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</si>
</sst>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indexed="8"/>
      <name val="Helvetica Neue"/>
    </font>
    <font>
      <b/>
      <sz val="10"/>
      <color indexed="8"/>
      <name val="Helvetica Neue"/>
    </font>
    <font>
      <sz val="10"/>
      <color indexed="8"/>
      <name val="Helvetica Neue Medium"/>
    </font>
    <font>
      <b/>
      <sz val="14"/>
      <color indexed="8"/>
      <name val="Helvetica Neue"/>
    </font>
    <font>
      <b/>
      <sz val="10"/>
      <color rgb="FF242424"/>
      <name val="Helvetica Neue"/>
    </font>
    <font>
      <sz val="11"/>
      <name val="Helvetica Neue"/>
      <charset val="238"/>
    </font>
    <font>
      <sz val="11"/>
      <color rgb="FF242424"/>
      <name val="Aptos Narrow"/>
      <charset val="1"/>
    </font>
    <font>
      <b/>
      <sz val="13"/>
      <name val="Helvetica Neue"/>
      <charset val="238"/>
    </font>
    <font>
      <sz val="13"/>
      <name val="Helvetica Neue"/>
      <charset val="238"/>
    </font>
    <font>
      <b/>
      <sz val="11"/>
      <color indexed="8"/>
      <name val="Helvetica Neue Medium"/>
    </font>
  </fonts>
  <fills count="11">
    <fill>
      <patternFill patternType="none"/>
    </fill>
    <fill>
      <patternFill patternType="gray125"/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DE9D9"/>
        <bgColor rgb="FF000000"/>
      </patternFill>
    </fill>
    <fill>
      <patternFill patternType="solid">
        <fgColor rgb="FFF79646"/>
        <bgColor rgb="FF000000"/>
      </patternFill>
    </fill>
  </fills>
  <borders count="17">
    <border>
      <left/>
      <right/>
      <top/>
      <bottom/>
      <diagonal/>
    </border>
    <border>
      <left style="thin">
        <color indexed="10"/>
      </left>
      <right style="thin">
        <color indexed="12"/>
      </right>
      <top style="thin">
        <color indexed="10"/>
      </top>
      <bottom style="thin">
        <color indexed="10"/>
      </bottom>
      <diagonal/>
    </border>
    <border>
      <left style="thin">
        <color indexed="12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10"/>
      </left>
      <right style="thin">
        <color indexed="12"/>
      </right>
      <top/>
      <bottom style="thin">
        <color indexed="10"/>
      </bottom>
      <diagonal/>
    </border>
    <border>
      <left style="thin">
        <color indexed="12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dotted">
        <color rgb="FF00000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12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2"/>
      </right>
      <top style="thin">
        <color indexed="1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6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49" fontId="1" fillId="2" borderId="1" xfId="0" applyNumberFormat="1" applyFont="1" applyFill="1" applyBorder="1">
      <alignment vertical="top" wrapText="1"/>
    </xf>
    <xf numFmtId="49" fontId="1" fillId="2" borderId="3" xfId="0" applyNumberFormat="1" applyFont="1" applyFill="1" applyBorder="1">
      <alignment vertical="top" wrapText="1"/>
    </xf>
    <xf numFmtId="49" fontId="2" fillId="3" borderId="1" xfId="0" applyNumberFormat="1" applyFont="1" applyFill="1" applyBorder="1">
      <alignment vertical="top" wrapText="1"/>
    </xf>
    <xf numFmtId="49" fontId="0" fillId="0" borderId="3" xfId="0" applyNumberFormat="1" applyBorder="1">
      <alignment vertical="top" wrapText="1"/>
    </xf>
    <xf numFmtId="49" fontId="0" fillId="4" borderId="3" xfId="0" applyNumberFormat="1" applyFill="1" applyBorder="1">
      <alignment vertical="top" wrapText="1"/>
    </xf>
    <xf numFmtId="0" fontId="0" fillId="4" borderId="3" xfId="0" applyFill="1" applyBorder="1">
      <alignment vertical="top" wrapText="1"/>
    </xf>
    <xf numFmtId="0" fontId="2" fillId="3" borderId="1" xfId="0" applyFont="1" applyFill="1" applyBorder="1">
      <alignment vertical="top" wrapText="1"/>
    </xf>
    <xf numFmtId="0" fontId="1" fillId="5" borderId="0" xfId="0" applyNumberFormat="1" applyFont="1" applyFill="1" applyBorder="1">
      <alignment vertical="top" wrapText="1"/>
    </xf>
    <xf numFmtId="3" fontId="1" fillId="0" borderId="3" xfId="0" applyNumberFormat="1" applyFont="1" applyBorder="1" applyAlignment="1">
      <alignment horizontal="left" vertical="top" wrapText="1"/>
    </xf>
    <xf numFmtId="3" fontId="0" fillId="0" borderId="3" xfId="0" applyNumberFormat="1" applyBorder="1" applyAlignment="1">
      <alignment horizontal="left" vertical="top" wrapText="1"/>
    </xf>
    <xf numFmtId="3" fontId="1" fillId="4" borderId="3" xfId="0" applyNumberFormat="1" applyFont="1" applyFill="1" applyBorder="1" applyAlignment="1">
      <alignment horizontal="left" vertical="top" wrapText="1"/>
    </xf>
    <xf numFmtId="3" fontId="0" fillId="6" borderId="3" xfId="0" applyNumberFormat="1" applyFill="1" applyBorder="1" applyAlignment="1">
      <alignment horizontal="left" vertical="top" wrapText="1"/>
    </xf>
    <xf numFmtId="0" fontId="1" fillId="4" borderId="3" xfId="0" applyNumberFormat="1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3" xfId="0" applyNumberFormat="1" applyFont="1" applyBorder="1" applyAlignment="1">
      <alignment horizontal="left" vertical="top" wrapText="1"/>
    </xf>
    <xf numFmtId="0" fontId="1" fillId="4" borderId="3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3" fontId="0" fillId="7" borderId="3" xfId="0" applyNumberFormat="1" applyFill="1" applyBorder="1" applyAlignment="1">
      <alignment horizontal="left" vertical="top" wrapText="1"/>
    </xf>
    <xf numFmtId="0" fontId="4" fillId="7" borderId="0" xfId="0" applyFont="1" applyFill="1" applyAlignment="1">
      <alignment horizontal="center" vertical="center" wrapText="1"/>
    </xf>
    <xf numFmtId="49" fontId="1" fillId="7" borderId="3" xfId="0" applyNumberFormat="1" applyFont="1" applyFill="1" applyBorder="1" applyAlignment="1">
      <alignment horizontal="center" vertical="center" wrapText="1"/>
    </xf>
    <xf numFmtId="49" fontId="1" fillId="8" borderId="5" xfId="0" applyNumberFormat="1" applyFont="1" applyFill="1" applyBorder="1">
      <alignment vertical="top" wrapText="1"/>
    </xf>
    <xf numFmtId="0" fontId="1" fillId="8" borderId="6" xfId="0" applyFont="1" applyFill="1" applyBorder="1">
      <alignment vertical="top" wrapText="1"/>
    </xf>
    <xf numFmtId="0" fontId="1" fillId="8" borderId="7" xfId="0" applyFont="1" applyFill="1" applyBorder="1">
      <alignment vertical="top" wrapText="1"/>
    </xf>
    <xf numFmtId="0" fontId="1" fillId="8" borderId="7" xfId="0" applyNumberFormat="1" applyFont="1" applyFill="1" applyBorder="1" applyAlignment="1">
      <alignment horizontal="center" vertical="top" wrapText="1"/>
    </xf>
    <xf numFmtId="0" fontId="1" fillId="8" borderId="7" xfId="0" applyNumberFormat="1" applyFont="1" applyFill="1" applyBorder="1">
      <alignment vertical="top" wrapText="1"/>
    </xf>
    <xf numFmtId="0" fontId="1" fillId="8" borderId="7" xfId="0" applyFont="1" applyFill="1" applyBorder="1" applyAlignment="1">
      <alignment horizontal="center" vertical="top" wrapText="1"/>
    </xf>
    <xf numFmtId="3" fontId="0" fillId="7" borderId="3" xfId="0" applyNumberFormat="1" applyFill="1" applyBorder="1" applyAlignment="1">
      <alignment horizontal="center" vertical="top" wrapText="1"/>
    </xf>
    <xf numFmtId="3" fontId="1" fillId="7" borderId="0" xfId="0" applyNumberFormat="1" applyFont="1" applyFill="1" applyBorder="1">
      <alignment vertical="top" wrapText="1"/>
    </xf>
    <xf numFmtId="0" fontId="0" fillId="0" borderId="9" xfId="0" applyBorder="1">
      <alignment vertical="top" wrapText="1"/>
    </xf>
    <xf numFmtId="3" fontId="1" fillId="0" borderId="9" xfId="0" applyNumberFormat="1" applyFont="1" applyBorder="1" applyAlignment="1">
      <alignment horizontal="left" vertical="top" wrapText="1"/>
    </xf>
    <xf numFmtId="0" fontId="2" fillId="0" borderId="0" xfId="0" applyFont="1" applyFill="1" applyBorder="1">
      <alignment vertical="top" wrapText="1"/>
    </xf>
    <xf numFmtId="0" fontId="0" fillId="0" borderId="0" xfId="0" applyFill="1" applyBorder="1">
      <alignment vertical="top" wrapText="1"/>
    </xf>
    <xf numFmtId="0" fontId="0" fillId="0" borderId="0" xfId="0" applyNumberFormat="1" applyFill="1" applyBorder="1">
      <alignment vertical="top" wrapText="1"/>
    </xf>
    <xf numFmtId="0" fontId="0" fillId="0" borderId="8" xfId="0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49" fontId="1" fillId="7" borderId="4" xfId="0" applyNumberFormat="1" applyFont="1" applyFill="1" applyBorder="1" applyAlignment="1">
      <alignment horizontal="left" vertical="top" wrapText="1"/>
    </xf>
    <xf numFmtId="49" fontId="1" fillId="7" borderId="2" xfId="0" applyNumberFormat="1" applyFont="1" applyFill="1" applyBorder="1">
      <alignment vertical="top" wrapText="1"/>
    </xf>
    <xf numFmtId="0" fontId="0" fillId="7" borderId="2" xfId="0" applyFill="1" applyBorder="1">
      <alignment vertical="top" wrapText="1"/>
    </xf>
    <xf numFmtId="1" fontId="0" fillId="7" borderId="2" xfId="0" applyNumberFormat="1" applyFill="1" applyBorder="1">
      <alignment vertical="top" wrapText="1"/>
    </xf>
    <xf numFmtId="0" fontId="6" fillId="9" borderId="10" xfId="0" applyFont="1" applyFill="1" applyBorder="1" applyAlignment="1">
      <alignment vertical="top"/>
    </xf>
    <xf numFmtId="0" fontId="6" fillId="9" borderId="11" xfId="0" applyFont="1" applyFill="1" applyBorder="1" applyAlignment="1">
      <alignment vertical="top"/>
    </xf>
    <xf numFmtId="0" fontId="5" fillId="9" borderId="11" xfId="0" applyFont="1" applyFill="1" applyBorder="1" applyAlignment="1">
      <alignment vertical="top"/>
    </xf>
    <xf numFmtId="0" fontId="8" fillId="10" borderId="10" xfId="0" applyFont="1" applyFill="1" applyBorder="1" applyAlignment="1">
      <alignment vertical="top"/>
    </xf>
    <xf numFmtId="0" fontId="8" fillId="10" borderId="11" xfId="0" applyFont="1" applyFill="1" applyBorder="1" applyAlignment="1">
      <alignment vertical="top"/>
    </xf>
    <xf numFmtId="0" fontId="8" fillId="10" borderId="12" xfId="0" applyFont="1" applyFill="1" applyBorder="1" applyAlignment="1">
      <alignment vertical="top"/>
    </xf>
    <xf numFmtId="0" fontId="9" fillId="0" borderId="13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5" fillId="9" borderId="0" xfId="0" applyFont="1" applyFill="1" applyBorder="1" applyAlignment="1">
      <alignment horizontal="left" vertical="top" wrapText="1"/>
    </xf>
    <xf numFmtId="0" fontId="5" fillId="9" borderId="16" xfId="0" applyFont="1" applyFill="1" applyBorder="1" applyAlignment="1">
      <alignment horizontal="left" vertical="top" wrapText="1"/>
    </xf>
    <xf numFmtId="0" fontId="7" fillId="10" borderId="0" xfId="0" applyFont="1" applyFill="1" applyBorder="1" applyAlignment="1">
      <alignment horizontal="left" vertical="top"/>
    </xf>
    <xf numFmtId="0" fontId="7" fillId="10" borderId="16" xfId="0" applyFont="1" applyFill="1" applyBorder="1" applyAlignment="1">
      <alignment horizontal="left" vertical="top"/>
    </xf>
    <xf numFmtId="49" fontId="2" fillId="3" borderId="1" xfId="0" applyNumberFormat="1" applyFont="1" applyFill="1" applyBorder="1" applyAlignment="1">
      <alignment vertical="top" wrapText="1"/>
    </xf>
    <xf numFmtId="1" fontId="0" fillId="7" borderId="2" xfId="0" applyNumberFormat="1" applyFill="1" applyBorder="1" applyAlignment="1">
      <alignment vertical="top" wrapText="1"/>
    </xf>
  </cellXfs>
  <cellStyles count="1">
    <cellStyle name="Normálna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DAD00"/>
      <rgbColor rgb="FFC8C8C8"/>
      <rgbColor rgb="FFFFFFFF"/>
      <rgbColor rgb="FF89847F"/>
      <rgbColor rgb="FFFDAD00"/>
      <rgbColor rgb="FFD5D5D5"/>
      <rgbColor rgb="FFEDEDED"/>
      <rgbColor rgb="FFF7F7F6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5"/>
  <sheetViews>
    <sheetView showGridLines="0" tabSelected="1" workbookViewId="0">
      <pane xSplit="1" ySplit="4" topLeftCell="B5" activePane="bottomRight" state="frozen"/>
      <selection pane="bottomRight" activeCell="D92" sqref="D92"/>
      <selection pane="bottomLeft"/>
      <selection pane="topRight"/>
    </sheetView>
  </sheetViews>
  <sheetFormatPr defaultColWidth="16.28515625" defaultRowHeight="19.899999999999999" customHeight="1"/>
  <cols>
    <col min="1" max="1" width="26.140625" style="1" customWidth="1"/>
    <col min="2" max="2" width="14" style="1" customWidth="1"/>
    <col min="3" max="3" width="21.5703125" style="1" customWidth="1"/>
    <col min="4" max="4" width="39.5703125" style="1" customWidth="1"/>
    <col min="5" max="7" width="7" style="1" customWidth="1"/>
    <col min="8" max="8" width="12.85546875" style="1" customWidth="1"/>
    <col min="9" max="11" width="10.7109375" style="1" customWidth="1"/>
    <col min="12" max="12" width="23.85546875" style="1" customWidth="1"/>
    <col min="13" max="13" width="16.28515625" style="1" customWidth="1"/>
    <col min="14" max="16384" width="16.28515625" style="1"/>
  </cols>
  <sheetData>
    <row r="1" spans="1:12" ht="40.5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27.6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27.6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30.75" customHeight="1">
      <c r="A4" s="37" t="s">
        <v>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2" ht="30.75" customHeight="1">
      <c r="A5" s="22" t="s">
        <v>2</v>
      </c>
      <c r="B5" s="23"/>
      <c r="C5" s="24"/>
      <c r="D5" s="24"/>
      <c r="E5" s="25">
        <v>2</v>
      </c>
      <c r="F5" s="25">
        <v>3</v>
      </c>
      <c r="G5" s="25">
        <v>4</v>
      </c>
      <c r="H5" s="26"/>
      <c r="I5" s="27">
        <v>2</v>
      </c>
      <c r="J5" s="27">
        <v>3</v>
      </c>
      <c r="K5" s="27">
        <v>4</v>
      </c>
      <c r="L5" s="9"/>
    </row>
    <row r="6" spans="1:12" ht="53.45" customHeight="1">
      <c r="A6" s="2" t="s">
        <v>3</v>
      </c>
      <c r="B6" s="38" t="s">
        <v>4</v>
      </c>
      <c r="C6" s="3" t="s">
        <v>5</v>
      </c>
      <c r="D6" s="3" t="s">
        <v>6</v>
      </c>
      <c r="E6" s="3" t="s">
        <v>7</v>
      </c>
      <c r="F6" s="3" t="s">
        <v>7</v>
      </c>
      <c r="G6" s="3" t="s">
        <v>7</v>
      </c>
      <c r="H6" s="21" t="s">
        <v>8</v>
      </c>
      <c r="I6" s="3" t="s">
        <v>9</v>
      </c>
      <c r="J6" s="3" t="s">
        <v>9</v>
      </c>
      <c r="K6" s="3" t="s">
        <v>9</v>
      </c>
      <c r="L6" s="20" t="s">
        <v>10</v>
      </c>
    </row>
    <row r="7" spans="1:12" ht="44.25" customHeight="1">
      <c r="A7" s="54" t="s">
        <v>11</v>
      </c>
      <c r="B7" s="55"/>
      <c r="C7" s="5" t="s">
        <v>12</v>
      </c>
      <c r="D7" s="5" t="s">
        <v>13</v>
      </c>
      <c r="E7" s="10">
        <v>2</v>
      </c>
      <c r="F7" s="10">
        <v>3</v>
      </c>
      <c r="G7" s="10"/>
      <c r="H7" s="19"/>
      <c r="I7" s="11">
        <f>H7*E7</f>
        <v>0</v>
      </c>
      <c r="J7" s="11">
        <f>I7*F7</f>
        <v>0</v>
      </c>
      <c r="K7" s="11">
        <f>J7*G7</f>
        <v>0</v>
      </c>
      <c r="L7" s="28">
        <f>SUM(I7:K7)</f>
        <v>0</v>
      </c>
    </row>
    <row r="8" spans="1:12" ht="20.25" customHeight="1">
      <c r="A8" s="54"/>
      <c r="B8" s="55"/>
      <c r="C8" s="6" t="s">
        <v>14</v>
      </c>
      <c r="D8" s="6" t="s">
        <v>15</v>
      </c>
      <c r="E8" s="12">
        <f>E7</f>
        <v>2</v>
      </c>
      <c r="F8" s="12">
        <v>3</v>
      </c>
      <c r="G8" s="12"/>
      <c r="H8" s="19">
        <v>0</v>
      </c>
      <c r="I8" s="13">
        <f>H8*E8</f>
        <v>0</v>
      </c>
      <c r="J8" s="13">
        <f>I8*F8</f>
        <v>0</v>
      </c>
      <c r="K8" s="13">
        <f>J8*G8</f>
        <v>0</v>
      </c>
      <c r="L8" s="28">
        <f t="shared" ref="L8:L71" si="0">SUM(I8:K8)</f>
        <v>0</v>
      </c>
    </row>
    <row r="9" spans="1:12" ht="20.25" customHeight="1">
      <c r="A9" s="54"/>
      <c r="B9" s="39"/>
      <c r="C9" s="5" t="s">
        <v>16</v>
      </c>
      <c r="D9" s="5" t="s">
        <v>17</v>
      </c>
      <c r="E9" s="10">
        <f>E8</f>
        <v>2</v>
      </c>
      <c r="F9" s="10">
        <v>3</v>
      </c>
      <c r="G9" s="10"/>
      <c r="H9" s="19">
        <v>0</v>
      </c>
      <c r="I9" s="11">
        <f>H9*E9</f>
        <v>0</v>
      </c>
      <c r="J9" s="11">
        <f>I9*F9</f>
        <v>0</v>
      </c>
      <c r="K9" s="11">
        <f>J9*G9</f>
        <v>0</v>
      </c>
      <c r="L9" s="28">
        <f t="shared" si="0"/>
        <v>0</v>
      </c>
    </row>
    <row r="10" spans="1:12" ht="20.25" customHeight="1">
      <c r="A10" s="54"/>
      <c r="B10" s="40"/>
      <c r="C10" s="6" t="s">
        <v>18</v>
      </c>
      <c r="D10" s="6" t="s">
        <v>19</v>
      </c>
      <c r="E10" s="12">
        <f>E9</f>
        <v>2</v>
      </c>
      <c r="F10" s="12">
        <v>3</v>
      </c>
      <c r="G10" s="12"/>
      <c r="H10" s="19">
        <v>0</v>
      </c>
      <c r="I10" s="13">
        <f>H10*E10</f>
        <v>0</v>
      </c>
      <c r="J10" s="13">
        <f>I10*F10</f>
        <v>0</v>
      </c>
      <c r="K10" s="13">
        <f>J10*G10</f>
        <v>0</v>
      </c>
      <c r="L10" s="28">
        <f t="shared" si="0"/>
        <v>0</v>
      </c>
    </row>
    <row r="11" spans="1:12" ht="44.25" customHeight="1">
      <c r="A11" s="54"/>
      <c r="B11" s="40"/>
      <c r="C11" s="5" t="s">
        <v>20</v>
      </c>
      <c r="D11" s="5" t="s">
        <v>21</v>
      </c>
      <c r="E11" s="10">
        <f>E10</f>
        <v>2</v>
      </c>
      <c r="F11" s="10">
        <v>3</v>
      </c>
      <c r="G11" s="10"/>
      <c r="H11" s="19">
        <v>0</v>
      </c>
      <c r="I11" s="11">
        <f>H11*E11</f>
        <v>0</v>
      </c>
      <c r="J11" s="11">
        <f>I11*F11</f>
        <v>0</v>
      </c>
      <c r="K11" s="11">
        <f>J11*G11</f>
        <v>0</v>
      </c>
      <c r="L11" s="28">
        <f t="shared" si="0"/>
        <v>0</v>
      </c>
    </row>
    <row r="12" spans="1:12" ht="44.25" customHeight="1">
      <c r="A12" s="54"/>
      <c r="B12" s="40"/>
      <c r="C12" s="6" t="s">
        <v>22</v>
      </c>
      <c r="D12" s="6" t="s">
        <v>23</v>
      </c>
      <c r="E12" s="12">
        <f>E11</f>
        <v>2</v>
      </c>
      <c r="F12" s="12">
        <v>3</v>
      </c>
      <c r="G12" s="12"/>
      <c r="H12" s="19">
        <v>0</v>
      </c>
      <c r="I12" s="13">
        <f>H12*E12</f>
        <v>0</v>
      </c>
      <c r="J12" s="13">
        <f>I12*F12</f>
        <v>0</v>
      </c>
      <c r="K12" s="13">
        <f>J12*G12</f>
        <v>0</v>
      </c>
      <c r="L12" s="28">
        <f t="shared" si="0"/>
        <v>0</v>
      </c>
    </row>
    <row r="13" spans="1:12" ht="20.25" customHeight="1">
      <c r="A13" s="54"/>
      <c r="B13" s="40"/>
      <c r="C13" s="5" t="s">
        <v>24</v>
      </c>
      <c r="D13" s="5" t="s">
        <v>25</v>
      </c>
      <c r="E13" s="10">
        <f>E12</f>
        <v>2</v>
      </c>
      <c r="F13" s="10">
        <v>3</v>
      </c>
      <c r="G13" s="10"/>
      <c r="H13" s="19">
        <v>0</v>
      </c>
      <c r="I13" s="11">
        <f>H13*E13</f>
        <v>0</v>
      </c>
      <c r="J13" s="11">
        <f>I13*F13</f>
        <v>0</v>
      </c>
      <c r="K13" s="11">
        <f>J13*G13</f>
        <v>0</v>
      </c>
      <c r="L13" s="28">
        <f t="shared" si="0"/>
        <v>0</v>
      </c>
    </row>
    <row r="14" spans="1:12" ht="20.25" customHeight="1">
      <c r="A14" s="54"/>
      <c r="B14" s="40"/>
      <c r="C14" s="6" t="s">
        <v>26</v>
      </c>
      <c r="D14" s="6" t="s">
        <v>27</v>
      </c>
      <c r="E14" s="12">
        <f>E9</f>
        <v>2</v>
      </c>
      <c r="F14" s="12">
        <v>3</v>
      </c>
      <c r="G14" s="12"/>
      <c r="H14" s="19">
        <v>0</v>
      </c>
      <c r="I14" s="13">
        <f>H14*E14</f>
        <v>0</v>
      </c>
      <c r="J14" s="13">
        <f>I14*F14</f>
        <v>0</v>
      </c>
      <c r="K14" s="13">
        <f>J14*G14</f>
        <v>0</v>
      </c>
      <c r="L14" s="28">
        <f t="shared" si="0"/>
        <v>0</v>
      </c>
    </row>
    <row r="15" spans="1:12" ht="20.25" customHeight="1">
      <c r="A15" s="54" t="s">
        <v>28</v>
      </c>
      <c r="B15" s="55"/>
      <c r="C15" s="5" t="s">
        <v>29</v>
      </c>
      <c r="D15" s="5" t="s">
        <v>30</v>
      </c>
      <c r="E15" s="10">
        <v>13</v>
      </c>
      <c r="F15" s="10">
        <v>7</v>
      </c>
      <c r="G15" s="10">
        <v>5</v>
      </c>
      <c r="H15" s="19">
        <v>0</v>
      </c>
      <c r="I15" s="11">
        <f>H15*E15</f>
        <v>0</v>
      </c>
      <c r="J15" s="11">
        <f>I15*F15</f>
        <v>0</v>
      </c>
      <c r="K15" s="11">
        <f>J15*G15</f>
        <v>0</v>
      </c>
      <c r="L15" s="28">
        <f t="shared" si="0"/>
        <v>0</v>
      </c>
    </row>
    <row r="16" spans="1:12" ht="20.25" customHeight="1">
      <c r="A16" s="54"/>
      <c r="B16" s="55"/>
      <c r="C16" s="6" t="s">
        <v>31</v>
      </c>
      <c r="D16" s="6" t="s">
        <v>32</v>
      </c>
      <c r="E16" s="12">
        <f>E15</f>
        <v>13</v>
      </c>
      <c r="F16" s="12">
        <f>F15</f>
        <v>7</v>
      </c>
      <c r="G16" s="12">
        <f>G15</f>
        <v>5</v>
      </c>
      <c r="H16" s="19">
        <v>0</v>
      </c>
      <c r="I16" s="13">
        <f>H16*E16</f>
        <v>0</v>
      </c>
      <c r="J16" s="13">
        <f>I16*F16</f>
        <v>0</v>
      </c>
      <c r="K16" s="13">
        <f>J16*G16</f>
        <v>0</v>
      </c>
      <c r="L16" s="28">
        <f t="shared" si="0"/>
        <v>0</v>
      </c>
    </row>
    <row r="17" spans="1:12" ht="20.25" customHeight="1">
      <c r="A17" s="54"/>
      <c r="B17" s="39"/>
      <c r="C17" s="5" t="s">
        <v>33</v>
      </c>
      <c r="D17" s="5" t="s">
        <v>34</v>
      </c>
      <c r="E17" s="10">
        <f>E16</f>
        <v>13</v>
      </c>
      <c r="F17" s="10">
        <f>F16</f>
        <v>7</v>
      </c>
      <c r="G17" s="10">
        <f>G16</f>
        <v>5</v>
      </c>
      <c r="H17" s="19">
        <v>0</v>
      </c>
      <c r="I17" s="11">
        <f>H17*E17</f>
        <v>0</v>
      </c>
      <c r="J17" s="11">
        <f>I17*F17</f>
        <v>0</v>
      </c>
      <c r="K17" s="11">
        <f>J17*G17</f>
        <v>0</v>
      </c>
      <c r="L17" s="28">
        <f t="shared" si="0"/>
        <v>0</v>
      </c>
    </row>
    <row r="18" spans="1:12" ht="20.25" customHeight="1">
      <c r="A18" s="54"/>
      <c r="B18" s="55"/>
      <c r="C18" s="6" t="s">
        <v>18</v>
      </c>
      <c r="D18" s="6" t="s">
        <v>19</v>
      </c>
      <c r="E18" s="12">
        <f>E17</f>
        <v>13</v>
      </c>
      <c r="F18" s="12">
        <f>F17</f>
        <v>7</v>
      </c>
      <c r="G18" s="12">
        <f>G17</f>
        <v>5</v>
      </c>
      <c r="H18" s="19">
        <v>0</v>
      </c>
      <c r="I18" s="13">
        <f>H18*E18</f>
        <v>0</v>
      </c>
      <c r="J18" s="13">
        <f>I18*F18</f>
        <v>0</v>
      </c>
      <c r="K18" s="13">
        <f>J18*G18</f>
        <v>0</v>
      </c>
      <c r="L18" s="28">
        <f t="shared" si="0"/>
        <v>0</v>
      </c>
    </row>
    <row r="19" spans="1:12" ht="20.25" customHeight="1">
      <c r="A19" s="54"/>
      <c r="B19" s="55"/>
      <c r="C19" s="5" t="s">
        <v>35</v>
      </c>
      <c r="D19" s="5" t="s">
        <v>36</v>
      </c>
      <c r="E19" s="10">
        <f>E18</f>
        <v>13</v>
      </c>
      <c r="F19" s="10">
        <f>F18</f>
        <v>7</v>
      </c>
      <c r="G19" s="10">
        <f>G18</f>
        <v>5</v>
      </c>
      <c r="H19" s="19">
        <v>0</v>
      </c>
      <c r="I19" s="11">
        <f>H19*E19</f>
        <v>0</v>
      </c>
      <c r="J19" s="11">
        <f>I19*F19</f>
        <v>0</v>
      </c>
      <c r="K19" s="11">
        <f>J19*G19</f>
        <v>0</v>
      </c>
      <c r="L19" s="28">
        <f t="shared" si="0"/>
        <v>0</v>
      </c>
    </row>
    <row r="20" spans="1:12" ht="44.25" customHeight="1">
      <c r="A20" s="54"/>
      <c r="B20" s="40"/>
      <c r="C20" s="6" t="s">
        <v>20</v>
      </c>
      <c r="D20" s="6" t="s">
        <v>21</v>
      </c>
      <c r="E20" s="12"/>
      <c r="F20" s="12">
        <v>1</v>
      </c>
      <c r="G20" s="12">
        <f>G19</f>
        <v>5</v>
      </c>
      <c r="H20" s="19">
        <v>0</v>
      </c>
      <c r="I20" s="13">
        <f>H20*E20</f>
        <v>0</v>
      </c>
      <c r="J20" s="13">
        <f>I20*F20</f>
        <v>0</v>
      </c>
      <c r="K20" s="13">
        <f>J20*G20</f>
        <v>0</v>
      </c>
      <c r="L20" s="28">
        <f t="shared" si="0"/>
        <v>0</v>
      </c>
    </row>
    <row r="21" spans="1:12" ht="44.25" customHeight="1">
      <c r="A21" s="54"/>
      <c r="B21" s="40"/>
      <c r="C21" s="5" t="s">
        <v>22</v>
      </c>
      <c r="D21" s="5" t="s">
        <v>23</v>
      </c>
      <c r="E21" s="10"/>
      <c r="F21" s="10">
        <v>1</v>
      </c>
      <c r="G21" s="10">
        <f>G20</f>
        <v>5</v>
      </c>
      <c r="H21" s="19">
        <v>0</v>
      </c>
      <c r="I21" s="11">
        <f>H21*E21</f>
        <v>0</v>
      </c>
      <c r="J21" s="11">
        <f>I21*F21</f>
        <v>0</v>
      </c>
      <c r="K21" s="11">
        <f>J21*G21</f>
        <v>0</v>
      </c>
      <c r="L21" s="28">
        <f t="shared" si="0"/>
        <v>0</v>
      </c>
    </row>
    <row r="22" spans="1:12" ht="20.25" customHeight="1">
      <c r="A22" s="54"/>
      <c r="B22" s="40"/>
      <c r="C22" s="6" t="s">
        <v>37</v>
      </c>
      <c r="D22" s="6" t="s">
        <v>27</v>
      </c>
      <c r="E22" s="12"/>
      <c r="F22" s="12">
        <v>2</v>
      </c>
      <c r="G22" s="12">
        <f>G21*2</f>
        <v>10</v>
      </c>
      <c r="H22" s="19">
        <v>0</v>
      </c>
      <c r="I22" s="13">
        <f>H22*E22</f>
        <v>0</v>
      </c>
      <c r="J22" s="13">
        <f>I22*F22</f>
        <v>0</v>
      </c>
      <c r="K22" s="13">
        <f>J22*G22</f>
        <v>0</v>
      </c>
      <c r="L22" s="28">
        <f t="shared" si="0"/>
        <v>0</v>
      </c>
    </row>
    <row r="23" spans="1:12" ht="32.25" customHeight="1">
      <c r="A23" s="54" t="s">
        <v>38</v>
      </c>
      <c r="B23" s="40"/>
      <c r="C23" s="5" t="s">
        <v>39</v>
      </c>
      <c r="D23" s="5" t="s">
        <v>40</v>
      </c>
      <c r="E23" s="10">
        <v>2</v>
      </c>
      <c r="F23" s="10">
        <v>2</v>
      </c>
      <c r="G23" s="10"/>
      <c r="H23" s="19">
        <v>0</v>
      </c>
      <c r="I23" s="11">
        <f>H23*E23</f>
        <v>0</v>
      </c>
      <c r="J23" s="11">
        <f>I23*F23</f>
        <v>0</v>
      </c>
      <c r="K23" s="11">
        <f>J23*G23</f>
        <v>0</v>
      </c>
      <c r="L23" s="28">
        <f t="shared" si="0"/>
        <v>0</v>
      </c>
    </row>
    <row r="24" spans="1:12" ht="20.25" customHeight="1">
      <c r="A24" s="54"/>
      <c r="B24" s="39"/>
      <c r="C24" s="6" t="s">
        <v>41</v>
      </c>
      <c r="D24" s="6" t="s">
        <v>42</v>
      </c>
      <c r="E24" s="12">
        <v>2</v>
      </c>
      <c r="F24" s="12">
        <v>2</v>
      </c>
      <c r="G24" s="12"/>
      <c r="H24" s="19">
        <v>0</v>
      </c>
      <c r="I24" s="13">
        <f>H24*E24</f>
        <v>0</v>
      </c>
      <c r="J24" s="13">
        <f>I24*F24</f>
        <v>0</v>
      </c>
      <c r="K24" s="13">
        <f>J24*G24</f>
        <v>0</v>
      </c>
      <c r="L24" s="28">
        <f t="shared" si="0"/>
        <v>0</v>
      </c>
    </row>
    <row r="25" spans="1:12" ht="32.25" customHeight="1">
      <c r="A25" s="54" t="s">
        <v>43</v>
      </c>
      <c r="B25" s="55"/>
      <c r="C25" s="5" t="s">
        <v>44</v>
      </c>
      <c r="D25" s="5" t="s">
        <v>45</v>
      </c>
      <c r="E25" s="10">
        <v>2</v>
      </c>
      <c r="F25" s="10">
        <v>3</v>
      </c>
      <c r="G25" s="10"/>
      <c r="H25" s="19">
        <v>0</v>
      </c>
      <c r="I25" s="11">
        <f>H25*E25</f>
        <v>0</v>
      </c>
      <c r="J25" s="11">
        <f>I25*F25</f>
        <v>0</v>
      </c>
      <c r="K25" s="11">
        <f>J25*G25</f>
        <v>0</v>
      </c>
      <c r="L25" s="28">
        <f t="shared" si="0"/>
        <v>0</v>
      </c>
    </row>
    <row r="26" spans="1:12" ht="20.25" customHeight="1">
      <c r="A26" s="54"/>
      <c r="B26" s="55"/>
      <c r="C26" s="6" t="s">
        <v>46</v>
      </c>
      <c r="D26" s="6" t="s">
        <v>47</v>
      </c>
      <c r="E26" s="12">
        <f>E25</f>
        <v>2</v>
      </c>
      <c r="F26" s="12">
        <v>3</v>
      </c>
      <c r="G26" s="12"/>
      <c r="H26" s="19">
        <v>0</v>
      </c>
      <c r="I26" s="13">
        <f>H26*E26</f>
        <v>0</v>
      </c>
      <c r="J26" s="13">
        <f>I26*F26</f>
        <v>0</v>
      </c>
      <c r="K26" s="13">
        <f>J26*G26</f>
        <v>0</v>
      </c>
      <c r="L26" s="28">
        <f t="shared" si="0"/>
        <v>0</v>
      </c>
    </row>
    <row r="27" spans="1:12" ht="20.25" customHeight="1">
      <c r="A27" s="54"/>
      <c r="B27" s="40"/>
      <c r="C27" s="5" t="s">
        <v>48</v>
      </c>
      <c r="D27" s="5" t="s">
        <v>49</v>
      </c>
      <c r="E27" s="10">
        <f>E26</f>
        <v>2</v>
      </c>
      <c r="F27" s="10">
        <v>3</v>
      </c>
      <c r="G27" s="10"/>
      <c r="H27" s="19">
        <v>0</v>
      </c>
      <c r="I27" s="11">
        <f>H27*E27</f>
        <v>0</v>
      </c>
      <c r="J27" s="11">
        <f>I27*F27</f>
        <v>0</v>
      </c>
      <c r="K27" s="11">
        <f>J27*G27</f>
        <v>0</v>
      </c>
      <c r="L27" s="28">
        <f t="shared" si="0"/>
        <v>0</v>
      </c>
    </row>
    <row r="28" spans="1:12" ht="20.25" customHeight="1">
      <c r="A28" s="54"/>
      <c r="B28" s="39"/>
      <c r="C28" s="6" t="s">
        <v>50</v>
      </c>
      <c r="D28" s="6" t="s">
        <v>51</v>
      </c>
      <c r="E28" s="12">
        <f>E27</f>
        <v>2</v>
      </c>
      <c r="F28" s="12">
        <v>3</v>
      </c>
      <c r="G28" s="12"/>
      <c r="H28" s="19">
        <v>0</v>
      </c>
      <c r="I28" s="13">
        <f>H28*E28</f>
        <v>0</v>
      </c>
      <c r="J28" s="13">
        <f>I28*F28</f>
        <v>0</v>
      </c>
      <c r="K28" s="13">
        <f>J28*G28</f>
        <v>0</v>
      </c>
      <c r="L28" s="28">
        <f t="shared" si="0"/>
        <v>0</v>
      </c>
    </row>
    <row r="29" spans="1:12" ht="20.25" customHeight="1">
      <c r="A29" s="54"/>
      <c r="B29" s="39"/>
      <c r="C29" s="5" t="s">
        <v>20</v>
      </c>
      <c r="D29" s="5" t="s">
        <v>52</v>
      </c>
      <c r="E29" s="10">
        <v>2</v>
      </c>
      <c r="F29" s="10">
        <v>2</v>
      </c>
      <c r="G29" s="10"/>
      <c r="H29" s="19">
        <v>0</v>
      </c>
      <c r="I29" s="11">
        <f>H29*E29</f>
        <v>0</v>
      </c>
      <c r="J29" s="11">
        <f>I29*F29</f>
        <v>0</v>
      </c>
      <c r="K29" s="11">
        <f>J29*G29</f>
        <v>0</v>
      </c>
      <c r="L29" s="28">
        <f t="shared" si="0"/>
        <v>0</v>
      </c>
    </row>
    <row r="30" spans="1:12" ht="20.25" customHeight="1">
      <c r="A30" s="54"/>
      <c r="B30" s="39"/>
      <c r="C30" s="6" t="s">
        <v>22</v>
      </c>
      <c r="D30" s="6" t="s">
        <v>53</v>
      </c>
      <c r="E30" s="12">
        <v>2</v>
      </c>
      <c r="F30" s="12">
        <v>2</v>
      </c>
      <c r="G30" s="12"/>
      <c r="H30" s="19">
        <v>0</v>
      </c>
      <c r="I30" s="13">
        <f>H30*E30</f>
        <v>0</v>
      </c>
      <c r="J30" s="13">
        <f>I30*F30</f>
        <v>0</v>
      </c>
      <c r="K30" s="13">
        <f>J30*G30</f>
        <v>0</v>
      </c>
      <c r="L30" s="28">
        <f t="shared" si="0"/>
        <v>0</v>
      </c>
    </row>
    <row r="31" spans="1:12" ht="20.25" customHeight="1">
      <c r="A31" s="54"/>
      <c r="B31" s="40"/>
      <c r="C31" s="5" t="s">
        <v>37</v>
      </c>
      <c r="D31" s="5" t="s">
        <v>27</v>
      </c>
      <c r="E31" s="10">
        <v>4</v>
      </c>
      <c r="F31" s="10">
        <v>4</v>
      </c>
      <c r="G31" s="10"/>
      <c r="H31" s="19">
        <v>0</v>
      </c>
      <c r="I31" s="11">
        <f>H31*E31</f>
        <v>0</v>
      </c>
      <c r="J31" s="11">
        <f>I31*F31</f>
        <v>0</v>
      </c>
      <c r="K31" s="11">
        <f>J31*G31</f>
        <v>0</v>
      </c>
      <c r="L31" s="28">
        <f t="shared" si="0"/>
        <v>0</v>
      </c>
    </row>
    <row r="32" spans="1:12" ht="20.25" customHeight="1">
      <c r="A32" s="54" t="s">
        <v>54</v>
      </c>
      <c r="B32" s="55"/>
      <c r="C32" s="6" t="s">
        <v>55</v>
      </c>
      <c r="D32" s="6" t="s">
        <v>56</v>
      </c>
      <c r="E32" s="12">
        <v>3</v>
      </c>
      <c r="F32" s="12">
        <v>9</v>
      </c>
      <c r="G32" s="12">
        <v>5</v>
      </c>
      <c r="H32" s="19">
        <v>0</v>
      </c>
      <c r="I32" s="13">
        <f>H32*E32</f>
        <v>0</v>
      </c>
      <c r="J32" s="13">
        <f>I32*F32</f>
        <v>0</v>
      </c>
      <c r="K32" s="13">
        <f>J32*G32</f>
        <v>0</v>
      </c>
      <c r="L32" s="28">
        <f t="shared" si="0"/>
        <v>0</v>
      </c>
    </row>
    <row r="33" spans="1:12" ht="20.25" customHeight="1">
      <c r="A33" s="54"/>
      <c r="B33" s="55"/>
      <c r="C33" s="5" t="s">
        <v>46</v>
      </c>
      <c r="D33" s="5" t="s">
        <v>47</v>
      </c>
      <c r="E33" s="10">
        <f>E32</f>
        <v>3</v>
      </c>
      <c r="F33" s="10">
        <f>F32</f>
        <v>9</v>
      </c>
      <c r="G33" s="10">
        <v>5</v>
      </c>
      <c r="H33" s="19">
        <v>0</v>
      </c>
      <c r="I33" s="11">
        <f>H33*E33</f>
        <v>0</v>
      </c>
      <c r="J33" s="11">
        <f>I33*F33</f>
        <v>0</v>
      </c>
      <c r="K33" s="11">
        <f>J33*G33</f>
        <v>0</v>
      </c>
      <c r="L33" s="28">
        <f t="shared" si="0"/>
        <v>0</v>
      </c>
    </row>
    <row r="34" spans="1:12" ht="20.25" customHeight="1">
      <c r="A34" s="54"/>
      <c r="B34" s="39"/>
      <c r="C34" s="6" t="s">
        <v>48</v>
      </c>
      <c r="D34" s="6" t="s">
        <v>49</v>
      </c>
      <c r="E34" s="12">
        <f>E33</f>
        <v>3</v>
      </c>
      <c r="F34" s="12">
        <f>F33</f>
        <v>9</v>
      </c>
      <c r="G34" s="12">
        <v>5</v>
      </c>
      <c r="H34" s="19">
        <v>0</v>
      </c>
      <c r="I34" s="13">
        <f>H34*E34</f>
        <v>0</v>
      </c>
      <c r="J34" s="13">
        <f>I34*F34</f>
        <v>0</v>
      </c>
      <c r="K34" s="13">
        <f>J34*G34</f>
        <v>0</v>
      </c>
      <c r="L34" s="28">
        <f t="shared" si="0"/>
        <v>0</v>
      </c>
    </row>
    <row r="35" spans="1:12" ht="20.25" customHeight="1">
      <c r="A35" s="54"/>
      <c r="B35" s="39"/>
      <c r="C35" s="5" t="s">
        <v>50</v>
      </c>
      <c r="D35" s="5" t="s">
        <v>51</v>
      </c>
      <c r="E35" s="10">
        <f>E34</f>
        <v>3</v>
      </c>
      <c r="F35" s="10">
        <f>F34</f>
        <v>9</v>
      </c>
      <c r="G35" s="10">
        <v>5</v>
      </c>
      <c r="H35" s="19">
        <v>0</v>
      </c>
      <c r="I35" s="11">
        <f>H35*E35</f>
        <v>0</v>
      </c>
      <c r="J35" s="11">
        <f>I35*F35</f>
        <v>0</v>
      </c>
      <c r="K35" s="11">
        <f>J35*G35</f>
        <v>0</v>
      </c>
      <c r="L35" s="28">
        <f t="shared" si="0"/>
        <v>0</v>
      </c>
    </row>
    <row r="36" spans="1:12" ht="32.25" customHeight="1">
      <c r="A36" s="54" t="s">
        <v>57</v>
      </c>
      <c r="B36" s="39"/>
      <c r="C36" s="6" t="s">
        <v>58</v>
      </c>
      <c r="D36" s="6" t="s">
        <v>59</v>
      </c>
      <c r="E36" s="12">
        <v>3</v>
      </c>
      <c r="F36" s="12">
        <v>8</v>
      </c>
      <c r="G36" s="12">
        <v>5</v>
      </c>
      <c r="H36" s="19">
        <v>0</v>
      </c>
      <c r="I36" s="13">
        <f>H36*E36</f>
        <v>0</v>
      </c>
      <c r="J36" s="13">
        <f>I36*F36</f>
        <v>0</v>
      </c>
      <c r="K36" s="13">
        <f>J36*G36</f>
        <v>0</v>
      </c>
      <c r="L36" s="28">
        <f t="shared" si="0"/>
        <v>0</v>
      </c>
    </row>
    <row r="37" spans="1:12" ht="20.25" customHeight="1">
      <c r="A37" s="54"/>
      <c r="B37" s="39"/>
      <c r="C37" s="5" t="s">
        <v>60</v>
      </c>
      <c r="D37" s="5" t="s">
        <v>61</v>
      </c>
      <c r="E37" s="10">
        <f>E36</f>
        <v>3</v>
      </c>
      <c r="F37" s="10">
        <v>8</v>
      </c>
      <c r="G37" s="10">
        <v>5</v>
      </c>
      <c r="H37" s="19">
        <v>0</v>
      </c>
      <c r="I37" s="11">
        <f>H37*E37</f>
        <v>0</v>
      </c>
      <c r="J37" s="11">
        <f>I37*F37</f>
        <v>0</v>
      </c>
      <c r="K37" s="11">
        <f>J37*G37</f>
        <v>0</v>
      </c>
      <c r="L37" s="28">
        <f t="shared" si="0"/>
        <v>0</v>
      </c>
    </row>
    <row r="38" spans="1:12" ht="44.25" customHeight="1">
      <c r="A38" s="54" t="s">
        <v>62</v>
      </c>
      <c r="B38" s="39"/>
      <c r="C38" s="6" t="s">
        <v>63</v>
      </c>
      <c r="D38" s="6" t="s">
        <v>64</v>
      </c>
      <c r="E38" s="14">
        <v>14</v>
      </c>
      <c r="F38" s="14">
        <v>3</v>
      </c>
      <c r="G38" s="12"/>
      <c r="H38" s="19">
        <v>0</v>
      </c>
      <c r="I38" s="13">
        <f>H38*E38</f>
        <v>0</v>
      </c>
      <c r="J38" s="13">
        <f>I38*F38</f>
        <v>0</v>
      </c>
      <c r="K38" s="13">
        <f>J38*G38</f>
        <v>0</v>
      </c>
      <c r="L38" s="28">
        <f t="shared" si="0"/>
        <v>0</v>
      </c>
    </row>
    <row r="39" spans="1:12" ht="20.25" customHeight="1">
      <c r="A39" s="54"/>
      <c r="B39" s="39"/>
      <c r="C39" s="5" t="s">
        <v>60</v>
      </c>
      <c r="D39" s="5" t="s">
        <v>61</v>
      </c>
      <c r="E39" s="10">
        <f>E38</f>
        <v>14</v>
      </c>
      <c r="F39" s="10">
        <v>3</v>
      </c>
      <c r="G39" s="10"/>
      <c r="H39" s="19">
        <v>0</v>
      </c>
      <c r="I39" s="11">
        <f>H39*E39</f>
        <v>0</v>
      </c>
      <c r="J39" s="11">
        <f>I39*F39</f>
        <v>0</v>
      </c>
      <c r="K39" s="11">
        <f>J39*G39</f>
        <v>0</v>
      </c>
      <c r="L39" s="28">
        <f t="shared" si="0"/>
        <v>0</v>
      </c>
    </row>
    <row r="40" spans="1:12" ht="20.25" customHeight="1">
      <c r="A40" s="54"/>
      <c r="B40" s="39"/>
      <c r="C40" s="7"/>
      <c r="D40" s="7"/>
      <c r="E40" s="12">
        <v>7</v>
      </c>
      <c r="F40" s="12"/>
      <c r="G40" s="12"/>
      <c r="H40" s="19">
        <v>0</v>
      </c>
      <c r="I40" s="13">
        <f>H40*E40</f>
        <v>0</v>
      </c>
      <c r="J40" s="13">
        <f>I40*F40</f>
        <v>0</v>
      </c>
      <c r="K40" s="13">
        <f>J40*G40</f>
        <v>0</v>
      </c>
      <c r="L40" s="28">
        <f t="shared" si="0"/>
        <v>0</v>
      </c>
    </row>
    <row r="41" spans="1:12" ht="32.25" customHeight="1">
      <c r="A41" s="54" t="s">
        <v>65</v>
      </c>
      <c r="B41" s="55"/>
      <c r="C41" s="5" t="s">
        <v>66</v>
      </c>
      <c r="D41" s="5" t="s">
        <v>67</v>
      </c>
      <c r="E41" s="10">
        <v>5</v>
      </c>
      <c r="F41" s="10">
        <v>1</v>
      </c>
      <c r="G41" s="10">
        <v>1</v>
      </c>
      <c r="H41" s="19">
        <v>0</v>
      </c>
      <c r="I41" s="11">
        <f>H41*E41</f>
        <v>0</v>
      </c>
      <c r="J41" s="11">
        <f>I41*F41</f>
        <v>0</v>
      </c>
      <c r="K41" s="11">
        <f>J41*G41</f>
        <v>0</v>
      </c>
      <c r="L41" s="28">
        <f t="shared" si="0"/>
        <v>0</v>
      </c>
    </row>
    <row r="42" spans="1:12" ht="20.25" customHeight="1">
      <c r="A42" s="54"/>
      <c r="B42" s="55"/>
      <c r="C42" s="6" t="s">
        <v>68</v>
      </c>
      <c r="D42" s="6" t="s">
        <v>69</v>
      </c>
      <c r="E42" s="12">
        <v>5</v>
      </c>
      <c r="F42" s="12">
        <v>1</v>
      </c>
      <c r="G42" s="12">
        <v>1</v>
      </c>
      <c r="H42" s="19">
        <v>0</v>
      </c>
      <c r="I42" s="13">
        <f>H42*E42</f>
        <v>0</v>
      </c>
      <c r="J42" s="13">
        <f>I42*F42</f>
        <v>0</v>
      </c>
      <c r="K42" s="13">
        <f>J42*G42</f>
        <v>0</v>
      </c>
      <c r="L42" s="28">
        <f t="shared" si="0"/>
        <v>0</v>
      </c>
    </row>
    <row r="43" spans="1:12" ht="32.25" customHeight="1">
      <c r="A43" s="54"/>
      <c r="B43" s="39"/>
      <c r="C43" s="5" t="s">
        <v>48</v>
      </c>
      <c r="D43" s="5" t="s">
        <v>49</v>
      </c>
      <c r="E43" s="15"/>
      <c r="F43" s="10">
        <v>1</v>
      </c>
      <c r="G43" s="10">
        <v>1</v>
      </c>
      <c r="H43" s="19">
        <v>0</v>
      </c>
      <c r="I43" s="11">
        <f>H43*E43</f>
        <v>0</v>
      </c>
      <c r="J43" s="11">
        <f>I43*F43</f>
        <v>0</v>
      </c>
      <c r="K43" s="11">
        <f>J43*G43</f>
        <v>0</v>
      </c>
      <c r="L43" s="28">
        <f t="shared" si="0"/>
        <v>0</v>
      </c>
    </row>
    <row r="44" spans="1:12" ht="20.25" customHeight="1">
      <c r="A44" s="54"/>
      <c r="B44" s="39"/>
      <c r="C44" s="7"/>
      <c r="D44" s="6" t="s">
        <v>70</v>
      </c>
      <c r="E44" s="12">
        <v>5</v>
      </c>
      <c r="F44" s="12"/>
      <c r="G44" s="12"/>
      <c r="H44" s="19">
        <v>0</v>
      </c>
      <c r="I44" s="13">
        <f>H44*E44</f>
        <v>0</v>
      </c>
      <c r="J44" s="13">
        <f>I44*F44</f>
        <v>0</v>
      </c>
      <c r="K44" s="13">
        <f>J44*G44</f>
        <v>0</v>
      </c>
      <c r="L44" s="28">
        <f t="shared" si="0"/>
        <v>0</v>
      </c>
    </row>
    <row r="45" spans="1:12" ht="32.25" customHeight="1">
      <c r="A45" s="54" t="s">
        <v>71</v>
      </c>
      <c r="B45" s="40"/>
      <c r="C45" s="5" t="s">
        <v>72</v>
      </c>
      <c r="D45" s="5" t="s">
        <v>73</v>
      </c>
      <c r="E45" s="16">
        <v>1</v>
      </c>
      <c r="F45" s="15"/>
      <c r="G45" s="16">
        <v>4</v>
      </c>
      <c r="H45" s="19">
        <v>0</v>
      </c>
      <c r="I45" s="11">
        <f>H45*E45</f>
        <v>0</v>
      </c>
      <c r="J45" s="11">
        <f>I45*F45</f>
        <v>0</v>
      </c>
      <c r="K45" s="11">
        <f>J45*G45</f>
        <v>0</v>
      </c>
      <c r="L45" s="28">
        <f t="shared" si="0"/>
        <v>0</v>
      </c>
    </row>
    <row r="46" spans="1:12" ht="32.25" customHeight="1">
      <c r="A46" s="54"/>
      <c r="B46" s="40"/>
      <c r="C46" s="6" t="s">
        <v>74</v>
      </c>
      <c r="D46" s="6" t="s">
        <v>75</v>
      </c>
      <c r="E46" s="14">
        <f>E45</f>
        <v>1</v>
      </c>
      <c r="F46" s="17"/>
      <c r="G46" s="14">
        <f>G45</f>
        <v>4</v>
      </c>
      <c r="H46" s="19">
        <v>0</v>
      </c>
      <c r="I46" s="13">
        <f>H46*E46</f>
        <v>0</v>
      </c>
      <c r="J46" s="13">
        <f>I46*F46</f>
        <v>0</v>
      </c>
      <c r="K46" s="13">
        <f>J46*G46</f>
        <v>0</v>
      </c>
      <c r="L46" s="28">
        <f t="shared" si="0"/>
        <v>0</v>
      </c>
    </row>
    <row r="47" spans="1:12" ht="20.25" customHeight="1">
      <c r="A47" s="54"/>
      <c r="B47" s="40"/>
      <c r="C47" s="5" t="s">
        <v>76</v>
      </c>
      <c r="D47" s="5" t="s">
        <v>77</v>
      </c>
      <c r="E47" s="16">
        <f>E46</f>
        <v>1</v>
      </c>
      <c r="F47" s="15"/>
      <c r="G47" s="16">
        <f>G46</f>
        <v>4</v>
      </c>
      <c r="H47" s="19">
        <v>0</v>
      </c>
      <c r="I47" s="11">
        <f>H47*E47</f>
        <v>0</v>
      </c>
      <c r="J47" s="11">
        <f>I47*F47</f>
        <v>0</v>
      </c>
      <c r="K47" s="11">
        <f>J47*G47</f>
        <v>0</v>
      </c>
      <c r="L47" s="28">
        <f t="shared" si="0"/>
        <v>0</v>
      </c>
    </row>
    <row r="48" spans="1:12" ht="20.25" customHeight="1">
      <c r="A48" s="54"/>
      <c r="B48" s="40"/>
      <c r="C48" s="6" t="s">
        <v>78</v>
      </c>
      <c r="D48" s="6" t="s">
        <v>79</v>
      </c>
      <c r="E48" s="14">
        <f>E47</f>
        <v>1</v>
      </c>
      <c r="F48" s="17"/>
      <c r="G48" s="14">
        <f>G47</f>
        <v>4</v>
      </c>
      <c r="H48" s="19">
        <v>0</v>
      </c>
      <c r="I48" s="13">
        <f>H48*E48</f>
        <v>0</v>
      </c>
      <c r="J48" s="13">
        <f>I48*F48</f>
        <v>0</v>
      </c>
      <c r="K48" s="13">
        <f>J48*G48</f>
        <v>0</v>
      </c>
      <c r="L48" s="28">
        <f t="shared" si="0"/>
        <v>0</v>
      </c>
    </row>
    <row r="49" spans="1:12" ht="20.25" customHeight="1">
      <c r="A49" s="54"/>
      <c r="B49" s="39"/>
      <c r="C49" s="5" t="s">
        <v>60</v>
      </c>
      <c r="D49" s="5" t="s">
        <v>61</v>
      </c>
      <c r="E49" s="16">
        <f>E48</f>
        <v>1</v>
      </c>
      <c r="F49" s="15"/>
      <c r="G49" s="16">
        <f>G48</f>
        <v>4</v>
      </c>
      <c r="H49" s="19">
        <v>0</v>
      </c>
      <c r="I49" s="11">
        <f>H49*E49</f>
        <v>0</v>
      </c>
      <c r="J49" s="11">
        <f>I49*F49</f>
        <v>0</v>
      </c>
      <c r="K49" s="11">
        <f>J49*G49</f>
        <v>0</v>
      </c>
      <c r="L49" s="28">
        <f t="shared" si="0"/>
        <v>0</v>
      </c>
    </row>
    <row r="50" spans="1:12" ht="32.25" customHeight="1">
      <c r="A50" s="54" t="s">
        <v>80</v>
      </c>
      <c r="B50" s="40"/>
      <c r="C50" s="6" t="s">
        <v>81</v>
      </c>
      <c r="D50" s="6" t="s">
        <v>82</v>
      </c>
      <c r="E50" s="14">
        <v>1</v>
      </c>
      <c r="F50" s="17"/>
      <c r="G50" s="14">
        <v>2</v>
      </c>
      <c r="H50" s="19">
        <v>0</v>
      </c>
      <c r="I50" s="13">
        <f>H50*E50</f>
        <v>0</v>
      </c>
      <c r="J50" s="13">
        <f>I50*F50</f>
        <v>0</v>
      </c>
      <c r="K50" s="13">
        <f>J50*G50</f>
        <v>0</v>
      </c>
      <c r="L50" s="28">
        <f t="shared" si="0"/>
        <v>0</v>
      </c>
    </row>
    <row r="51" spans="1:12" ht="32.25" customHeight="1">
      <c r="A51" s="54"/>
      <c r="B51" s="40"/>
      <c r="C51" s="5" t="s">
        <v>83</v>
      </c>
      <c r="D51" s="5" t="s">
        <v>84</v>
      </c>
      <c r="E51" s="16">
        <f>E50</f>
        <v>1</v>
      </c>
      <c r="F51" s="15"/>
      <c r="G51" s="16">
        <f>G50</f>
        <v>2</v>
      </c>
      <c r="H51" s="19">
        <v>0</v>
      </c>
      <c r="I51" s="11">
        <f>H51*E51</f>
        <v>0</v>
      </c>
      <c r="J51" s="11">
        <f>I51*F51</f>
        <v>0</v>
      </c>
      <c r="K51" s="11">
        <f>J51*G51</f>
        <v>0</v>
      </c>
      <c r="L51" s="28">
        <f t="shared" si="0"/>
        <v>0</v>
      </c>
    </row>
    <row r="52" spans="1:12" ht="32.25" customHeight="1">
      <c r="A52" s="54"/>
      <c r="B52" s="40"/>
      <c r="C52" s="6" t="s">
        <v>85</v>
      </c>
      <c r="D52" s="6" t="s">
        <v>86</v>
      </c>
      <c r="E52" s="14">
        <f>E51</f>
        <v>1</v>
      </c>
      <c r="F52" s="17"/>
      <c r="G52" s="14">
        <f>G51</f>
        <v>2</v>
      </c>
      <c r="H52" s="19">
        <v>0</v>
      </c>
      <c r="I52" s="13">
        <f>H52*E52</f>
        <v>0</v>
      </c>
      <c r="J52" s="13">
        <f>I52*F52</f>
        <v>0</v>
      </c>
      <c r="K52" s="13">
        <f>J52*G52</f>
        <v>0</v>
      </c>
      <c r="L52" s="28">
        <f t="shared" si="0"/>
        <v>0</v>
      </c>
    </row>
    <row r="53" spans="1:12" ht="20.25" customHeight="1">
      <c r="A53" s="54"/>
      <c r="B53" s="39"/>
      <c r="C53" s="5" t="s">
        <v>87</v>
      </c>
      <c r="D53" s="5" t="s">
        <v>88</v>
      </c>
      <c r="E53" s="16">
        <f>E52</f>
        <v>1</v>
      </c>
      <c r="F53" s="15"/>
      <c r="G53" s="16">
        <f>G52</f>
        <v>2</v>
      </c>
      <c r="H53" s="19">
        <v>0</v>
      </c>
      <c r="I53" s="11">
        <f>H53*E53</f>
        <v>0</v>
      </c>
      <c r="J53" s="11">
        <f>I53*F53</f>
        <v>0</v>
      </c>
      <c r="K53" s="11">
        <f>J53*G53</f>
        <v>0</v>
      </c>
      <c r="L53" s="28">
        <f t="shared" si="0"/>
        <v>0</v>
      </c>
    </row>
    <row r="54" spans="1:12" ht="20.25" customHeight="1">
      <c r="A54" s="54"/>
      <c r="B54" s="39"/>
      <c r="C54" s="6" t="s">
        <v>60</v>
      </c>
      <c r="D54" s="6" t="s">
        <v>61</v>
      </c>
      <c r="E54" s="14">
        <f>E53</f>
        <v>1</v>
      </c>
      <c r="F54" s="17"/>
      <c r="G54" s="14">
        <f>G53</f>
        <v>2</v>
      </c>
      <c r="H54" s="19">
        <v>0</v>
      </c>
      <c r="I54" s="13">
        <f>H54*E54</f>
        <v>0</v>
      </c>
      <c r="J54" s="13">
        <f>I54*F54</f>
        <v>0</v>
      </c>
      <c r="K54" s="13">
        <f>J54*G54</f>
        <v>0</v>
      </c>
      <c r="L54" s="28">
        <f t="shared" si="0"/>
        <v>0</v>
      </c>
    </row>
    <row r="55" spans="1:12" ht="32.25" customHeight="1">
      <c r="A55" s="54" t="s">
        <v>89</v>
      </c>
      <c r="B55" s="40"/>
      <c r="C55" s="5" t="s">
        <v>90</v>
      </c>
      <c r="D55" s="5" t="s">
        <v>91</v>
      </c>
      <c r="E55" s="16">
        <v>23</v>
      </c>
      <c r="F55" s="15"/>
      <c r="G55" s="15"/>
      <c r="H55" s="19">
        <v>0</v>
      </c>
      <c r="I55" s="11">
        <f>H55*E55</f>
        <v>0</v>
      </c>
      <c r="J55" s="11">
        <f>I55*F55</f>
        <v>0</v>
      </c>
      <c r="K55" s="11">
        <f>J55*G55</f>
        <v>0</v>
      </c>
      <c r="L55" s="28">
        <f t="shared" si="0"/>
        <v>0</v>
      </c>
    </row>
    <row r="56" spans="1:12" ht="32.25" customHeight="1">
      <c r="A56" s="54"/>
      <c r="B56" s="40"/>
      <c r="C56" s="6" t="s">
        <v>92</v>
      </c>
      <c r="D56" s="6" t="s">
        <v>93</v>
      </c>
      <c r="E56" s="14">
        <f>E55</f>
        <v>23</v>
      </c>
      <c r="F56" s="17"/>
      <c r="G56" s="17"/>
      <c r="H56" s="19">
        <v>0</v>
      </c>
      <c r="I56" s="13">
        <f>H56*E56</f>
        <v>0</v>
      </c>
      <c r="J56" s="13">
        <f>I56*F56</f>
        <v>0</v>
      </c>
      <c r="K56" s="13">
        <f>J56*G56</f>
        <v>0</v>
      </c>
      <c r="L56" s="28">
        <f t="shared" si="0"/>
        <v>0</v>
      </c>
    </row>
    <row r="57" spans="1:12" ht="32.25" customHeight="1">
      <c r="A57" s="54"/>
      <c r="B57" s="40"/>
      <c r="C57" s="5" t="s">
        <v>94</v>
      </c>
      <c r="D57" s="5" t="s">
        <v>95</v>
      </c>
      <c r="E57" s="16">
        <f>E56</f>
        <v>23</v>
      </c>
      <c r="F57" s="15"/>
      <c r="G57" s="15"/>
      <c r="H57" s="19">
        <v>0</v>
      </c>
      <c r="I57" s="11">
        <f>H57*E57</f>
        <v>0</v>
      </c>
      <c r="J57" s="11">
        <f>I57*F57</f>
        <v>0</v>
      </c>
      <c r="K57" s="11">
        <f>J57*G57</f>
        <v>0</v>
      </c>
      <c r="L57" s="28">
        <f t="shared" si="0"/>
        <v>0</v>
      </c>
    </row>
    <row r="58" spans="1:12" ht="20.25" customHeight="1">
      <c r="A58" s="54"/>
      <c r="B58" s="39"/>
      <c r="C58" s="6" t="s">
        <v>60</v>
      </c>
      <c r="D58" s="6" t="s">
        <v>61</v>
      </c>
      <c r="E58" s="14">
        <f>E57</f>
        <v>23</v>
      </c>
      <c r="F58" s="17"/>
      <c r="G58" s="17"/>
      <c r="H58" s="19">
        <v>0</v>
      </c>
      <c r="I58" s="13">
        <f>H58*E58</f>
        <v>0</v>
      </c>
      <c r="J58" s="13">
        <f>I58*F58</f>
        <v>0</v>
      </c>
      <c r="K58" s="13">
        <f>J58*G58</f>
        <v>0</v>
      </c>
      <c r="L58" s="28">
        <f t="shared" si="0"/>
        <v>0</v>
      </c>
    </row>
    <row r="59" spans="1:12" ht="32.25" customHeight="1">
      <c r="A59" s="54" t="s">
        <v>96</v>
      </c>
      <c r="B59" s="40"/>
      <c r="C59" s="5" t="s">
        <v>90</v>
      </c>
      <c r="D59" s="5" t="s">
        <v>97</v>
      </c>
      <c r="E59" s="16">
        <v>2</v>
      </c>
      <c r="F59" s="15"/>
      <c r="G59" s="16">
        <v>13</v>
      </c>
      <c r="H59" s="19">
        <v>0</v>
      </c>
      <c r="I59" s="11">
        <f>H59*E59</f>
        <v>0</v>
      </c>
      <c r="J59" s="11">
        <f>I59*F59</f>
        <v>0</v>
      </c>
      <c r="K59" s="11">
        <f>J59*G59</f>
        <v>0</v>
      </c>
      <c r="L59" s="28">
        <f t="shared" si="0"/>
        <v>0</v>
      </c>
    </row>
    <row r="60" spans="1:12" ht="32.25" customHeight="1">
      <c r="A60" s="54"/>
      <c r="B60" s="40"/>
      <c r="C60" s="6" t="s">
        <v>98</v>
      </c>
      <c r="D60" s="6" t="s">
        <v>99</v>
      </c>
      <c r="E60" s="14">
        <v>2</v>
      </c>
      <c r="F60" s="17"/>
      <c r="G60" s="14">
        <v>13</v>
      </c>
      <c r="H60" s="19">
        <v>0</v>
      </c>
      <c r="I60" s="13">
        <f>H60*E60</f>
        <v>0</v>
      </c>
      <c r="J60" s="13">
        <f>I60*F60</f>
        <v>0</v>
      </c>
      <c r="K60" s="13">
        <f>J60*G60</f>
        <v>0</v>
      </c>
      <c r="L60" s="28">
        <f t="shared" si="0"/>
        <v>0</v>
      </c>
    </row>
    <row r="61" spans="1:12" ht="44.25" customHeight="1">
      <c r="A61" s="54"/>
      <c r="B61" s="40"/>
      <c r="C61" s="5" t="s">
        <v>100</v>
      </c>
      <c r="D61" s="5" t="s">
        <v>101</v>
      </c>
      <c r="E61" s="16">
        <v>2</v>
      </c>
      <c r="F61" s="15"/>
      <c r="G61" s="16">
        <v>13</v>
      </c>
      <c r="H61" s="19">
        <v>0</v>
      </c>
      <c r="I61" s="11">
        <f>H61*E61</f>
        <v>0</v>
      </c>
      <c r="J61" s="11">
        <f>I61*F61</f>
        <v>0</v>
      </c>
      <c r="K61" s="11">
        <f>J61*G61</f>
        <v>0</v>
      </c>
      <c r="L61" s="28">
        <f t="shared" si="0"/>
        <v>0</v>
      </c>
    </row>
    <row r="62" spans="1:12" ht="20.25" customHeight="1">
      <c r="A62" s="54"/>
      <c r="B62" s="39"/>
      <c r="C62" s="6" t="s">
        <v>60</v>
      </c>
      <c r="D62" s="6" t="s">
        <v>61</v>
      </c>
      <c r="E62" s="14">
        <v>2</v>
      </c>
      <c r="F62" s="17"/>
      <c r="G62" s="14">
        <v>13</v>
      </c>
      <c r="H62" s="19">
        <v>0</v>
      </c>
      <c r="I62" s="13">
        <f>H62*E62</f>
        <v>0</v>
      </c>
      <c r="J62" s="13">
        <f>I62*F62</f>
        <v>0</v>
      </c>
      <c r="K62" s="13">
        <f>J62*G62</f>
        <v>0</v>
      </c>
      <c r="L62" s="28">
        <f t="shared" si="0"/>
        <v>0</v>
      </c>
    </row>
    <row r="63" spans="1:12" ht="20.25" customHeight="1">
      <c r="A63" s="4" t="s">
        <v>102</v>
      </c>
      <c r="B63" s="40"/>
      <c r="C63" s="5" t="s">
        <v>103</v>
      </c>
      <c r="D63" s="5" t="s">
        <v>104</v>
      </c>
      <c r="E63" s="16">
        <v>5</v>
      </c>
      <c r="F63" s="15"/>
      <c r="G63" s="15"/>
      <c r="H63" s="19">
        <v>0</v>
      </c>
      <c r="I63" s="11">
        <f>H63*E63</f>
        <v>0</v>
      </c>
      <c r="J63" s="11">
        <f>I63*F63</f>
        <v>0</v>
      </c>
      <c r="K63" s="11">
        <f>J63*G63</f>
        <v>0</v>
      </c>
      <c r="L63" s="28">
        <f t="shared" si="0"/>
        <v>0</v>
      </c>
    </row>
    <row r="64" spans="1:12" ht="20.25" customHeight="1">
      <c r="A64" s="8"/>
      <c r="B64" s="40"/>
      <c r="C64" s="7"/>
      <c r="D64" s="6" t="s">
        <v>105</v>
      </c>
      <c r="E64" s="14">
        <v>5</v>
      </c>
      <c r="F64" s="17"/>
      <c r="G64" s="17"/>
      <c r="H64" s="19">
        <v>0</v>
      </c>
      <c r="I64" s="13">
        <f>H64*E64</f>
        <v>0</v>
      </c>
      <c r="J64" s="13">
        <f>I64*F64</f>
        <v>0</v>
      </c>
      <c r="K64" s="13">
        <f>J64*G64</f>
        <v>0</v>
      </c>
      <c r="L64" s="28">
        <f t="shared" si="0"/>
        <v>0</v>
      </c>
    </row>
    <row r="65" spans="1:12" ht="20.25" customHeight="1">
      <c r="A65" s="4" t="s">
        <v>106</v>
      </c>
      <c r="B65" s="40"/>
      <c r="C65" s="5" t="s">
        <v>107</v>
      </c>
      <c r="D65" s="5" t="s">
        <v>108</v>
      </c>
      <c r="E65" s="16">
        <v>1</v>
      </c>
      <c r="F65" s="15"/>
      <c r="G65" s="15"/>
      <c r="H65" s="19">
        <v>0</v>
      </c>
      <c r="I65" s="11">
        <f>H65*E65</f>
        <v>0</v>
      </c>
      <c r="J65" s="11">
        <f>I65*F65</f>
        <v>0</v>
      </c>
      <c r="K65" s="11">
        <f>J65*G65</f>
        <v>0</v>
      </c>
      <c r="L65" s="28">
        <f t="shared" si="0"/>
        <v>0</v>
      </c>
    </row>
    <row r="66" spans="1:12" ht="20.25" customHeight="1">
      <c r="A66" s="4" t="s">
        <v>109</v>
      </c>
      <c r="B66" s="40"/>
      <c r="C66" s="6" t="s">
        <v>110</v>
      </c>
      <c r="D66" s="6" t="s">
        <v>111</v>
      </c>
      <c r="E66" s="14">
        <v>2</v>
      </c>
      <c r="F66" s="17"/>
      <c r="G66" s="14">
        <v>3</v>
      </c>
      <c r="H66" s="19">
        <v>0</v>
      </c>
      <c r="I66" s="13">
        <f>H66*E66</f>
        <v>0</v>
      </c>
      <c r="J66" s="13">
        <f>I66*F66</f>
        <v>0</v>
      </c>
      <c r="K66" s="13">
        <f>J66*G66</f>
        <v>0</v>
      </c>
      <c r="L66" s="28">
        <f t="shared" si="0"/>
        <v>0</v>
      </c>
    </row>
    <row r="67" spans="1:12" ht="20.25" customHeight="1">
      <c r="A67" s="4" t="s">
        <v>112</v>
      </c>
      <c r="B67" s="40"/>
      <c r="C67" s="5" t="s">
        <v>113</v>
      </c>
      <c r="D67" s="5" t="s">
        <v>114</v>
      </c>
      <c r="E67" s="16">
        <v>2</v>
      </c>
      <c r="F67" s="15"/>
      <c r="G67" s="15"/>
      <c r="H67" s="19">
        <v>0</v>
      </c>
      <c r="I67" s="11">
        <f>H67*E67</f>
        <v>0</v>
      </c>
      <c r="J67" s="11">
        <f>I67*F67</f>
        <v>0</v>
      </c>
      <c r="K67" s="11">
        <f>J67*G67</f>
        <v>0</v>
      </c>
      <c r="L67" s="28">
        <f t="shared" si="0"/>
        <v>0</v>
      </c>
    </row>
    <row r="68" spans="1:12" ht="20.25" customHeight="1">
      <c r="A68" s="54" t="s">
        <v>115</v>
      </c>
      <c r="B68" s="40"/>
      <c r="C68" s="6" t="s">
        <v>116</v>
      </c>
      <c r="D68" s="6" t="s">
        <v>117</v>
      </c>
      <c r="E68" s="14">
        <v>2</v>
      </c>
      <c r="F68" s="14">
        <v>8</v>
      </c>
      <c r="G68" s="17"/>
      <c r="H68" s="19">
        <v>0</v>
      </c>
      <c r="I68" s="13">
        <f>H68*E68</f>
        <v>0</v>
      </c>
      <c r="J68" s="13">
        <f>I68*F68</f>
        <v>0</v>
      </c>
      <c r="K68" s="13">
        <f>J68*G68</f>
        <v>0</v>
      </c>
      <c r="L68" s="28">
        <f t="shared" si="0"/>
        <v>0</v>
      </c>
    </row>
    <row r="69" spans="1:12" ht="20.25" customHeight="1">
      <c r="A69" s="54"/>
      <c r="B69" s="39"/>
      <c r="C69" s="5" t="s">
        <v>118</v>
      </c>
      <c r="D69" s="5" t="s">
        <v>119</v>
      </c>
      <c r="E69" s="16">
        <v>2</v>
      </c>
      <c r="F69" s="16">
        <v>8</v>
      </c>
      <c r="G69" s="15"/>
      <c r="H69" s="19">
        <v>0</v>
      </c>
      <c r="I69" s="11">
        <f>H69*E69</f>
        <v>0</v>
      </c>
      <c r="J69" s="11">
        <f>I69*F69</f>
        <v>0</v>
      </c>
      <c r="K69" s="11">
        <f>J69*G69</f>
        <v>0</v>
      </c>
      <c r="L69" s="28">
        <f t="shared" si="0"/>
        <v>0</v>
      </c>
    </row>
    <row r="70" spans="1:12" ht="20.25" customHeight="1">
      <c r="A70" s="54"/>
      <c r="B70" s="39"/>
      <c r="C70" s="6" t="s">
        <v>120</v>
      </c>
      <c r="D70" s="6" t="s">
        <v>121</v>
      </c>
      <c r="E70" s="14">
        <v>2</v>
      </c>
      <c r="F70" s="14">
        <v>8</v>
      </c>
      <c r="G70" s="17"/>
      <c r="H70" s="19">
        <v>0</v>
      </c>
      <c r="I70" s="13">
        <f>H70*E70</f>
        <v>0</v>
      </c>
      <c r="J70" s="13">
        <f>I70*F70</f>
        <v>0</v>
      </c>
      <c r="K70" s="13">
        <f>J70*G70</f>
        <v>0</v>
      </c>
      <c r="L70" s="28">
        <f t="shared" si="0"/>
        <v>0</v>
      </c>
    </row>
    <row r="71" spans="1:12" ht="20.25" customHeight="1">
      <c r="A71" s="54"/>
      <c r="B71" s="39"/>
      <c r="C71" s="5" t="s">
        <v>122</v>
      </c>
      <c r="D71" s="5" t="s">
        <v>123</v>
      </c>
      <c r="E71" s="16">
        <v>2</v>
      </c>
      <c r="F71" s="16">
        <v>8</v>
      </c>
      <c r="G71" s="15"/>
      <c r="H71" s="19">
        <v>0</v>
      </c>
      <c r="I71" s="11">
        <f>H71*E71</f>
        <v>0</v>
      </c>
      <c r="J71" s="11">
        <f>I71*F71</f>
        <v>0</v>
      </c>
      <c r="K71" s="11">
        <f>J71*G71</f>
        <v>0</v>
      </c>
      <c r="L71" s="28">
        <f t="shared" si="0"/>
        <v>0</v>
      </c>
    </row>
    <row r="72" spans="1:12" ht="32.25" customHeight="1">
      <c r="A72" s="54" t="s">
        <v>124</v>
      </c>
      <c r="B72" s="39"/>
      <c r="C72" s="6" t="s">
        <v>125</v>
      </c>
      <c r="D72" s="6" t="s">
        <v>126</v>
      </c>
      <c r="E72" s="14">
        <v>7</v>
      </c>
      <c r="F72" s="14">
        <v>2</v>
      </c>
      <c r="G72" s="14">
        <v>2</v>
      </c>
      <c r="H72" s="19">
        <v>0</v>
      </c>
      <c r="I72" s="13">
        <f>H72*E72</f>
        <v>0</v>
      </c>
      <c r="J72" s="13">
        <f>I72*F72</f>
        <v>0</v>
      </c>
      <c r="K72" s="13">
        <f>J72*G72</f>
        <v>0</v>
      </c>
      <c r="L72" s="28">
        <f t="shared" ref="L72:L88" si="1">SUM(I72:K72)</f>
        <v>0</v>
      </c>
    </row>
    <row r="73" spans="1:12" ht="20.25" customHeight="1">
      <c r="A73" s="54"/>
      <c r="B73" s="39"/>
      <c r="C73" s="5" t="s">
        <v>127</v>
      </c>
      <c r="D73" s="5" t="s">
        <v>128</v>
      </c>
      <c r="E73" s="16">
        <v>7</v>
      </c>
      <c r="F73" s="16">
        <v>2</v>
      </c>
      <c r="G73" s="16">
        <v>2</v>
      </c>
      <c r="H73" s="19">
        <v>0</v>
      </c>
      <c r="I73" s="11">
        <f>H73*E73</f>
        <v>0</v>
      </c>
      <c r="J73" s="11">
        <f>I73*F73</f>
        <v>0</v>
      </c>
      <c r="K73" s="11">
        <f>J73*G73</f>
        <v>0</v>
      </c>
      <c r="L73" s="28">
        <f t="shared" si="1"/>
        <v>0</v>
      </c>
    </row>
    <row r="74" spans="1:12" ht="20.25" customHeight="1">
      <c r="A74" s="54"/>
      <c r="B74" s="39"/>
      <c r="C74" s="6" t="s">
        <v>129</v>
      </c>
      <c r="D74" s="6" t="s">
        <v>130</v>
      </c>
      <c r="E74" s="14">
        <v>7</v>
      </c>
      <c r="F74" s="14">
        <v>2</v>
      </c>
      <c r="G74" s="14">
        <v>2</v>
      </c>
      <c r="H74" s="19">
        <v>0</v>
      </c>
      <c r="I74" s="13">
        <f>H74*E74</f>
        <v>0</v>
      </c>
      <c r="J74" s="13">
        <f>I74*F74</f>
        <v>0</v>
      </c>
      <c r="K74" s="13">
        <f>J74*G74</f>
        <v>0</v>
      </c>
      <c r="L74" s="28">
        <f t="shared" si="1"/>
        <v>0</v>
      </c>
    </row>
    <row r="75" spans="1:12" ht="20.25" customHeight="1">
      <c r="A75" s="54"/>
      <c r="B75" s="39"/>
      <c r="C75" s="5" t="s">
        <v>118</v>
      </c>
      <c r="D75" s="5" t="s">
        <v>119</v>
      </c>
      <c r="E75" s="15"/>
      <c r="F75" s="16">
        <v>1</v>
      </c>
      <c r="G75" s="15"/>
      <c r="H75" s="19">
        <v>0</v>
      </c>
      <c r="I75" s="11">
        <f>H75*E75</f>
        <v>0</v>
      </c>
      <c r="J75" s="11">
        <f>I75*F75</f>
        <v>0</v>
      </c>
      <c r="K75" s="11">
        <f>J75*G75</f>
        <v>0</v>
      </c>
      <c r="L75" s="28">
        <f t="shared" si="1"/>
        <v>0</v>
      </c>
    </row>
    <row r="76" spans="1:12" ht="32.25" customHeight="1">
      <c r="A76" s="54" t="s">
        <v>131</v>
      </c>
      <c r="B76" s="40"/>
      <c r="C76" s="6" t="s">
        <v>132</v>
      </c>
      <c r="D76" s="6" t="s">
        <v>133</v>
      </c>
      <c r="E76" s="14">
        <v>1</v>
      </c>
      <c r="F76" s="14">
        <v>6</v>
      </c>
      <c r="G76" s="17"/>
      <c r="H76" s="19">
        <v>0</v>
      </c>
      <c r="I76" s="13">
        <f>H76*E76</f>
        <v>0</v>
      </c>
      <c r="J76" s="13">
        <f>I76*F76</f>
        <v>0</v>
      </c>
      <c r="K76" s="13">
        <f>J76*G76</f>
        <v>0</v>
      </c>
      <c r="L76" s="28">
        <f t="shared" si="1"/>
        <v>0</v>
      </c>
    </row>
    <row r="77" spans="1:12" ht="20.25" customHeight="1">
      <c r="A77" s="54"/>
      <c r="B77" s="39"/>
      <c r="C77" s="5" t="s">
        <v>35</v>
      </c>
      <c r="D77" s="5" t="s">
        <v>36</v>
      </c>
      <c r="E77" s="16">
        <v>1</v>
      </c>
      <c r="F77" s="16">
        <v>6</v>
      </c>
      <c r="G77" s="15"/>
      <c r="H77" s="19">
        <v>0</v>
      </c>
      <c r="I77" s="11">
        <f>H77*E77</f>
        <v>0</v>
      </c>
      <c r="J77" s="11">
        <f>I77*F77</f>
        <v>0</v>
      </c>
      <c r="K77" s="11">
        <f>J77*G77</f>
        <v>0</v>
      </c>
      <c r="L77" s="28">
        <f t="shared" si="1"/>
        <v>0</v>
      </c>
    </row>
    <row r="78" spans="1:12" ht="20.25" customHeight="1">
      <c r="A78" s="54"/>
      <c r="B78" s="40"/>
      <c r="C78" s="6" t="s">
        <v>18</v>
      </c>
      <c r="D78" s="6" t="s">
        <v>134</v>
      </c>
      <c r="E78" s="14">
        <v>1</v>
      </c>
      <c r="F78" s="14">
        <v>6</v>
      </c>
      <c r="G78" s="17"/>
      <c r="H78" s="19">
        <v>0</v>
      </c>
      <c r="I78" s="13">
        <f>H78*E78</f>
        <v>0</v>
      </c>
      <c r="J78" s="13">
        <f>I78*F78</f>
        <v>0</v>
      </c>
      <c r="K78" s="13">
        <f>J78*G78</f>
        <v>0</v>
      </c>
      <c r="L78" s="28">
        <f t="shared" si="1"/>
        <v>0</v>
      </c>
    </row>
    <row r="79" spans="1:12" ht="20.25" customHeight="1">
      <c r="A79" s="54" t="s">
        <v>135</v>
      </c>
      <c r="B79" s="40"/>
      <c r="C79" s="5" t="s">
        <v>136</v>
      </c>
      <c r="D79" s="5" t="s">
        <v>137</v>
      </c>
      <c r="E79" s="16">
        <v>7</v>
      </c>
      <c r="F79" s="16">
        <v>3</v>
      </c>
      <c r="G79" s="16">
        <v>4</v>
      </c>
      <c r="H79" s="19">
        <v>0</v>
      </c>
      <c r="I79" s="11">
        <f>H79*E79</f>
        <v>0</v>
      </c>
      <c r="J79" s="11">
        <f>I79*F79</f>
        <v>0</v>
      </c>
      <c r="K79" s="11">
        <f>J79*G79</f>
        <v>0</v>
      </c>
      <c r="L79" s="28">
        <f t="shared" si="1"/>
        <v>0</v>
      </c>
    </row>
    <row r="80" spans="1:12" ht="20.25" customHeight="1">
      <c r="A80" s="54"/>
      <c r="B80" s="39"/>
      <c r="C80" s="6" t="s">
        <v>138</v>
      </c>
      <c r="D80" s="6" t="s">
        <v>139</v>
      </c>
      <c r="E80" s="14">
        <v>7</v>
      </c>
      <c r="F80" s="14">
        <v>3</v>
      </c>
      <c r="G80" s="14">
        <f>G79</f>
        <v>4</v>
      </c>
      <c r="H80" s="19">
        <v>0</v>
      </c>
      <c r="I80" s="13">
        <f>H80*E80</f>
        <v>0</v>
      </c>
      <c r="J80" s="13">
        <f>I80*F80</f>
        <v>0</v>
      </c>
      <c r="K80" s="13">
        <f>J80*G80</f>
        <v>0</v>
      </c>
      <c r="L80" s="28">
        <f t="shared" si="1"/>
        <v>0</v>
      </c>
    </row>
    <row r="81" spans="1:12" ht="32.25" customHeight="1">
      <c r="A81" s="54"/>
      <c r="B81" s="39"/>
      <c r="C81" s="5" t="s">
        <v>140</v>
      </c>
      <c r="D81" s="5" t="s">
        <v>141</v>
      </c>
      <c r="E81" s="16">
        <f>E80</f>
        <v>7</v>
      </c>
      <c r="F81" s="16">
        <f>F80</f>
        <v>3</v>
      </c>
      <c r="G81" s="16">
        <f>G80</f>
        <v>4</v>
      </c>
      <c r="H81" s="19">
        <v>0</v>
      </c>
      <c r="I81" s="11">
        <f>H81*E81</f>
        <v>0</v>
      </c>
      <c r="J81" s="11">
        <f>I81*F81</f>
        <v>0</v>
      </c>
      <c r="K81" s="11">
        <f>J81*G81</f>
        <v>0</v>
      </c>
      <c r="L81" s="28">
        <f t="shared" si="1"/>
        <v>0</v>
      </c>
    </row>
    <row r="82" spans="1:12" ht="32.25" customHeight="1">
      <c r="A82" s="4" t="s">
        <v>142</v>
      </c>
      <c r="B82" s="40"/>
      <c r="C82" s="6" t="s">
        <v>143</v>
      </c>
      <c r="D82" s="6" t="s">
        <v>144</v>
      </c>
      <c r="E82" s="14">
        <f>E68+E72</f>
        <v>9</v>
      </c>
      <c r="F82" s="14">
        <f>F68+F72</f>
        <v>10</v>
      </c>
      <c r="G82" s="17"/>
      <c r="H82" s="19">
        <v>0</v>
      </c>
      <c r="I82" s="13">
        <f>H82*E82</f>
        <v>0</v>
      </c>
      <c r="J82" s="13">
        <f>I82*F82</f>
        <v>0</v>
      </c>
      <c r="K82" s="13">
        <f>J82*G82</f>
        <v>0</v>
      </c>
      <c r="L82" s="28">
        <f t="shared" si="1"/>
        <v>0</v>
      </c>
    </row>
    <row r="83" spans="1:12" ht="20.25" customHeight="1">
      <c r="A83" s="54" t="s">
        <v>145</v>
      </c>
      <c r="B83" s="40"/>
      <c r="C83" s="5" t="s">
        <v>146</v>
      </c>
      <c r="D83" s="5" t="s">
        <v>147</v>
      </c>
      <c r="E83" s="16">
        <v>1</v>
      </c>
      <c r="F83" s="16">
        <v>4</v>
      </c>
      <c r="G83" s="15"/>
      <c r="H83" s="19">
        <v>0</v>
      </c>
      <c r="I83" s="11">
        <f>H83*E83</f>
        <v>0</v>
      </c>
      <c r="J83" s="11">
        <f>I83*F83</f>
        <v>0</v>
      </c>
      <c r="K83" s="11">
        <f>J83*G83</f>
        <v>0</v>
      </c>
      <c r="L83" s="28">
        <f t="shared" si="1"/>
        <v>0</v>
      </c>
    </row>
    <row r="84" spans="1:12" ht="20.25" customHeight="1">
      <c r="A84" s="54"/>
      <c r="B84" s="39"/>
      <c r="C84" s="6" t="s">
        <v>148</v>
      </c>
      <c r="D84" s="6" t="s">
        <v>149</v>
      </c>
      <c r="E84" s="14">
        <v>1</v>
      </c>
      <c r="F84" s="14">
        <v>4</v>
      </c>
      <c r="G84" s="17"/>
      <c r="H84" s="19">
        <v>0</v>
      </c>
      <c r="I84" s="13">
        <f>H84*E84</f>
        <v>0</v>
      </c>
      <c r="J84" s="13">
        <f>I84*F84</f>
        <v>0</v>
      </c>
      <c r="K84" s="13">
        <f>J84*G84</f>
        <v>0</v>
      </c>
      <c r="L84" s="28">
        <f t="shared" si="1"/>
        <v>0</v>
      </c>
    </row>
    <row r="85" spans="1:12" ht="20.25" customHeight="1">
      <c r="A85" s="4" t="s">
        <v>150</v>
      </c>
      <c r="B85" s="40"/>
      <c r="C85" s="5" t="s">
        <v>151</v>
      </c>
      <c r="D85" s="5" t="s">
        <v>152</v>
      </c>
      <c r="E85" s="16">
        <f>E79</f>
        <v>7</v>
      </c>
      <c r="F85" s="16">
        <f>F79</f>
        <v>3</v>
      </c>
      <c r="G85" s="16">
        <f>G81</f>
        <v>4</v>
      </c>
      <c r="H85" s="19">
        <v>0</v>
      </c>
      <c r="I85" s="11">
        <f>H85*E85</f>
        <v>0</v>
      </c>
      <c r="J85" s="11">
        <f>I85*F85</f>
        <v>0</v>
      </c>
      <c r="K85" s="11">
        <f>J85*G85</f>
        <v>0</v>
      </c>
      <c r="L85" s="28">
        <f t="shared" si="1"/>
        <v>0</v>
      </c>
    </row>
    <row r="86" spans="1:12" ht="32.25" customHeight="1">
      <c r="A86" s="4" t="s">
        <v>153</v>
      </c>
      <c r="B86" s="40"/>
      <c r="C86" s="6" t="s">
        <v>154</v>
      </c>
      <c r="D86" s="6" t="s">
        <v>155</v>
      </c>
      <c r="E86" s="17"/>
      <c r="F86" s="14">
        <v>2</v>
      </c>
      <c r="G86" s="14">
        <v>1</v>
      </c>
      <c r="H86" s="19">
        <v>0</v>
      </c>
      <c r="I86" s="13">
        <f>H86*E86</f>
        <v>0</v>
      </c>
      <c r="J86" s="13">
        <f>I86*F86</f>
        <v>0</v>
      </c>
      <c r="K86" s="13">
        <f>J86*G86</f>
        <v>0</v>
      </c>
      <c r="L86" s="28">
        <f t="shared" si="1"/>
        <v>0</v>
      </c>
    </row>
    <row r="87" spans="1:12" ht="56.25" customHeight="1">
      <c r="A87" s="8"/>
      <c r="B87" s="40"/>
      <c r="C87" s="5" t="s">
        <v>156</v>
      </c>
      <c r="D87" s="5" t="s">
        <v>157</v>
      </c>
      <c r="E87" s="16">
        <v>1</v>
      </c>
      <c r="F87" s="16">
        <v>3</v>
      </c>
      <c r="G87" s="15"/>
      <c r="H87" s="19">
        <v>0</v>
      </c>
      <c r="I87" s="11">
        <f>H87*E87</f>
        <v>0</v>
      </c>
      <c r="J87" s="11">
        <f>I87*F87</f>
        <v>0</v>
      </c>
      <c r="K87" s="11">
        <f>J87*G87</f>
        <v>0</v>
      </c>
      <c r="L87" s="28">
        <f t="shared" si="1"/>
        <v>0</v>
      </c>
    </row>
    <row r="88" spans="1:12" ht="32.25" customHeight="1">
      <c r="A88" s="8"/>
      <c r="B88" s="39"/>
      <c r="C88" s="6" t="s">
        <v>158</v>
      </c>
      <c r="D88" s="6" t="s">
        <v>159</v>
      </c>
      <c r="E88" s="14">
        <v>3</v>
      </c>
      <c r="F88" s="17"/>
      <c r="G88" s="17"/>
      <c r="H88" s="19">
        <v>0</v>
      </c>
      <c r="I88" s="13">
        <f>H88*E88</f>
        <v>0</v>
      </c>
      <c r="J88" s="13">
        <f>I88*F88</f>
        <v>0</v>
      </c>
      <c r="K88" s="13">
        <f>J88*G88</f>
        <v>0</v>
      </c>
      <c r="L88" s="28">
        <f t="shared" si="1"/>
        <v>0</v>
      </c>
    </row>
    <row r="89" spans="1:12" ht="30" customHeight="1">
      <c r="B89" s="47" t="s">
        <v>160</v>
      </c>
      <c r="C89" s="48"/>
      <c r="D89" s="49"/>
      <c r="F89" s="30"/>
      <c r="G89" s="30"/>
      <c r="H89" s="30"/>
      <c r="I89" s="31">
        <f>SUM(I7:I88)</f>
        <v>0</v>
      </c>
      <c r="J89" s="31">
        <f>SUM(J7:J88)</f>
        <v>0</v>
      </c>
      <c r="K89" s="31">
        <f>SUM(K7:K88)</f>
        <v>0</v>
      </c>
      <c r="L89" s="29">
        <f>SUM(L7:L88)</f>
        <v>0</v>
      </c>
    </row>
    <row r="90" spans="1:12" s="34" customFormat="1" ht="36" customHeight="1">
      <c r="A90" s="32"/>
      <c r="B90" s="50" t="s">
        <v>161</v>
      </c>
      <c r="C90" s="50"/>
      <c r="D90" s="50"/>
      <c r="E90" s="50"/>
      <c r="F90" s="50"/>
      <c r="G90" s="50"/>
      <c r="H90" s="50"/>
      <c r="I90" s="51"/>
      <c r="J90" s="41" t="s">
        <v>162</v>
      </c>
      <c r="K90" s="42"/>
      <c r="L90" s="43" t="s">
        <v>163</v>
      </c>
    </row>
    <row r="91" spans="1:12" s="34" customFormat="1" ht="22.5" customHeight="1">
      <c r="A91" s="32"/>
      <c r="B91" s="52" t="s">
        <v>164</v>
      </c>
      <c r="C91" s="52"/>
      <c r="D91" s="52"/>
      <c r="E91" s="52"/>
      <c r="F91" s="52"/>
      <c r="G91" s="52"/>
      <c r="H91" s="52"/>
      <c r="I91" s="53"/>
      <c r="J91" s="44" t="s">
        <v>162</v>
      </c>
      <c r="K91" s="45"/>
      <c r="L91" s="46" t="s">
        <v>165</v>
      </c>
    </row>
    <row r="92" spans="1:12" s="34" customFormat="1" ht="20.25" customHeight="1">
      <c r="A92" s="32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</row>
    <row r="93" spans="1:12" s="34" customFormat="1" ht="51" customHeight="1">
      <c r="A93" s="32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</row>
    <row r="94" spans="1:12" s="34" customFormat="1" ht="20.25" customHeight="1">
      <c r="A94" s="32"/>
      <c r="B94" s="33" t="s">
        <v>166</v>
      </c>
      <c r="C94" s="33"/>
      <c r="D94" s="33"/>
      <c r="E94" s="33"/>
      <c r="F94" s="33"/>
      <c r="G94" s="33"/>
      <c r="H94" s="33"/>
      <c r="I94" s="33"/>
      <c r="J94" s="33"/>
      <c r="K94" s="33"/>
      <c r="L94" s="33"/>
    </row>
    <row r="95" spans="1:12" s="34" customFormat="1" ht="20.25" customHeight="1">
      <c r="A95" s="32"/>
      <c r="B95" s="33" t="s">
        <v>167</v>
      </c>
      <c r="C95" s="33"/>
      <c r="D95" s="33"/>
      <c r="E95" s="33"/>
      <c r="F95" s="33"/>
      <c r="G95" s="33"/>
      <c r="H95" s="35" t="s">
        <v>168</v>
      </c>
      <c r="I95" s="35"/>
      <c r="J95" s="35"/>
      <c r="K95" s="35"/>
      <c r="L95" s="35"/>
    </row>
  </sheetData>
  <mergeCells count="31">
    <mergeCell ref="A1:L1"/>
    <mergeCell ref="A4:L4"/>
    <mergeCell ref="J90:K90"/>
    <mergeCell ref="J91:K91"/>
    <mergeCell ref="B89:D89"/>
    <mergeCell ref="B90:I90"/>
    <mergeCell ref="B91:I91"/>
    <mergeCell ref="B18:B19"/>
    <mergeCell ref="B15:B16"/>
    <mergeCell ref="B7:B8"/>
    <mergeCell ref="A59:A62"/>
    <mergeCell ref="A38:A40"/>
    <mergeCell ref="B41:B42"/>
    <mergeCell ref="B32:B33"/>
    <mergeCell ref="B25:B26"/>
    <mergeCell ref="A15:A22"/>
    <mergeCell ref="A23:A24"/>
    <mergeCell ref="A7:A14"/>
    <mergeCell ref="H95:L95"/>
    <mergeCell ref="A83:A84"/>
    <mergeCell ref="A68:A71"/>
    <mergeCell ref="A25:A31"/>
    <mergeCell ref="A32:A35"/>
    <mergeCell ref="A41:A44"/>
    <mergeCell ref="A36:A37"/>
    <mergeCell ref="A79:A81"/>
    <mergeCell ref="A76:A78"/>
    <mergeCell ref="A45:A49"/>
    <mergeCell ref="A50:A54"/>
    <mergeCell ref="A55:A58"/>
    <mergeCell ref="A72:A75"/>
  </mergeCell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5E2E797F8B574FB9FCD2D7515D79A9" ma:contentTypeVersion="13" ma:contentTypeDescription="Umožňuje vytvoriť nový dokument." ma:contentTypeScope="" ma:versionID="bb278ac0595d5a652849dc64f754956b">
  <xsd:schema xmlns:xsd="http://www.w3.org/2001/XMLSchema" xmlns:xs="http://www.w3.org/2001/XMLSchema" xmlns:p="http://schemas.microsoft.com/office/2006/metadata/properties" xmlns:ns2="edcf0ff6-4ad5-4024-a3b9-5fb58e035e2a" xmlns:ns3="0100f25a-e9d7-4098-9493-e61bb0d50cd9" targetNamespace="http://schemas.microsoft.com/office/2006/metadata/properties" ma:root="true" ma:fieldsID="a427d650aa9e78a3f227b7a25e91a58a" ns2:_="" ns3:_="">
    <xsd:import namespace="edcf0ff6-4ad5-4024-a3b9-5fb58e035e2a"/>
    <xsd:import namespace="0100f25a-e9d7-4098-9493-e61bb0d50c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cf0ff6-4ad5-4024-a3b9-5fb58e035e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12" nillable="true" ma:displayName="Stav odhlásenia" ma:internalName="Stav_x0020_odhl_x00e1_senia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a" ma:readOnly="false" ma:fieldId="{5cf76f15-5ced-4ddc-b409-7134ff3c332f}" ma:taxonomyMulti="true" ma:sspId="96c700ab-a209-4231-a316-fc82b0d673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0f25a-e9d7-4098-9493-e61bb0d50cd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940bbc2-0d23-416e-bfab-f730326401bc}" ma:internalName="TaxCatchAll" ma:showField="CatchAllData" ma:web="0100f25a-e9d7-4098-9493-e61bb0d50c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cf0ff6-4ad5-4024-a3b9-5fb58e035e2a">
      <Terms xmlns="http://schemas.microsoft.com/office/infopath/2007/PartnerControls"/>
    </lcf76f155ced4ddcb4097134ff3c332f>
    <TaxCatchAll xmlns="0100f25a-e9d7-4098-9493-e61bb0d50cd9" xsi:nil="true"/>
    <_Flow_SignoffStatus xmlns="edcf0ff6-4ad5-4024-a3b9-5fb58e035e2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B7D7E5-2350-400B-8E1A-486202B81FAC}"/>
</file>

<file path=customXml/itemProps2.xml><?xml version="1.0" encoding="utf-8"?>
<ds:datastoreItem xmlns:ds="http://schemas.openxmlformats.org/officeDocument/2006/customXml" ds:itemID="{A6D46056-E3D2-4276-9BBC-27D2D88C92E3}"/>
</file>

<file path=customXml/itemProps3.xml><?xml version="1.0" encoding="utf-8"?>
<ds:datastoreItem xmlns:ds="http://schemas.openxmlformats.org/officeDocument/2006/customXml" ds:itemID="{0498F123-02C9-44CD-8D0C-76C3ECFAA5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marcela.turcanova@apuen.sk</cp:lastModifiedBy>
  <cp:revision/>
  <dcterms:created xsi:type="dcterms:W3CDTF">2025-04-08T16:22:38Z</dcterms:created>
  <dcterms:modified xsi:type="dcterms:W3CDTF">2025-07-02T13:36:04Z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0x0101005A5E2E797F8B574FB9FCD2D7515D79A9</vt:lpwstr>
  </property>
  <property fmtid="{D5CDD505-2E9C-101B-9397-08002B2CF9AE}" pid="3" name="MediaServiceImageTags">
    <vt:lpwstr/>
  </property>
</Properties>
</file>