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10. Katerizačný systém pre náhradu aortálnej chlopne\"/>
    </mc:Choice>
  </mc:AlternateContent>
  <bookViews>
    <workbookView xWindow="0" yWindow="0" windowWidth="20730" windowHeight="11760"/>
  </bookViews>
  <sheets>
    <sheet name="Kalkulácia ceny " sheetId="17" r:id="rId1"/>
  </sheets>
  <definedNames>
    <definedName name="_xlnm.Print_Area" localSheetId="0">'Kalkulácia ceny '!$A$1:$M$50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7" l="1"/>
  <c r="K10" i="17" l="1"/>
  <c r="L10" i="17"/>
  <c r="M10" i="17" s="1"/>
  <c r="K9" i="17"/>
  <c r="L9" i="17"/>
  <c r="M9" i="17" s="1"/>
  <c r="K8" i="17" l="1"/>
  <c r="L8" i="17"/>
  <c r="M8" i="17" l="1"/>
  <c r="M11" i="17" s="1"/>
  <c r="L11" i="17"/>
</calcChain>
</file>

<file path=xl/sharedStrings.xml><?xml version="1.0" encoding="utf-8"?>
<sst xmlns="http://schemas.openxmlformats.org/spreadsheetml/2006/main" count="142" uniqueCount="62">
  <si>
    <t>1.</t>
  </si>
  <si>
    <t>Dňa:</t>
  </si>
  <si>
    <t>V:</t>
  </si>
  <si>
    <t>Obchodný názov uchádzača:</t>
  </si>
  <si>
    <t>Sídlo uchádzača:</t>
  </si>
  <si>
    <t>IČO:</t>
  </si>
  <si>
    <t>Kontaktná osoba:</t>
  </si>
  <si>
    <t>Telefónne číslo:</t>
  </si>
  <si>
    <t>E-mailová adresa:</t>
  </si>
  <si>
    <t>Poznámka:</t>
  </si>
  <si>
    <t>- povinné údaje vyplní uchádzač</t>
  </si>
  <si>
    <t>2.</t>
  </si>
  <si>
    <t>3.</t>
  </si>
  <si>
    <t>4.</t>
  </si>
  <si>
    <t>5.</t>
  </si>
  <si>
    <t>6.</t>
  </si>
  <si>
    <t>7.</t>
  </si>
  <si>
    <t>8.</t>
  </si>
  <si>
    <t>9.</t>
  </si>
  <si>
    <t>podpis:</t>
  </si>
  <si>
    <t>meno:</t>
  </si>
  <si>
    <t>pracovná pozícia:</t>
  </si>
  <si>
    <t>pečiatka:</t>
  </si>
  <si>
    <t>Por. č.</t>
  </si>
  <si>
    <t>Názov položky</t>
  </si>
  <si>
    <t>bez DPH</t>
  </si>
  <si>
    <t>DPH v %</t>
  </si>
  <si>
    <t>s DPH</t>
  </si>
  <si>
    <t>Názov ponúkaného produktu uchádzača</t>
  </si>
  <si>
    <t>Katalógové číslo</t>
  </si>
  <si>
    <t>Kód MZ SR</t>
  </si>
  <si>
    <t>ŠUKL</t>
  </si>
  <si>
    <t>Sadzba DPH
v %</t>
  </si>
  <si>
    <t>10.</t>
  </si>
  <si>
    <t>11.</t>
  </si>
  <si>
    <t>12.</t>
  </si>
  <si>
    <t>13.</t>
  </si>
  <si>
    <t>Obchodný názov ponúkaného produktu</t>
  </si>
  <si>
    <t>Výrobca ponúkaného produktu</t>
  </si>
  <si>
    <t>Kategorizačný
kód</t>
  </si>
  <si>
    <t xml:space="preserve">Merná 
jednotka
(MJ)               </t>
  </si>
  <si>
    <t>Merná jednotka
(MJ)</t>
  </si>
  <si>
    <t>Jednotková cena za MJ v EUR</t>
  </si>
  <si>
    <t>ks</t>
  </si>
  <si>
    <t xml:space="preserve">Jednotková cena v EUR </t>
  </si>
  <si>
    <t>Celková cena
za predpokladané množstvo MJ v EUR</t>
  </si>
  <si>
    <t>SPOLU:</t>
  </si>
  <si>
    <r>
      <t xml:space="preserve">Príloha č. 1 - </t>
    </r>
    <r>
      <rPr>
        <sz val="9"/>
        <color theme="1"/>
        <rFont val="Arial"/>
        <family val="2"/>
        <charset val="238"/>
      </rPr>
      <t>Kalkulácia ceny - Štruktúrovaný rozpočet ceny</t>
    </r>
  </si>
  <si>
    <t>*</t>
  </si>
  <si>
    <t>* Uchádzač je povinný produkt s najvyššou zmluvnou jednotkovou cenou bez DPH uvedený u príslušnej položky viditeľne označíť žltým podfarbením celého riadku.</t>
  </si>
  <si>
    <t xml:space="preserve">Predpokladané množstvo MJ na obdobie 36 mes. </t>
  </si>
  <si>
    <t xml:space="preserve">Predpokladané množstvo MJ na obdobie 36 mes.  </t>
  </si>
  <si>
    <t xml:space="preserve">1. </t>
  </si>
  <si>
    <r>
      <t xml:space="preserve">Názov predmetu zákazky: </t>
    </r>
    <r>
      <rPr>
        <b/>
        <sz val="9"/>
        <color theme="1"/>
        <rFont val="Arial"/>
        <family val="2"/>
        <charset val="238"/>
      </rPr>
      <t>Katetrizačný systém pre náhradu aortálnej chlopne bioprotézou s osobitným zreteľom na samoexpandovateľnú nitinolovú bioprotézu s príslušenstvom vrátane poskytovania služieb</t>
    </r>
  </si>
  <si>
    <t>2</t>
  </si>
  <si>
    <t>3</t>
  </si>
  <si>
    <t>Samoexpandovateľná nitinolová bioprotéza (bioprotéza musí mať našitú vonkajšiu sukničku s možnosťou voľby pre potenciálne budúce perkutánne koronárne intervencie) s príslušenstvom vrátane poskytovania služieb</t>
  </si>
  <si>
    <t>Vodiaci drôt</t>
  </si>
  <si>
    <t>EKG elektrody vhodné do RTG, CT a MRI prostredia, hydrogél</t>
  </si>
  <si>
    <t>Sortiment položky č. 1 - Samoexpandovateľná nitinolová bioprotéza (bioprotéza musí mať našitú vonkajšiu sukničku s možnosťou voľby pre potenciálne budúce perkutánne koronárne intervencie) s príslušenstvom vrátane poskytovania služieb</t>
  </si>
  <si>
    <t>Sortiment položky č. 2 - Vodiaci drôt</t>
  </si>
  <si>
    <t>Sortiment položky č. 3 - EKG elektrody vhodné do RTG, CT a MRI prostredia, hydrogél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</si>
</sst>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.0000\ &quot;€&quot;"/>
    <numFmt numFmtId="166" formatCode="#,##0.0000\ &quot;EUR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alibri"/>
      <family val="2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indexed="64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dotted">
        <color auto="1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dotted">
        <color indexed="64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rgb="FFC00000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3" fillId="0" borderId="0" xfId="0" applyNumberFormat="1" applyFont="1" applyBorder="1" applyAlignment="1" applyProtection="1">
      <alignment vertical="top" wrapText="1"/>
      <protection locked="0"/>
    </xf>
    <xf numFmtId="9" fontId="7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5" fillId="0" borderId="0" xfId="1" applyFont="1" applyBorder="1" applyAlignment="1">
      <alignment vertical="center"/>
    </xf>
    <xf numFmtId="0" fontId="2" fillId="0" borderId="0" xfId="0" applyFont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center" wrapText="1"/>
      <protection locked="0"/>
    </xf>
    <xf numFmtId="49" fontId="5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left" vertical="center" wrapText="1"/>
      <protection locked="0"/>
    </xf>
    <xf numFmtId="49" fontId="2" fillId="0" borderId="18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20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right" vertical="center" wrapText="1"/>
      <protection locked="0"/>
    </xf>
    <xf numFmtId="9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14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left" vertical="center" wrapText="1"/>
      <protection locked="0"/>
    </xf>
    <xf numFmtId="49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4" fontId="2" fillId="0" borderId="17" xfId="0" applyNumberFormat="1" applyFont="1" applyBorder="1" applyAlignment="1" applyProtection="1">
      <alignment horizontal="right" vertical="center" wrapText="1"/>
      <protection locked="0"/>
    </xf>
    <xf numFmtId="164" fontId="2" fillId="0" borderId="27" xfId="0" applyNumberFormat="1" applyFont="1" applyBorder="1" applyAlignment="1" applyProtection="1">
      <alignment horizontal="right" vertical="center" wrapText="1"/>
      <protection locked="0"/>
    </xf>
    <xf numFmtId="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protection locked="0"/>
    </xf>
    <xf numFmtId="166" fontId="8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left" vertical="center" wrapText="1"/>
      <protection locked="0"/>
    </xf>
    <xf numFmtId="164" fontId="2" fillId="0" borderId="47" xfId="0" applyNumberFormat="1" applyFont="1" applyFill="1" applyBorder="1" applyAlignment="1" applyProtection="1">
      <alignment horizontal="right" vertical="center" wrapText="1"/>
      <protection locked="0"/>
    </xf>
    <xf numFmtId="9" fontId="4" fillId="0" borderId="0" xfId="4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3" fontId="5" fillId="0" borderId="0" xfId="0" applyNumberFormat="1" applyFont="1" applyBorder="1" applyAlignment="1" applyProtection="1">
      <alignment horizontal="center" vertical="center" wrapText="1"/>
      <protection locked="0"/>
    </xf>
    <xf numFmtId="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64" fontId="2" fillId="4" borderId="0" xfId="0" applyNumberFormat="1" applyFont="1" applyFill="1" applyBorder="1" applyAlignment="1" applyProtection="1">
      <alignment horizontal="right" vertical="center"/>
      <protection locked="0"/>
    </xf>
    <xf numFmtId="164" fontId="3" fillId="4" borderId="0" xfId="0" applyNumberFormat="1" applyFont="1" applyFill="1" applyBorder="1" applyAlignment="1" applyProtection="1">
      <alignment horizontal="right" vertical="center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164" fontId="2" fillId="4" borderId="50" xfId="0" applyNumberFormat="1" applyFont="1" applyFill="1" applyBorder="1" applyAlignment="1" applyProtection="1">
      <alignment horizontal="right" vertical="center"/>
      <protection locked="0"/>
    </xf>
    <xf numFmtId="164" fontId="3" fillId="4" borderId="51" xfId="0" applyNumberFormat="1" applyFont="1" applyFill="1" applyBorder="1" applyAlignment="1" applyProtection="1">
      <alignment horizontal="right" vertical="center"/>
      <protection locked="0"/>
    </xf>
    <xf numFmtId="164" fontId="2" fillId="0" borderId="49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24" xfId="0" applyNumberFormat="1" applyFont="1" applyBorder="1" applyAlignment="1" applyProtection="1">
      <alignment horizontal="right" vertical="center" wrapText="1"/>
      <protection locked="0"/>
    </xf>
    <xf numFmtId="164" fontId="2" fillId="0" borderId="52" xfId="0" applyNumberFormat="1" applyFont="1" applyBorder="1" applyAlignment="1" applyProtection="1">
      <alignment horizontal="right" vertical="center" wrapText="1"/>
      <protection locked="0"/>
    </xf>
    <xf numFmtId="164" fontId="2" fillId="6" borderId="4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9" fontId="2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center" vertical="center" wrapText="1"/>
    </xf>
    <xf numFmtId="9" fontId="2" fillId="0" borderId="49" xfId="0" applyNumberFormat="1" applyFont="1" applyBorder="1" applyAlignment="1" applyProtection="1">
      <alignment horizontal="center" vertical="center" wrapText="1"/>
      <protection locked="0"/>
    </xf>
    <xf numFmtId="164" fontId="5" fillId="0" borderId="55" xfId="0" applyNumberFormat="1" applyFont="1" applyFill="1" applyBorder="1" applyAlignment="1">
      <alignment vertical="center"/>
    </xf>
    <xf numFmtId="0" fontId="2" fillId="0" borderId="56" xfId="0" applyFont="1" applyBorder="1" applyAlignment="1" applyProtection="1">
      <alignment horizontal="center" vertical="center" wrapText="1"/>
      <protection locked="0"/>
    </xf>
    <xf numFmtId="0" fontId="5" fillId="0" borderId="57" xfId="1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left" vertical="center" wrapText="1"/>
      <protection locked="0"/>
    </xf>
    <xf numFmtId="0" fontId="2" fillId="0" borderId="59" xfId="0" applyFont="1" applyBorder="1" applyAlignment="1" applyProtection="1">
      <alignment horizontal="left" vertical="center" wrapText="1"/>
      <protection locked="0"/>
    </xf>
    <xf numFmtId="164" fontId="2" fillId="6" borderId="60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1" xfId="0" applyNumberFormat="1" applyFont="1" applyBorder="1" applyAlignment="1" applyProtection="1">
      <alignment horizontal="center" vertical="center" wrapText="1"/>
      <protection locked="0"/>
    </xf>
    <xf numFmtId="164" fontId="2" fillId="0" borderId="6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63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64" xfId="0" applyNumberFormat="1" applyFont="1" applyFill="1" applyBorder="1" applyAlignment="1">
      <alignment vertical="center"/>
    </xf>
    <xf numFmtId="0" fontId="2" fillId="0" borderId="65" xfId="0" applyFont="1" applyBorder="1" applyAlignment="1">
      <alignment horizontal="center" vertical="center" wrapText="1"/>
    </xf>
    <xf numFmtId="0" fontId="2" fillId="0" borderId="57" xfId="0" applyFont="1" applyBorder="1" applyAlignment="1" applyProtection="1">
      <alignment horizontal="left" vertical="center" wrapText="1"/>
      <protection locked="0"/>
    </xf>
    <xf numFmtId="164" fontId="2" fillId="6" borderId="66" xfId="0" applyNumberFormat="1" applyFont="1" applyFill="1" applyBorder="1" applyAlignment="1" applyProtection="1">
      <alignment horizontal="right" vertical="center" wrapText="1"/>
      <protection locked="0"/>
    </xf>
    <xf numFmtId="9" fontId="2" fillId="0" borderId="67" xfId="0" applyNumberFormat="1" applyFont="1" applyBorder="1" applyAlignment="1" applyProtection="1">
      <alignment horizontal="center" vertical="center" wrapText="1"/>
      <protection locked="0"/>
    </xf>
    <xf numFmtId="164" fontId="2" fillId="0" borderId="68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67" xfId="0" applyNumberFormat="1" applyFont="1" applyFill="1" applyBorder="1" applyAlignment="1" applyProtection="1">
      <alignment horizontal="right" vertical="center" wrapText="1"/>
      <protection locked="0"/>
    </xf>
    <xf numFmtId="164" fontId="5" fillId="0" borderId="69" xfId="0" applyNumberFormat="1" applyFont="1" applyFill="1" applyBorder="1" applyAlignment="1">
      <alignment vertical="center"/>
    </xf>
    <xf numFmtId="0" fontId="5" fillId="0" borderId="57" xfId="1" applyFont="1" applyBorder="1" applyAlignment="1">
      <alignment horizontal="left" vertical="center" wrapText="1"/>
    </xf>
    <xf numFmtId="0" fontId="5" fillId="0" borderId="45" xfId="1" applyFont="1" applyBorder="1" applyAlignment="1">
      <alignment horizontal="left" vertical="center" wrapText="1"/>
    </xf>
    <xf numFmtId="3" fontId="5" fillId="4" borderId="57" xfId="0" applyNumberFormat="1" applyFont="1" applyFill="1" applyBorder="1" applyAlignment="1">
      <alignment horizontal="center" vertical="center" wrapText="1"/>
    </xf>
    <xf numFmtId="3" fontId="5" fillId="4" borderId="4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3" fontId="2" fillId="4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3" fontId="2" fillId="4" borderId="3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28" xfId="0" applyFont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>
      <alignment horizontal="left" vertical="center" wrapText="1"/>
    </xf>
    <xf numFmtId="49" fontId="6" fillId="0" borderId="0" xfId="0" applyNumberFormat="1" applyFont="1" applyAlignment="1">
      <alignment horizontal="left" wrapText="1"/>
    </xf>
    <xf numFmtId="0" fontId="3" fillId="5" borderId="35" xfId="0" applyFont="1" applyFill="1" applyBorder="1" applyAlignment="1" applyProtection="1">
      <alignment horizontal="center" vertical="top" wrapText="1"/>
      <protection locked="0"/>
    </xf>
    <xf numFmtId="0" fontId="3" fillId="5" borderId="41" xfId="0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left" vertical="top" wrapText="1"/>
      <protection locked="0"/>
    </xf>
    <xf numFmtId="0" fontId="3" fillId="5" borderId="6" xfId="0" applyFont="1" applyFill="1" applyBorder="1" applyAlignment="1" applyProtection="1">
      <alignment horizontal="left" vertical="top" wrapText="1"/>
      <protection locked="0"/>
    </xf>
    <xf numFmtId="0" fontId="3" fillId="5" borderId="3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3" fontId="3" fillId="5" borderId="37" xfId="0" applyNumberFormat="1" applyFont="1" applyFill="1" applyBorder="1" applyAlignment="1" applyProtection="1">
      <alignment horizontal="center" vertical="top" wrapText="1"/>
      <protection locked="0"/>
    </xf>
    <xf numFmtId="3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36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38" xfId="0" applyFont="1" applyFill="1" applyBorder="1" applyAlignment="1" applyProtection="1">
      <alignment horizontal="center" vertical="top" wrapText="1"/>
      <protection locked="0"/>
    </xf>
    <xf numFmtId="0" fontId="3" fillId="5" borderId="39" xfId="0" applyFont="1" applyFill="1" applyBorder="1" applyAlignment="1" applyProtection="1">
      <alignment horizontal="center" vertical="top" wrapText="1"/>
      <protection locked="0"/>
    </xf>
    <xf numFmtId="0" fontId="3" fillId="5" borderId="40" xfId="0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8" fillId="0" borderId="5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5">
    <cellStyle name="Normálna" xfId="0" builtinId="0"/>
    <cellStyle name="Normálna 2" xfId="1"/>
    <cellStyle name="normálne 2 2 2" xfId="2"/>
    <cellStyle name="Normálne 4" xfId="3"/>
    <cellStyle name="Percentá" xfId="4" builtinId="5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6699"/>
      <color rgb="FFCC00FF"/>
      <color rgb="FFCC66FF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J54"/>
  <sheetViews>
    <sheetView showGridLines="0" tabSelected="1" zoomScale="80" zoomScaleNormal="80" workbookViewId="0">
      <selection activeCell="E12" sqref="E12"/>
    </sheetView>
  </sheetViews>
  <sheetFormatPr defaultColWidth="9.140625" defaultRowHeight="12" x14ac:dyDescent="0.2"/>
  <cols>
    <col min="1" max="1" width="5" style="6" customWidth="1"/>
    <col min="2" max="2" width="30.42578125" style="6" customWidth="1"/>
    <col min="3" max="3" width="15.85546875" style="6" customWidth="1"/>
    <col min="4" max="4" width="15.28515625" style="7" customWidth="1"/>
    <col min="5" max="5" width="24.140625" style="7" customWidth="1"/>
    <col min="6" max="6" width="15" style="5" customWidth="1"/>
    <col min="7" max="10" width="14.7109375" style="5" customWidth="1"/>
    <col min="11" max="11" width="14.7109375" style="8" customWidth="1"/>
    <col min="12" max="14" width="14.7109375" style="4" customWidth="1"/>
    <col min="15" max="16384" width="9.140625" style="4"/>
  </cols>
  <sheetData>
    <row r="1" spans="1:22" s="29" customFormat="1" ht="20.100000000000001" customHeight="1" x14ac:dyDescent="0.2">
      <c r="A1" s="153" t="s">
        <v>47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4"/>
      <c r="O1" s="4"/>
      <c r="P1" s="4"/>
      <c r="Q1" s="4"/>
      <c r="R1" s="4"/>
      <c r="S1" s="4"/>
      <c r="T1" s="4"/>
      <c r="U1" s="4"/>
      <c r="V1" s="75"/>
    </row>
    <row r="2" spans="1:22" ht="24.95" customHeight="1" x14ac:dyDescent="0.2">
      <c r="A2" s="76" t="s">
        <v>53</v>
      </c>
      <c r="B2" s="77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2" ht="11.25" customHeight="1" x14ac:dyDescent="0.2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spans="1:22" ht="8.25" customHeight="1" thickBo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22" s="79" customFormat="1" ht="40.5" customHeight="1" x14ac:dyDescent="0.25">
      <c r="A5" s="155" t="s">
        <v>23</v>
      </c>
      <c r="B5" s="157" t="s">
        <v>24</v>
      </c>
      <c r="C5" s="159" t="s">
        <v>41</v>
      </c>
      <c r="D5" s="161" t="s">
        <v>50</v>
      </c>
      <c r="E5" s="163" t="s">
        <v>28</v>
      </c>
      <c r="F5" s="163" t="s">
        <v>29</v>
      </c>
      <c r="G5" s="163" t="s">
        <v>30</v>
      </c>
      <c r="H5" s="105" t="s">
        <v>31</v>
      </c>
      <c r="I5" s="165" t="s">
        <v>44</v>
      </c>
      <c r="J5" s="166"/>
      <c r="K5" s="166"/>
      <c r="L5" s="165" t="s">
        <v>45</v>
      </c>
      <c r="M5" s="167"/>
      <c r="O5" s="31"/>
      <c r="P5" s="31"/>
    </row>
    <row r="6" spans="1:22" s="79" customFormat="1" ht="33" customHeight="1" x14ac:dyDescent="0.25">
      <c r="A6" s="156"/>
      <c r="B6" s="158"/>
      <c r="C6" s="160"/>
      <c r="D6" s="162"/>
      <c r="E6" s="164"/>
      <c r="F6" s="164"/>
      <c r="G6" s="164"/>
      <c r="H6" s="104"/>
      <c r="I6" s="53" t="s">
        <v>25</v>
      </c>
      <c r="J6" s="54" t="s">
        <v>32</v>
      </c>
      <c r="K6" s="55" t="s">
        <v>27</v>
      </c>
      <c r="L6" s="56" t="s">
        <v>25</v>
      </c>
      <c r="M6" s="92" t="s">
        <v>27</v>
      </c>
      <c r="O6" s="98"/>
      <c r="P6" s="98"/>
    </row>
    <row r="7" spans="1:22" s="80" customFormat="1" ht="14.1" customHeight="1" x14ac:dyDescent="0.25">
      <c r="A7" s="93" t="s">
        <v>0</v>
      </c>
      <c r="B7" s="34" t="s">
        <v>11</v>
      </c>
      <c r="C7" s="34" t="s">
        <v>12</v>
      </c>
      <c r="D7" s="34" t="s">
        <v>13</v>
      </c>
      <c r="E7" s="34" t="s">
        <v>14</v>
      </c>
      <c r="F7" s="34" t="s">
        <v>15</v>
      </c>
      <c r="G7" s="34" t="s">
        <v>16</v>
      </c>
      <c r="H7" s="34" t="s">
        <v>17</v>
      </c>
      <c r="I7" s="87" t="s">
        <v>18</v>
      </c>
      <c r="J7" s="90" t="s">
        <v>33</v>
      </c>
      <c r="K7" s="89" t="s">
        <v>34</v>
      </c>
      <c r="L7" s="88" t="s">
        <v>35</v>
      </c>
      <c r="M7" s="94" t="s">
        <v>36</v>
      </c>
      <c r="O7" s="91"/>
      <c r="P7" s="91"/>
    </row>
    <row r="8" spans="1:22" s="80" customFormat="1" ht="92.25" customHeight="1" x14ac:dyDescent="0.25">
      <c r="A8" s="118" t="s">
        <v>52</v>
      </c>
      <c r="B8" s="135" t="s">
        <v>56</v>
      </c>
      <c r="C8" s="120" t="s">
        <v>43</v>
      </c>
      <c r="D8" s="137">
        <v>75</v>
      </c>
      <c r="E8" s="121"/>
      <c r="F8" s="121"/>
      <c r="G8" s="121"/>
      <c r="H8" s="122"/>
      <c r="I8" s="123"/>
      <c r="J8" s="124"/>
      <c r="K8" s="125">
        <f>I8*1.23</f>
        <v>0</v>
      </c>
      <c r="L8" s="126">
        <f>D8*I8</f>
        <v>0</v>
      </c>
      <c r="M8" s="127">
        <f>L8+(L8*J8)</f>
        <v>0</v>
      </c>
      <c r="O8" s="35"/>
      <c r="P8" s="35"/>
    </row>
    <row r="9" spans="1:22" s="80" customFormat="1" ht="35.25" customHeight="1" x14ac:dyDescent="0.25">
      <c r="A9" s="118" t="s">
        <v>54</v>
      </c>
      <c r="B9" s="119" t="s">
        <v>57</v>
      </c>
      <c r="C9" s="128" t="s">
        <v>43</v>
      </c>
      <c r="D9" s="137">
        <v>90</v>
      </c>
      <c r="E9" s="129"/>
      <c r="F9" s="129"/>
      <c r="G9" s="129"/>
      <c r="H9" s="129"/>
      <c r="I9" s="130"/>
      <c r="J9" s="131"/>
      <c r="K9" s="132">
        <f>I9*1.23</f>
        <v>0</v>
      </c>
      <c r="L9" s="133">
        <f>D9*I9</f>
        <v>0</v>
      </c>
      <c r="M9" s="134">
        <f>L9+(L9*J9)</f>
        <v>0</v>
      </c>
      <c r="O9" s="35"/>
      <c r="P9" s="35"/>
    </row>
    <row r="10" spans="1:22" s="80" customFormat="1" ht="36" customHeight="1" thickBot="1" x14ac:dyDescent="0.3">
      <c r="A10" s="114" t="s">
        <v>55</v>
      </c>
      <c r="B10" s="136" t="s">
        <v>58</v>
      </c>
      <c r="C10" s="115" t="s">
        <v>43</v>
      </c>
      <c r="D10" s="138">
        <v>1500</v>
      </c>
      <c r="E10" s="95"/>
      <c r="F10" s="95"/>
      <c r="G10" s="95"/>
      <c r="H10" s="95"/>
      <c r="I10" s="111"/>
      <c r="J10" s="116"/>
      <c r="K10" s="96">
        <f>I10*1.23</f>
        <v>0</v>
      </c>
      <c r="L10" s="108">
        <f>D10*I10</f>
        <v>0</v>
      </c>
      <c r="M10" s="117">
        <f>L10+(L10*J10)</f>
        <v>0</v>
      </c>
      <c r="O10" s="35"/>
      <c r="P10" s="35"/>
    </row>
    <row r="11" spans="1:22" s="81" customFormat="1" ht="28.5" customHeight="1" thickBot="1" x14ac:dyDescent="0.25">
      <c r="A11" s="36"/>
      <c r="B11" s="97"/>
      <c r="C11" s="37"/>
      <c r="D11" s="141">
        <f>SUM(D8:D10)</f>
        <v>1665</v>
      </c>
      <c r="E11" s="38"/>
      <c r="F11" s="38"/>
      <c r="G11" s="38"/>
      <c r="H11" s="38"/>
      <c r="I11" s="37"/>
      <c r="J11" s="37"/>
      <c r="K11" s="73" t="s">
        <v>46</v>
      </c>
      <c r="L11" s="106">
        <f>SUM(L8:L10)</f>
        <v>0</v>
      </c>
      <c r="M11" s="107">
        <f>SUM(M8:M10)</f>
        <v>0</v>
      </c>
      <c r="O11" s="39"/>
      <c r="P11" s="39"/>
    </row>
    <row r="12" spans="1:22" s="81" customFormat="1" ht="28.5" customHeight="1" x14ac:dyDescent="0.2">
      <c r="A12" s="36"/>
      <c r="B12" s="97"/>
      <c r="C12" s="37"/>
      <c r="D12" s="99"/>
      <c r="E12" s="38"/>
      <c r="F12" s="38"/>
      <c r="G12" s="38"/>
      <c r="H12" s="38"/>
      <c r="I12" s="37"/>
      <c r="J12" s="37"/>
      <c r="K12" s="73"/>
      <c r="L12" s="102"/>
      <c r="M12" s="103"/>
      <c r="O12" s="39"/>
      <c r="P12" s="39"/>
    </row>
    <row r="13" spans="1:22" s="81" customFormat="1" ht="33" customHeight="1" x14ac:dyDescent="0.2">
      <c r="A13" s="36"/>
      <c r="B13" s="97"/>
      <c r="C13" s="37"/>
      <c r="D13" s="99"/>
      <c r="E13" s="38"/>
      <c r="F13" s="38"/>
      <c r="G13" s="38"/>
      <c r="H13" s="38"/>
      <c r="I13" s="37"/>
      <c r="J13" s="37"/>
      <c r="K13" s="73"/>
      <c r="L13" s="102"/>
      <c r="M13" s="103"/>
      <c r="O13" s="39"/>
      <c r="P13" s="39"/>
    </row>
    <row r="14" spans="1:22" s="40" customFormat="1" ht="31.5" customHeight="1" x14ac:dyDescent="0.25">
      <c r="A14" s="142" t="s">
        <v>59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</row>
    <row r="15" spans="1:22" s="31" customFormat="1" ht="33" customHeight="1" x14ac:dyDescent="0.25">
      <c r="A15" s="143" t="s">
        <v>23</v>
      </c>
      <c r="B15" s="143" t="s">
        <v>37</v>
      </c>
      <c r="C15" s="143" t="s">
        <v>38</v>
      </c>
      <c r="D15" s="143" t="s">
        <v>29</v>
      </c>
      <c r="E15" s="143" t="s">
        <v>31</v>
      </c>
      <c r="F15" s="143" t="s">
        <v>39</v>
      </c>
      <c r="G15" s="143" t="s">
        <v>40</v>
      </c>
      <c r="H15" s="149" t="s">
        <v>42</v>
      </c>
      <c r="I15" s="150"/>
      <c r="J15" s="150"/>
      <c r="K15" s="151" t="s">
        <v>51</v>
      </c>
      <c r="L15" s="148"/>
      <c r="M15" s="148"/>
    </row>
    <row r="16" spans="1:22" s="31" customFormat="1" ht="22.5" customHeight="1" x14ac:dyDescent="0.25">
      <c r="A16" s="144"/>
      <c r="B16" s="144"/>
      <c r="C16" s="144"/>
      <c r="D16" s="144"/>
      <c r="E16" s="144"/>
      <c r="F16" s="144"/>
      <c r="G16" s="144"/>
      <c r="H16" s="32" t="s">
        <v>25</v>
      </c>
      <c r="I16" s="33" t="s">
        <v>26</v>
      </c>
      <c r="J16" s="64" t="s">
        <v>27</v>
      </c>
      <c r="K16" s="152"/>
      <c r="L16" s="66"/>
      <c r="M16" s="66"/>
    </row>
    <row r="17" spans="1:62" s="35" customFormat="1" ht="14.1" customHeight="1" x14ac:dyDescent="0.25">
      <c r="A17" s="60" t="s">
        <v>0</v>
      </c>
      <c r="B17" s="41" t="s">
        <v>11</v>
      </c>
      <c r="C17" s="41" t="s">
        <v>12</v>
      </c>
      <c r="D17" s="86" t="s">
        <v>13</v>
      </c>
      <c r="E17" s="60" t="s">
        <v>14</v>
      </c>
      <c r="F17" s="42" t="s">
        <v>15</v>
      </c>
      <c r="G17" s="34" t="s">
        <v>16</v>
      </c>
      <c r="H17" s="43" t="s">
        <v>17</v>
      </c>
      <c r="I17" s="44" t="s">
        <v>18</v>
      </c>
      <c r="J17" s="65" t="s">
        <v>33</v>
      </c>
      <c r="K17" s="68" t="s">
        <v>34</v>
      </c>
      <c r="L17" s="74"/>
      <c r="M17" s="7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</row>
    <row r="18" spans="1:62" s="35" customFormat="1" ht="28.5" customHeight="1" x14ac:dyDescent="0.25">
      <c r="A18" s="59" t="s">
        <v>0</v>
      </c>
      <c r="B18" s="46" t="s">
        <v>48</v>
      </c>
      <c r="C18" s="47"/>
      <c r="D18" s="57"/>
      <c r="E18" s="57"/>
      <c r="F18" s="57"/>
      <c r="G18" s="57" t="s">
        <v>43</v>
      </c>
      <c r="H18" s="70"/>
      <c r="I18" s="72"/>
      <c r="J18" s="71"/>
      <c r="K18" s="145">
        <v>75</v>
      </c>
      <c r="L18" s="67"/>
      <c r="M18" s="67"/>
    </row>
    <row r="19" spans="1:62" s="35" customFormat="1" ht="28.5" customHeight="1" x14ac:dyDescent="0.25">
      <c r="A19" s="58" t="s">
        <v>11</v>
      </c>
      <c r="B19" s="48"/>
      <c r="C19" s="49"/>
      <c r="D19" s="58"/>
      <c r="E19" s="58"/>
      <c r="F19" s="58"/>
      <c r="G19" s="59"/>
      <c r="H19" s="70"/>
      <c r="I19" s="72"/>
      <c r="J19" s="71"/>
      <c r="K19" s="146"/>
      <c r="L19" s="67"/>
      <c r="M19" s="67"/>
      <c r="N19" s="91"/>
      <c r="O19" s="91"/>
    </row>
    <row r="20" spans="1:62" s="35" customFormat="1" ht="28.5" customHeight="1" x14ac:dyDescent="0.25">
      <c r="A20" s="61" t="s">
        <v>12</v>
      </c>
      <c r="B20" s="62"/>
      <c r="C20" s="63"/>
      <c r="D20" s="61"/>
      <c r="E20" s="61"/>
      <c r="F20" s="61"/>
      <c r="G20" s="61"/>
      <c r="H20" s="109"/>
      <c r="I20" s="100"/>
      <c r="J20" s="110"/>
      <c r="K20" s="147"/>
      <c r="L20" s="67"/>
      <c r="M20" s="67"/>
      <c r="N20" s="91"/>
      <c r="O20" s="91"/>
    </row>
    <row r="21" spans="1:62" s="35" customFormat="1" ht="17.25" customHeight="1" x14ac:dyDescent="0.25">
      <c r="A21" s="50"/>
      <c r="B21" s="112"/>
      <c r="C21" s="112"/>
      <c r="D21" s="50"/>
      <c r="E21" s="50"/>
      <c r="F21" s="50"/>
      <c r="G21" s="50"/>
      <c r="H21" s="139"/>
      <c r="I21" s="113"/>
      <c r="J21" s="139"/>
      <c r="K21" s="140"/>
      <c r="L21" s="67"/>
      <c r="M21" s="67"/>
      <c r="N21" s="91"/>
      <c r="O21" s="91"/>
    </row>
    <row r="22" spans="1:62" s="40" customFormat="1" ht="31.5" customHeight="1" x14ac:dyDescent="0.25">
      <c r="A22" s="142" t="s">
        <v>60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</row>
    <row r="23" spans="1:62" s="31" customFormat="1" ht="33" customHeight="1" x14ac:dyDescent="0.25">
      <c r="A23" s="143" t="s">
        <v>23</v>
      </c>
      <c r="B23" s="143" t="s">
        <v>37</v>
      </c>
      <c r="C23" s="143" t="s">
        <v>38</v>
      </c>
      <c r="D23" s="143" t="s">
        <v>29</v>
      </c>
      <c r="E23" s="143" t="s">
        <v>31</v>
      </c>
      <c r="F23" s="143" t="s">
        <v>39</v>
      </c>
      <c r="G23" s="143" t="s">
        <v>40</v>
      </c>
      <c r="H23" s="149" t="s">
        <v>42</v>
      </c>
      <c r="I23" s="150"/>
      <c r="J23" s="150"/>
      <c r="K23" s="151" t="s">
        <v>51</v>
      </c>
      <c r="L23" s="148"/>
      <c r="M23" s="148"/>
    </row>
    <row r="24" spans="1:62" s="31" customFormat="1" ht="22.5" customHeight="1" x14ac:dyDescent="0.25">
      <c r="A24" s="144"/>
      <c r="B24" s="144"/>
      <c r="C24" s="144"/>
      <c r="D24" s="144"/>
      <c r="E24" s="144"/>
      <c r="F24" s="144"/>
      <c r="G24" s="144"/>
      <c r="H24" s="32" t="s">
        <v>25</v>
      </c>
      <c r="I24" s="33" t="s">
        <v>26</v>
      </c>
      <c r="J24" s="64" t="s">
        <v>27</v>
      </c>
      <c r="K24" s="152"/>
      <c r="L24" s="66"/>
      <c r="M24" s="66"/>
    </row>
    <row r="25" spans="1:62" s="35" customFormat="1" ht="14.1" customHeight="1" x14ac:dyDescent="0.25">
      <c r="A25" s="60" t="s">
        <v>0</v>
      </c>
      <c r="B25" s="41" t="s">
        <v>11</v>
      </c>
      <c r="C25" s="41" t="s">
        <v>12</v>
      </c>
      <c r="D25" s="86" t="s">
        <v>13</v>
      </c>
      <c r="E25" s="60" t="s">
        <v>14</v>
      </c>
      <c r="F25" s="42" t="s">
        <v>15</v>
      </c>
      <c r="G25" s="34" t="s">
        <v>16</v>
      </c>
      <c r="H25" s="43" t="s">
        <v>17</v>
      </c>
      <c r="I25" s="44" t="s">
        <v>18</v>
      </c>
      <c r="J25" s="65" t="s">
        <v>33</v>
      </c>
      <c r="K25" s="68" t="s">
        <v>34</v>
      </c>
      <c r="L25" s="74"/>
      <c r="M25" s="74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</row>
    <row r="26" spans="1:62" s="35" customFormat="1" ht="28.5" customHeight="1" x14ac:dyDescent="0.25">
      <c r="A26" s="59" t="s">
        <v>0</v>
      </c>
      <c r="B26" s="46" t="s">
        <v>48</v>
      </c>
      <c r="C26" s="47"/>
      <c r="D26" s="57"/>
      <c r="E26" s="57"/>
      <c r="F26" s="57"/>
      <c r="G26" s="57" t="s">
        <v>43</v>
      </c>
      <c r="H26" s="70"/>
      <c r="I26" s="72"/>
      <c r="J26" s="71"/>
      <c r="K26" s="145">
        <v>90</v>
      </c>
      <c r="L26" s="67"/>
      <c r="M26" s="67"/>
    </row>
    <row r="27" spans="1:62" s="35" customFormat="1" ht="28.5" customHeight="1" x14ac:dyDescent="0.25">
      <c r="A27" s="58" t="s">
        <v>11</v>
      </c>
      <c r="B27" s="48"/>
      <c r="C27" s="49"/>
      <c r="D27" s="58"/>
      <c r="E27" s="58"/>
      <c r="F27" s="58"/>
      <c r="G27" s="59"/>
      <c r="H27" s="70"/>
      <c r="I27" s="72"/>
      <c r="J27" s="71"/>
      <c r="K27" s="146"/>
      <c r="L27" s="67"/>
      <c r="M27" s="67"/>
      <c r="N27" s="91"/>
      <c r="O27" s="91"/>
    </row>
    <row r="28" spans="1:62" s="35" customFormat="1" ht="28.5" customHeight="1" x14ac:dyDescent="0.25">
      <c r="A28" s="61" t="s">
        <v>12</v>
      </c>
      <c r="B28" s="62"/>
      <c r="C28" s="63"/>
      <c r="D28" s="61"/>
      <c r="E28" s="61"/>
      <c r="F28" s="61"/>
      <c r="G28" s="61"/>
      <c r="H28" s="109"/>
      <c r="I28" s="100"/>
      <c r="J28" s="110"/>
      <c r="K28" s="147"/>
      <c r="L28" s="67"/>
      <c r="M28" s="67"/>
      <c r="N28" s="91"/>
      <c r="O28" s="91"/>
    </row>
    <row r="29" spans="1:62" s="35" customFormat="1" ht="21.75" customHeight="1" x14ac:dyDescent="0.25">
      <c r="A29" s="50"/>
      <c r="B29" s="112"/>
      <c r="C29" s="112"/>
      <c r="D29" s="50"/>
      <c r="E29" s="50"/>
      <c r="F29" s="50"/>
      <c r="G29" s="50"/>
      <c r="H29" s="139"/>
      <c r="I29" s="113"/>
      <c r="J29" s="139"/>
      <c r="K29" s="140"/>
      <c r="L29" s="67"/>
      <c r="M29" s="67"/>
      <c r="N29" s="91"/>
      <c r="O29" s="91"/>
    </row>
    <row r="30" spans="1:62" s="40" customFormat="1" ht="31.5" customHeight="1" x14ac:dyDescent="0.25">
      <c r="A30" s="142" t="s">
        <v>61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62" s="31" customFormat="1" ht="33" customHeight="1" x14ac:dyDescent="0.25">
      <c r="A31" s="143" t="s">
        <v>23</v>
      </c>
      <c r="B31" s="143" t="s">
        <v>37</v>
      </c>
      <c r="C31" s="143" t="s">
        <v>38</v>
      </c>
      <c r="D31" s="143" t="s">
        <v>29</v>
      </c>
      <c r="E31" s="143" t="s">
        <v>31</v>
      </c>
      <c r="F31" s="143" t="s">
        <v>39</v>
      </c>
      <c r="G31" s="143" t="s">
        <v>40</v>
      </c>
      <c r="H31" s="149" t="s">
        <v>42</v>
      </c>
      <c r="I31" s="150"/>
      <c r="J31" s="150"/>
      <c r="K31" s="151" t="s">
        <v>51</v>
      </c>
      <c r="L31" s="148"/>
      <c r="M31" s="148"/>
    </row>
    <row r="32" spans="1:62" s="31" customFormat="1" ht="22.5" customHeight="1" x14ac:dyDescent="0.25">
      <c r="A32" s="144"/>
      <c r="B32" s="144"/>
      <c r="C32" s="144"/>
      <c r="D32" s="144"/>
      <c r="E32" s="144"/>
      <c r="F32" s="144"/>
      <c r="G32" s="144"/>
      <c r="H32" s="32" t="s">
        <v>25</v>
      </c>
      <c r="I32" s="33" t="s">
        <v>26</v>
      </c>
      <c r="J32" s="64" t="s">
        <v>27</v>
      </c>
      <c r="K32" s="152"/>
      <c r="L32" s="66"/>
      <c r="M32" s="66"/>
    </row>
    <row r="33" spans="1:62" s="35" customFormat="1" ht="14.1" customHeight="1" x14ac:dyDescent="0.25">
      <c r="A33" s="60" t="s">
        <v>0</v>
      </c>
      <c r="B33" s="41" t="s">
        <v>11</v>
      </c>
      <c r="C33" s="41" t="s">
        <v>12</v>
      </c>
      <c r="D33" s="86" t="s">
        <v>13</v>
      </c>
      <c r="E33" s="60" t="s">
        <v>14</v>
      </c>
      <c r="F33" s="42" t="s">
        <v>15</v>
      </c>
      <c r="G33" s="34" t="s">
        <v>16</v>
      </c>
      <c r="H33" s="43" t="s">
        <v>17</v>
      </c>
      <c r="I33" s="44" t="s">
        <v>18</v>
      </c>
      <c r="J33" s="65" t="s">
        <v>33</v>
      </c>
      <c r="K33" s="68" t="s">
        <v>34</v>
      </c>
      <c r="L33" s="74"/>
      <c r="M33" s="74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</row>
    <row r="34" spans="1:62" s="35" customFormat="1" ht="28.5" customHeight="1" x14ac:dyDescent="0.25">
      <c r="A34" s="59" t="s">
        <v>0</v>
      </c>
      <c r="B34" s="46" t="s">
        <v>48</v>
      </c>
      <c r="C34" s="47"/>
      <c r="D34" s="57"/>
      <c r="E34" s="57"/>
      <c r="F34" s="57"/>
      <c r="G34" s="57" t="s">
        <v>43</v>
      </c>
      <c r="H34" s="70"/>
      <c r="I34" s="72"/>
      <c r="J34" s="71"/>
      <c r="K34" s="145">
        <v>1500</v>
      </c>
      <c r="L34" s="67"/>
      <c r="M34" s="67"/>
    </row>
    <row r="35" spans="1:62" s="35" customFormat="1" ht="28.5" customHeight="1" x14ac:dyDescent="0.25">
      <c r="A35" s="58" t="s">
        <v>11</v>
      </c>
      <c r="B35" s="48"/>
      <c r="C35" s="49"/>
      <c r="D35" s="58"/>
      <c r="E35" s="58"/>
      <c r="F35" s="58"/>
      <c r="G35" s="59"/>
      <c r="H35" s="70"/>
      <c r="I35" s="72"/>
      <c r="J35" s="71"/>
      <c r="K35" s="146"/>
      <c r="L35" s="67"/>
      <c r="M35" s="67"/>
      <c r="N35" s="91"/>
      <c r="O35" s="91"/>
    </row>
    <row r="36" spans="1:62" s="35" customFormat="1" ht="28.5" customHeight="1" x14ac:dyDescent="0.25">
      <c r="A36" s="61" t="s">
        <v>12</v>
      </c>
      <c r="B36" s="62"/>
      <c r="C36" s="63"/>
      <c r="D36" s="61"/>
      <c r="E36" s="61"/>
      <c r="F36" s="61"/>
      <c r="G36" s="61"/>
      <c r="H36" s="109"/>
      <c r="I36" s="100"/>
      <c r="J36" s="110"/>
      <c r="K36" s="147"/>
      <c r="L36" s="67"/>
      <c r="M36" s="67"/>
      <c r="N36" s="91"/>
      <c r="O36" s="91"/>
    </row>
    <row r="37" spans="1:62" s="35" customFormat="1" ht="24.75" customHeight="1" x14ac:dyDescent="0.25">
      <c r="A37" s="170" t="s">
        <v>49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67"/>
      <c r="M37" s="67"/>
    </row>
    <row r="38" spans="1:62" s="35" customFormat="1" ht="33" customHeight="1" x14ac:dyDescent="0.25">
      <c r="A38" s="50"/>
      <c r="B38" s="101"/>
      <c r="C38" s="101"/>
      <c r="D38" s="50"/>
      <c r="E38" s="50"/>
      <c r="F38" s="50"/>
      <c r="G38" s="50"/>
      <c r="H38" s="50"/>
      <c r="I38" s="51"/>
      <c r="J38" s="52"/>
      <c r="K38" s="51"/>
      <c r="L38" s="82"/>
    </row>
    <row r="39" spans="1:62" s="17" customFormat="1" ht="20.100000000000001" customHeight="1" x14ac:dyDescent="0.2">
      <c r="A39" s="30" t="s">
        <v>3</v>
      </c>
      <c r="B39" s="30"/>
      <c r="C39" s="171"/>
      <c r="D39" s="171"/>
      <c r="E39" s="22"/>
      <c r="F39" s="16"/>
      <c r="G39" s="16"/>
      <c r="H39" s="16"/>
      <c r="I39" s="16"/>
      <c r="J39" s="16"/>
      <c r="K39" s="23"/>
      <c r="L39" s="23"/>
    </row>
    <row r="40" spans="1:62" s="17" customFormat="1" ht="20.100000000000001" customHeight="1" x14ac:dyDescent="0.2">
      <c r="A40" s="30" t="s">
        <v>4</v>
      </c>
      <c r="B40" s="30"/>
      <c r="C40" s="168"/>
      <c r="D40" s="168"/>
      <c r="E40" s="19"/>
      <c r="F40" s="16"/>
      <c r="G40" s="16"/>
      <c r="H40" s="16"/>
      <c r="I40" s="16"/>
      <c r="J40" s="16"/>
      <c r="K40" s="20"/>
      <c r="L40" s="21"/>
    </row>
    <row r="41" spans="1:62" s="17" customFormat="1" ht="20.100000000000001" customHeight="1" x14ac:dyDescent="0.2">
      <c r="A41" s="30" t="s">
        <v>5</v>
      </c>
      <c r="B41" s="30"/>
      <c r="C41" s="168"/>
      <c r="D41" s="168"/>
      <c r="E41" s="19"/>
      <c r="F41" s="16"/>
      <c r="G41" s="16"/>
      <c r="H41" s="16"/>
      <c r="I41" s="16"/>
      <c r="J41" s="16"/>
      <c r="K41" s="20"/>
      <c r="L41" s="21"/>
    </row>
    <row r="42" spans="1:62" s="17" customFormat="1" ht="20.100000000000001" customHeight="1" x14ac:dyDescent="0.25">
      <c r="A42" s="30"/>
      <c r="B42" s="30"/>
      <c r="C42" s="30"/>
      <c r="D42" s="18"/>
      <c r="E42" s="19"/>
      <c r="F42" s="16"/>
      <c r="G42" s="16"/>
      <c r="H42" s="16"/>
      <c r="I42" s="16"/>
      <c r="J42" s="16"/>
      <c r="K42" s="20"/>
      <c r="L42" s="21"/>
    </row>
    <row r="43" spans="1:62" s="17" customFormat="1" ht="20.100000000000001" customHeight="1" x14ac:dyDescent="0.2">
      <c r="A43" s="30" t="s">
        <v>6</v>
      </c>
      <c r="B43" s="30"/>
      <c r="C43" s="171"/>
      <c r="D43" s="171"/>
      <c r="E43" s="19"/>
      <c r="F43" s="16"/>
      <c r="G43" s="16"/>
      <c r="H43" s="16"/>
      <c r="I43" s="16"/>
      <c r="J43" s="16"/>
      <c r="K43" s="20"/>
      <c r="L43" s="21"/>
    </row>
    <row r="44" spans="1:62" s="17" customFormat="1" ht="20.100000000000001" customHeight="1" x14ac:dyDescent="0.2">
      <c r="A44" s="30" t="s">
        <v>7</v>
      </c>
      <c r="B44" s="30"/>
      <c r="C44" s="168"/>
      <c r="D44" s="168"/>
      <c r="E44" s="19"/>
      <c r="F44" s="16"/>
      <c r="G44" s="24" t="s">
        <v>19</v>
      </c>
      <c r="H44" s="169"/>
      <c r="I44" s="169"/>
      <c r="J44" s="16"/>
      <c r="K44" s="20"/>
      <c r="L44" s="21"/>
    </row>
    <row r="45" spans="1:62" s="17" customFormat="1" ht="20.100000000000001" customHeight="1" x14ac:dyDescent="0.2">
      <c r="A45" s="30" t="s">
        <v>8</v>
      </c>
      <c r="B45" s="30"/>
      <c r="C45" s="168"/>
      <c r="D45" s="168"/>
      <c r="E45" s="19"/>
      <c r="F45" s="16"/>
      <c r="G45" s="25"/>
      <c r="H45" s="26"/>
      <c r="I45" s="26"/>
    </row>
    <row r="46" spans="1:62" s="17" customFormat="1" ht="20.100000000000001" customHeight="1" x14ac:dyDescent="0.25">
      <c r="A46" s="18"/>
      <c r="B46" s="18"/>
      <c r="C46" s="18"/>
      <c r="D46" s="19"/>
      <c r="E46" s="19"/>
      <c r="F46" s="16"/>
      <c r="G46" s="27" t="s">
        <v>20</v>
      </c>
      <c r="H46" s="172"/>
      <c r="I46" s="172"/>
    </row>
    <row r="47" spans="1:62" s="17" customFormat="1" ht="20.100000000000001" customHeight="1" x14ac:dyDescent="0.25">
      <c r="A47" s="18"/>
      <c r="B47" s="18"/>
      <c r="C47" s="18"/>
      <c r="D47" s="19"/>
      <c r="E47" s="19"/>
      <c r="F47" s="16"/>
      <c r="G47" s="27" t="s">
        <v>21</v>
      </c>
      <c r="H47" s="173"/>
      <c r="I47" s="173"/>
    </row>
    <row r="48" spans="1:62" s="12" customFormat="1" ht="20.100000000000001" customHeight="1" x14ac:dyDescent="0.2">
      <c r="A48" s="9" t="s">
        <v>2</v>
      </c>
      <c r="B48" s="168"/>
      <c r="C48" s="168"/>
      <c r="D48" s="10"/>
      <c r="E48" s="10"/>
      <c r="F48" s="13"/>
      <c r="G48" s="28" t="s">
        <v>22</v>
      </c>
      <c r="H48" s="25"/>
      <c r="I48" s="29"/>
      <c r="M48" s="9"/>
    </row>
    <row r="49" spans="1:62" s="12" customFormat="1" ht="20.100000000000001" customHeight="1" x14ac:dyDescent="0.2">
      <c r="A49" s="9" t="s">
        <v>1</v>
      </c>
      <c r="B49" s="174"/>
      <c r="C49" s="174"/>
      <c r="D49" s="10"/>
      <c r="E49" s="10"/>
      <c r="F49" s="13"/>
      <c r="G49" s="13"/>
      <c r="H49" s="13"/>
      <c r="I49" s="13"/>
      <c r="M49" s="9"/>
    </row>
    <row r="50" spans="1:62" s="12" customFormat="1" x14ac:dyDescent="0.2">
      <c r="A50" s="9"/>
      <c r="B50" s="9"/>
      <c r="C50" s="9"/>
      <c r="D50" s="10"/>
      <c r="E50" s="10"/>
      <c r="F50" s="13"/>
      <c r="G50" s="13"/>
      <c r="H50" s="13"/>
      <c r="I50" s="13"/>
      <c r="J50" s="13"/>
      <c r="K50" s="11"/>
      <c r="L50" s="9"/>
      <c r="M50" s="9"/>
    </row>
    <row r="51" spans="1:62" s="12" customFormat="1" ht="15" customHeight="1" x14ac:dyDescent="0.2">
      <c r="A51" s="9"/>
      <c r="B51" s="9"/>
      <c r="D51" s="10"/>
      <c r="E51" s="10"/>
      <c r="F51" s="13"/>
      <c r="G51" s="13"/>
      <c r="H51" s="13"/>
      <c r="I51" s="13"/>
      <c r="J51" s="13"/>
      <c r="K51" s="11"/>
      <c r="L51" s="9"/>
      <c r="M51" s="9"/>
    </row>
    <row r="52" spans="1:62" s="1" customFormat="1" x14ac:dyDescent="0.2">
      <c r="A52" s="175" t="s">
        <v>9</v>
      </c>
      <c r="B52" s="175"/>
      <c r="D52" s="2"/>
      <c r="E52" s="2"/>
      <c r="F52" s="3"/>
      <c r="G52" s="3"/>
      <c r="H52" s="3"/>
      <c r="I52" s="3"/>
      <c r="J52" s="3"/>
      <c r="K52" s="14"/>
    </row>
    <row r="53" spans="1:62" x14ac:dyDescent="0.2">
      <c r="A53" s="83"/>
      <c r="B53" s="69" t="s">
        <v>10</v>
      </c>
    </row>
    <row r="54" spans="1:62" s="6" customFormat="1" ht="6.75" customHeight="1" x14ac:dyDescent="0.2">
      <c r="A54" s="84"/>
      <c r="B54" s="85"/>
      <c r="D54" s="7"/>
      <c r="E54" s="7"/>
      <c r="F54" s="5"/>
      <c r="G54" s="5"/>
      <c r="H54" s="5"/>
      <c r="I54" s="5"/>
      <c r="J54" s="5"/>
      <c r="K54" s="8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</sheetData>
  <mergeCells count="60">
    <mergeCell ref="H46:I46"/>
    <mergeCell ref="H47:I47"/>
    <mergeCell ref="B48:C48"/>
    <mergeCell ref="B49:C49"/>
    <mergeCell ref="A52:B52"/>
    <mergeCell ref="L15:M15"/>
    <mergeCell ref="K18:K20"/>
    <mergeCell ref="C39:D39"/>
    <mergeCell ref="C40:D40"/>
    <mergeCell ref="C41:D41"/>
    <mergeCell ref="A22:K22"/>
    <mergeCell ref="A23:A24"/>
    <mergeCell ref="B23:B24"/>
    <mergeCell ref="C23:C24"/>
    <mergeCell ref="D23:D24"/>
    <mergeCell ref="G15:G16"/>
    <mergeCell ref="H15:J15"/>
    <mergeCell ref="C45:D45"/>
    <mergeCell ref="H44:I44"/>
    <mergeCell ref="A37:K37"/>
    <mergeCell ref="K15:K16"/>
    <mergeCell ref="C43:D43"/>
    <mergeCell ref="C44:D44"/>
    <mergeCell ref="B15:B16"/>
    <mergeCell ref="C15:C16"/>
    <mergeCell ref="D15:D16"/>
    <mergeCell ref="E15:E16"/>
    <mergeCell ref="F15:F16"/>
    <mergeCell ref="G23:G24"/>
    <mergeCell ref="H23:J23"/>
    <mergeCell ref="K23:K24"/>
    <mergeCell ref="E23:E24"/>
    <mergeCell ref="F23:F24"/>
    <mergeCell ref="A1:M1"/>
    <mergeCell ref="A3:L3"/>
    <mergeCell ref="A5:A6"/>
    <mergeCell ref="B5:B6"/>
    <mergeCell ref="C5:C6"/>
    <mergeCell ref="D5:D6"/>
    <mergeCell ref="E5:E6"/>
    <mergeCell ref="F5:F6"/>
    <mergeCell ref="G5:G6"/>
    <mergeCell ref="I5:K5"/>
    <mergeCell ref="L5:M5"/>
    <mergeCell ref="A14:K14"/>
    <mergeCell ref="A15:A16"/>
    <mergeCell ref="K34:K36"/>
    <mergeCell ref="L23:M23"/>
    <mergeCell ref="K26:K28"/>
    <mergeCell ref="A30:K30"/>
    <mergeCell ref="A31:A32"/>
    <mergeCell ref="B31:B32"/>
    <mergeCell ref="C31:C32"/>
    <mergeCell ref="D31:D32"/>
    <mergeCell ref="E31:E32"/>
    <mergeCell ref="F31:F32"/>
    <mergeCell ref="G31:G32"/>
    <mergeCell ref="H31:J31"/>
    <mergeCell ref="K31:K32"/>
    <mergeCell ref="L31:M31"/>
  </mergeCells>
  <conditionalFormatting sqref="B48:C48">
    <cfRule type="containsBlanks" dxfId="5" priority="6">
      <formula>LEN(TRIM(B48))=0</formula>
    </cfRule>
  </conditionalFormatting>
  <conditionalFormatting sqref="B49:C49">
    <cfRule type="containsBlanks" dxfId="4" priority="5">
      <formula>LEN(TRIM(B49))=0</formula>
    </cfRule>
  </conditionalFormatting>
  <conditionalFormatting sqref="H46:I46">
    <cfRule type="containsBlanks" dxfId="3" priority="4">
      <formula>LEN(TRIM(H46))=0</formula>
    </cfRule>
  </conditionalFormatting>
  <conditionalFormatting sqref="H47:I47">
    <cfRule type="containsBlanks" dxfId="2" priority="3">
      <formula>LEN(TRIM(H47))=0</formula>
    </cfRule>
  </conditionalFormatting>
  <conditionalFormatting sqref="C39:D41">
    <cfRule type="containsBlanks" dxfId="1" priority="2">
      <formula>LEN(TRIM(C39))=0</formula>
    </cfRule>
  </conditionalFormatting>
  <conditionalFormatting sqref="C43:D45">
    <cfRule type="containsBlanks" dxfId="0" priority="1">
      <formula>LEN(TRIM(C43))=0</formula>
    </cfRule>
  </conditionalFormatting>
  <printOptions horizontalCentered="1"/>
  <pageMargins left="0.74803149606299213" right="0.74803149606299213" top="0.78740157480314965" bottom="0.78740157480314965" header="0.51181102362204722" footer="0.51181102362204722"/>
  <pageSetup paperSize="9" scale="62" fitToHeight="0" orientation="landscape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 </vt:lpstr>
      <vt:lpstr>'Kalkulácia ceny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2025-09-17T06:52:08Z</cp:lastPrinted>
  <dcterms:created xsi:type="dcterms:W3CDTF">2016-07-20T08:41:08Z</dcterms:created>
  <dcterms:modified xsi:type="dcterms:W3CDTF">2025-09-17T11:26:01Z</dcterms:modified>
</cp:coreProperties>
</file>