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42FF0A2-5B3E-4ABA-851F-9729BB6D790F}" xr6:coauthVersionLast="47" xr6:coauthVersionMax="47" xr10:uidLastSave="{00000000-0000-0000-0000-000000000000}"/>
  <bookViews>
    <workbookView xWindow="3795" yWindow="3795" windowWidth="21600" windowHeight="11100" activeTab="1" xr2:uid="{00000000-000D-0000-FFFF-FFFF00000000}"/>
  </bookViews>
  <sheets>
    <sheet name="Špecifikácia ceny" sheetId="4" r:id="rId1"/>
    <sheet name="Návrh na plnenie kritéria" sheetId="5" r:id="rId2"/>
  </sheets>
  <calcPr calcId="191029" iterateCount="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6" i="4"/>
  <c r="A6" i="5" l="1"/>
  <c r="F17" i="4" l="1"/>
  <c r="F18" i="4" s="1"/>
  <c r="F19" i="4" s="1"/>
  <c r="B22" i="5" l="1"/>
  <c r="C22" i="5" s="1"/>
  <c r="D22" i="5" l="1"/>
</calcChain>
</file>

<file path=xl/sharedStrings.xml><?xml version="1.0" encoding="utf-8"?>
<sst xmlns="http://schemas.openxmlformats.org/spreadsheetml/2006/main" count="69" uniqueCount="60">
  <si>
    <t>IČO:</t>
  </si>
  <si>
    <t>Kontaktná osoba:</t>
  </si>
  <si>
    <t>Merná
jednotka</t>
  </si>
  <si>
    <t>Jednotková cena
v € bez DPH</t>
  </si>
  <si>
    <t>Celková cena
v € bez DPH</t>
  </si>
  <si>
    <t>ks</t>
  </si>
  <si>
    <t>Názov *</t>
  </si>
  <si>
    <t>Cena celkom za celý predmet zákazky v € bez DPH</t>
  </si>
  <si>
    <t>Cena celkom za celý predmet zákazky v € s DPH</t>
  </si>
  <si>
    <t>* technická špecifikácia ako aj ďalšie informácie sú definované v Opise predmetu zákazky.</t>
  </si>
  <si>
    <t>Poznámka</t>
  </si>
  <si>
    <t xml:space="preserve">Uchádzač je povinný oceniť položku označenú na ocenenie primeranou cenou v eurách maximálne na dve desatinné miesta. </t>
  </si>
  <si>
    <t>Uchádzač vyplňuje len vyžltené bunky. Do ostatných buniek nesmie zasahovať. Cena sa vyplňuje bez medzier pri tisícoch.</t>
  </si>
  <si>
    <t>V ..............................., dňa: ...................</t>
  </si>
  <si>
    <t>podpis oprávnenej osoby uchádzača</t>
  </si>
  <si>
    <t>...........................................................</t>
  </si>
  <si>
    <t>Cena je stanovená v zmysle zákona NR SR č. 18/1996 Z. z. o cenách v znení neskorších predpisov, vyhlášky MF SR č. 87/1996 Z. z., ktorou sa vykonáva zákon o cenách.</t>
  </si>
  <si>
    <t>Návrh na plnenie kritéria</t>
  </si>
  <si>
    <t>Obchodné meno:</t>
  </si>
  <si>
    <t>Sídlo/miesto podnikania:</t>
  </si>
  <si>
    <t>Tel. č.:</t>
  </si>
  <si>
    <t>E-mail:</t>
  </si>
  <si>
    <t>Kritérium</t>
  </si>
  <si>
    <t>Cena celkom v € bez DPH</t>
  </si>
  <si>
    <t>Cena celkom v € s DPH</t>
  </si>
  <si>
    <t>Uchádzačom navrhovaná celková cena za celý predmet zákazky zahŕňajúca všetky náklady súvisiace s predmetom zákazky vyjadrená v eurách</t>
  </si>
  <si>
    <t>Poznámka:</t>
  </si>
  <si>
    <t>V ................................, dňa ........................</t>
  </si>
  <si>
    <t>.........................................................................</t>
  </si>
  <si>
    <t>Celková cena je daná súčtom súčinov jednotkových cien a množstva požadovaného tovaru/služby, v rámci ktorej je zahrnuté poskytovanie ostatných služieb priamo súvisiacich s dodaním tovaru.</t>
  </si>
  <si>
    <t>Uchádzač nacení do jednotkovej ceny servisnej cinnosti aj výjazd na stredisko, kde sa bude daná servisná činnosť vykonávať.</t>
  </si>
  <si>
    <r>
      <t xml:space="preserve">1. </t>
    </r>
    <r>
      <rPr>
        <b/>
        <sz val="10"/>
        <rFont val="Calibri"/>
        <family val="2"/>
        <charset val="238"/>
      </rPr>
      <t xml:space="preserve">Názov predmetu zákazky: </t>
    </r>
  </si>
  <si>
    <r>
      <t xml:space="preserve">2. </t>
    </r>
    <r>
      <rPr>
        <b/>
        <sz val="10"/>
        <rFont val="Calibri"/>
        <family val="2"/>
        <charset val="238"/>
      </rPr>
      <t>Identifikácia uchádzača:</t>
    </r>
  </si>
  <si>
    <r>
      <t xml:space="preserve">3. </t>
    </r>
    <r>
      <rPr>
        <b/>
        <sz val="10"/>
        <rFont val="Calibri"/>
        <family val="2"/>
        <charset val="238"/>
      </rPr>
      <t>Návrh na plnenie kritéria:</t>
    </r>
  </si>
  <si>
    <t>úkon</t>
  </si>
  <si>
    <t>Podvozok</t>
  </si>
  <si>
    <t>Revízie špeciálnej nadstavby s príslušenstvom počas 1. roka</t>
  </si>
  <si>
    <t>Revízie špeciálnej nadstavby s príslušenstvom počas 2. roka</t>
  </si>
  <si>
    <t>Revízie špeciálnej nadstavby s príslušenstvom počas 3. roka</t>
  </si>
  <si>
    <t>Revízie špeciálnej nadstavby s príslušenstvom počas 4. roka</t>
  </si>
  <si>
    <t>P.
č.</t>
  </si>
  <si>
    <t>Špeciálna mostová nadstavba s príslušenstvom</t>
  </si>
  <si>
    <t>kontrolná prehliadka za 2. rok</t>
  </si>
  <si>
    <t>kontrolná prehliadka za 3. rok</t>
  </si>
  <si>
    <t>kontrolná prehliadka za 4. rok</t>
  </si>
  <si>
    <t>23% DPH v €</t>
  </si>
  <si>
    <t>DPH 23% v €</t>
  </si>
  <si>
    <t xml:space="preserve">kontrolná prehliadka za 1. rok </t>
  </si>
  <si>
    <t>Požadované
množstvo</t>
  </si>
  <si>
    <t>Nákup špeciálneho inšpekčného vozidla na revíziu mostov</t>
  </si>
  <si>
    <t>Príloha č. 1 k časti B.2</t>
  </si>
  <si>
    <t xml:space="preserve">                                                                                                                                                                    (zároveň príloha č. 2 kúpnej zmluvy)</t>
  </si>
  <si>
    <t>Špecifikácia ceny</t>
  </si>
  <si>
    <t>Príloha č. 1 k časti A.2</t>
  </si>
  <si>
    <t>(zároveň príloha č. 2 kúpnej zmluvy)</t>
  </si>
  <si>
    <t>Plánovaná servisná činnosť podľa bodu 3.2.6. a bodu 3.2.7. počas 4 rokv (v cene materiál + práca) **</t>
  </si>
  <si>
    <t>súbor</t>
  </si>
  <si>
    <r>
      <t>Uchádzač</t>
    </r>
    <r>
      <rPr>
        <sz val="10"/>
        <color indexed="8"/>
        <rFont val="Calibri"/>
        <family val="2"/>
        <charset val="238"/>
      </rPr>
      <t xml:space="preserve"> uvedie skutočnosť či je alebo nie je platcom DPH: </t>
    </r>
  </si>
  <si>
    <t>som / nie som* platcom DPH</t>
  </si>
  <si>
    <t xml:space="preserve">**maximálna výška čerpania finančných prostriedkov za výkon plánovanej servisnej činnosti a dodania náhradných dielov počas 4 rokov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</si>
</sst>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\-#,##0.00\ "/>
    <numFmt numFmtId="165" formatCode="\+\4\2\1##,###,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585858"/>
      </left>
      <right style="thin">
        <color rgb="FF585858"/>
      </right>
      <top style="medium">
        <color rgb="FF585858"/>
      </top>
      <bottom style="thin">
        <color rgb="FF585858"/>
      </bottom>
      <diagonal/>
    </border>
    <border>
      <left style="thin">
        <color rgb="FF585858"/>
      </left>
      <right style="thin">
        <color rgb="FF585858"/>
      </right>
      <top style="medium">
        <color rgb="FF585858"/>
      </top>
      <bottom style="thin">
        <color rgb="FF585858"/>
      </bottom>
      <diagonal/>
    </border>
    <border>
      <left style="thin">
        <color rgb="FF585858"/>
      </left>
      <right style="medium">
        <color rgb="FF585858"/>
      </right>
      <top style="medium">
        <color rgb="FF585858"/>
      </top>
      <bottom style="thin">
        <color rgb="FF585858"/>
      </bottom>
      <diagonal/>
    </border>
    <border>
      <left style="medium">
        <color rgb="FF585858"/>
      </left>
      <right style="thin">
        <color rgb="FF585858"/>
      </right>
      <top style="thin">
        <color rgb="FF585858"/>
      </top>
      <bottom style="thin">
        <color rgb="FF585858"/>
      </bottom>
      <diagonal/>
    </border>
    <border>
      <left style="thin">
        <color rgb="FF585858"/>
      </left>
      <right style="thin">
        <color rgb="FF585858"/>
      </right>
      <top style="thin">
        <color rgb="FF585858"/>
      </top>
      <bottom style="thin">
        <color rgb="FF585858"/>
      </bottom>
      <diagonal/>
    </border>
    <border>
      <left style="thin">
        <color rgb="FF585858"/>
      </left>
      <right style="medium">
        <color rgb="FF585858"/>
      </right>
      <top style="thin">
        <color rgb="FF585858"/>
      </top>
      <bottom style="thin">
        <color rgb="FF585858"/>
      </bottom>
      <diagonal/>
    </border>
    <border>
      <left style="medium">
        <color rgb="FF585858"/>
      </left>
      <right style="thin">
        <color rgb="FF585858"/>
      </right>
      <top style="thin">
        <color rgb="FF585858"/>
      </top>
      <bottom style="medium">
        <color rgb="FF585858"/>
      </bottom>
      <diagonal/>
    </border>
    <border>
      <left style="thin">
        <color rgb="FF585858"/>
      </left>
      <right style="thin">
        <color rgb="FF585858"/>
      </right>
      <top style="thin">
        <color rgb="FF585858"/>
      </top>
      <bottom style="medium">
        <color rgb="FF585858"/>
      </bottom>
      <diagonal/>
    </border>
    <border>
      <left style="thin">
        <color rgb="FF585858"/>
      </left>
      <right style="medium">
        <color rgb="FF585858"/>
      </right>
      <top style="thin">
        <color rgb="FF585858"/>
      </top>
      <bottom style="medium">
        <color rgb="FF585858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3">
    <xf numFmtId="0" fontId="0" fillId="0" borderId="0" xfId="0"/>
    <xf numFmtId="1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4" fontId="8" fillId="3" borderId="1" xfId="1" applyNumberFormat="1" applyFont="1" applyFill="1" applyBorder="1" applyAlignment="1" applyProtection="1">
      <alignment horizontal="center" vertical="center"/>
    </xf>
    <xf numFmtId="4" fontId="5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right"/>
    </xf>
    <xf numFmtId="4" fontId="4" fillId="4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9" fillId="0" borderId="0" xfId="0" applyFont="1" applyAlignment="1" applyProtection="1">
      <alignment vertical="center" wrapText="1"/>
    </xf>
    <xf numFmtId="4" fontId="5" fillId="0" borderId="0" xfId="0" applyNumberFormat="1" applyFont="1" applyFill="1" applyBorder="1" applyAlignment="1" applyProtection="1"/>
    <xf numFmtId="0" fontId="9" fillId="0" borderId="0" xfId="0" applyFont="1" applyAlignment="1" applyProtection="1">
      <alignment vertical="center"/>
      <protection locked="0"/>
    </xf>
    <xf numFmtId="0" fontId="9" fillId="4" borderId="8" xfId="0" applyFont="1" applyFill="1" applyBorder="1" applyAlignment="1" applyProtection="1">
      <alignment vertical="center" wrapText="1"/>
    </xf>
    <xf numFmtId="0" fontId="9" fillId="4" borderId="11" xfId="0" applyFont="1" applyFill="1" applyBorder="1" applyAlignment="1" applyProtection="1">
      <alignment vertical="center" wrapText="1"/>
    </xf>
    <xf numFmtId="0" fontId="9" fillId="4" borderId="14" xfId="0" applyFont="1" applyFill="1" applyBorder="1" applyAlignment="1" applyProtection="1">
      <alignment vertical="center" wrapText="1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</xf>
    <xf numFmtId="4" fontId="3" fillId="0" borderId="0" xfId="0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/>
    <xf numFmtId="0" fontId="10" fillId="0" borderId="0" xfId="0" applyFont="1" applyAlignment="1" applyProtection="1">
      <alignment horizontal="left" vertical="center"/>
    </xf>
    <xf numFmtId="165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165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15" xfId="2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vertical="center" wrapText="1"/>
    </xf>
    <xf numFmtId="164" fontId="13" fillId="0" borderId="4" xfId="0" applyNumberFormat="1" applyFont="1" applyFill="1" applyBorder="1" applyAlignment="1" applyProtection="1">
      <alignment horizontal="center" vertical="center" wrapText="1"/>
    </xf>
    <xf numFmtId="164" fontId="13" fillId="0" borderId="6" xfId="0" applyNumberFormat="1" applyFont="1" applyFill="1" applyBorder="1" applyAlignment="1" applyProtection="1">
      <alignment horizontal="center" vertical="center" wrapText="1"/>
    </xf>
    <xf numFmtId="164" fontId="13" fillId="0" borderId="5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Border="1" applyAlignment="1" applyProtection="1">
      <alignment horizontal="center" vertical="center" wrapText="1"/>
    </xf>
    <xf numFmtId="164" fontId="10" fillId="0" borderId="6" xfId="0" applyNumberFormat="1" applyFont="1" applyBorder="1" applyAlignment="1" applyProtection="1">
      <alignment horizontal="center" vertical="center" wrapText="1"/>
    </xf>
    <xf numFmtId="164" fontId="10" fillId="0" borderId="5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9" fillId="2" borderId="9" xfId="0" applyFont="1" applyFill="1" applyBorder="1" applyAlignment="1" applyProtection="1">
      <alignment vertical="center" wrapText="1"/>
      <protection locked="0"/>
    </xf>
    <xf numFmtId="0" fontId="9" fillId="2" borderId="10" xfId="0" applyFont="1" applyFill="1" applyBorder="1" applyAlignment="1" applyProtection="1">
      <alignment vertical="center" wrapText="1"/>
      <protection locked="0"/>
    </xf>
    <xf numFmtId="0" fontId="9" fillId="2" borderId="12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1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1" fontId="9" fillId="2" borderId="13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Hypertextové prepojenie" xfId="2" builtinId="8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opLeftCell="A5" zoomScale="85" zoomScaleNormal="85" workbookViewId="0">
      <selection activeCell="E13" sqref="E13"/>
    </sheetView>
  </sheetViews>
  <sheetFormatPr defaultColWidth="8.85546875" defaultRowHeight="15" x14ac:dyDescent="0.25"/>
  <cols>
    <col min="1" max="1" width="3" style="5" bestFit="1" customWidth="1"/>
    <col min="2" max="2" width="49.85546875" style="5" bestFit="1" customWidth="1"/>
    <col min="3" max="3" width="11.42578125" style="5" bestFit="1" customWidth="1"/>
    <col min="4" max="4" width="8.5703125" style="5" bestFit="1" customWidth="1"/>
    <col min="5" max="5" width="15.42578125" style="5" bestFit="1" customWidth="1"/>
    <col min="6" max="6" width="15.5703125" style="5" customWidth="1"/>
    <col min="7" max="16384" width="8.85546875" style="5"/>
  </cols>
  <sheetData>
    <row r="1" spans="1:6" x14ac:dyDescent="0.25">
      <c r="F1" s="26" t="s">
        <v>50</v>
      </c>
    </row>
    <row r="2" spans="1:6" x14ac:dyDescent="0.25">
      <c r="A2" s="39" t="s">
        <v>51</v>
      </c>
      <c r="B2" s="39"/>
      <c r="C2" s="39"/>
      <c r="D2" s="39"/>
      <c r="E2" s="39"/>
      <c r="F2" s="39"/>
    </row>
    <row r="3" spans="1:6" ht="18" x14ac:dyDescent="0.25">
      <c r="A3" s="40" t="s">
        <v>49</v>
      </c>
      <c r="B3" s="40"/>
      <c r="C3" s="40"/>
      <c r="D3" s="40"/>
      <c r="E3" s="40"/>
      <c r="F3" s="40"/>
    </row>
    <row r="4" spans="1:6" ht="18.75" x14ac:dyDescent="0.25">
      <c r="B4" s="49" t="s">
        <v>52</v>
      </c>
      <c r="C4" s="50"/>
      <c r="D4" s="50"/>
      <c r="E4" s="50"/>
      <c r="F4" s="50"/>
    </row>
    <row r="5" spans="1:6" ht="45" x14ac:dyDescent="0.25">
      <c r="A5" s="4" t="s">
        <v>40</v>
      </c>
      <c r="B5" s="8" t="s">
        <v>6</v>
      </c>
      <c r="C5" s="4" t="s">
        <v>48</v>
      </c>
      <c r="D5" s="4" t="s">
        <v>2</v>
      </c>
      <c r="E5" s="4" t="s">
        <v>3</v>
      </c>
      <c r="F5" s="4" t="s">
        <v>4</v>
      </c>
    </row>
    <row r="6" spans="1:6" x14ac:dyDescent="0.25">
      <c r="A6" s="1">
        <v>1</v>
      </c>
      <c r="B6" s="9" t="s">
        <v>35</v>
      </c>
      <c r="C6" s="1">
        <v>1</v>
      </c>
      <c r="D6" s="2" t="s">
        <v>5</v>
      </c>
      <c r="E6" s="3"/>
      <c r="F6" s="2">
        <f>ROUND(C6*E6,2)</f>
        <v>0</v>
      </c>
    </row>
    <row r="7" spans="1:6" x14ac:dyDescent="0.25">
      <c r="A7" s="1">
        <v>2</v>
      </c>
      <c r="B7" s="9" t="s">
        <v>41</v>
      </c>
      <c r="C7" s="1">
        <v>1</v>
      </c>
      <c r="D7" s="2" t="s">
        <v>5</v>
      </c>
      <c r="E7" s="3"/>
      <c r="F7" s="2">
        <f t="shared" ref="F7:F16" si="0">ROUND(C7*E7,2)</f>
        <v>0</v>
      </c>
    </row>
    <row r="8" spans="1:6" x14ac:dyDescent="0.25">
      <c r="A8" s="1">
        <v>3</v>
      </c>
      <c r="B8" s="9" t="s">
        <v>47</v>
      </c>
      <c r="C8" s="1">
        <v>2</v>
      </c>
      <c r="D8" s="2" t="s">
        <v>34</v>
      </c>
      <c r="E8" s="3"/>
      <c r="F8" s="2">
        <f t="shared" si="0"/>
        <v>0</v>
      </c>
    </row>
    <row r="9" spans="1:6" x14ac:dyDescent="0.25">
      <c r="A9" s="1">
        <v>4</v>
      </c>
      <c r="B9" s="9" t="s">
        <v>42</v>
      </c>
      <c r="C9" s="1">
        <v>2</v>
      </c>
      <c r="D9" s="2" t="s">
        <v>34</v>
      </c>
      <c r="E9" s="3"/>
      <c r="F9" s="2">
        <f t="shared" si="0"/>
        <v>0</v>
      </c>
    </row>
    <row r="10" spans="1:6" x14ac:dyDescent="0.25">
      <c r="A10" s="1">
        <v>5</v>
      </c>
      <c r="B10" s="9" t="s">
        <v>43</v>
      </c>
      <c r="C10" s="1">
        <v>2</v>
      </c>
      <c r="D10" s="2" t="s">
        <v>34</v>
      </c>
      <c r="E10" s="3"/>
      <c r="F10" s="2">
        <f t="shared" si="0"/>
        <v>0</v>
      </c>
    </row>
    <row r="11" spans="1:6" x14ac:dyDescent="0.25">
      <c r="A11" s="1">
        <v>6</v>
      </c>
      <c r="B11" s="9" t="s">
        <v>44</v>
      </c>
      <c r="C11" s="1">
        <v>2</v>
      </c>
      <c r="D11" s="2" t="s">
        <v>34</v>
      </c>
      <c r="E11" s="3"/>
      <c r="F11" s="2">
        <f t="shared" si="0"/>
        <v>0</v>
      </c>
    </row>
    <row r="12" spans="1:6" ht="30" x14ac:dyDescent="0.25">
      <c r="A12" s="1">
        <v>7</v>
      </c>
      <c r="B12" s="9" t="s">
        <v>36</v>
      </c>
      <c r="C12" s="1">
        <v>2</v>
      </c>
      <c r="D12" s="2" t="s">
        <v>34</v>
      </c>
      <c r="E12" s="3"/>
      <c r="F12" s="2">
        <f t="shared" si="0"/>
        <v>0</v>
      </c>
    </row>
    <row r="13" spans="1:6" ht="30" x14ac:dyDescent="0.25">
      <c r="A13" s="1">
        <v>8</v>
      </c>
      <c r="B13" s="9" t="s">
        <v>37</v>
      </c>
      <c r="C13" s="1">
        <v>2</v>
      </c>
      <c r="D13" s="2" t="s">
        <v>34</v>
      </c>
      <c r="E13" s="3"/>
      <c r="F13" s="2">
        <f t="shared" si="0"/>
        <v>0</v>
      </c>
    </row>
    <row r="14" spans="1:6" ht="30" x14ac:dyDescent="0.25">
      <c r="A14" s="1">
        <v>9</v>
      </c>
      <c r="B14" s="9" t="s">
        <v>38</v>
      </c>
      <c r="C14" s="1">
        <v>2</v>
      </c>
      <c r="D14" s="2" t="s">
        <v>34</v>
      </c>
      <c r="E14" s="3"/>
      <c r="F14" s="2">
        <f t="shared" si="0"/>
        <v>0</v>
      </c>
    </row>
    <row r="15" spans="1:6" ht="30" x14ac:dyDescent="0.25">
      <c r="A15" s="1">
        <v>10</v>
      </c>
      <c r="B15" s="9" t="s">
        <v>39</v>
      </c>
      <c r="C15" s="1">
        <v>2</v>
      </c>
      <c r="D15" s="2" t="s">
        <v>34</v>
      </c>
      <c r="E15" s="3"/>
      <c r="F15" s="2">
        <f t="shared" si="0"/>
        <v>0</v>
      </c>
    </row>
    <row r="16" spans="1:6" ht="30" x14ac:dyDescent="0.25">
      <c r="A16" s="1">
        <v>11</v>
      </c>
      <c r="B16" s="25" t="s">
        <v>55</v>
      </c>
      <c r="C16" s="1">
        <v>1</v>
      </c>
      <c r="D16" s="2" t="s">
        <v>56</v>
      </c>
      <c r="E16" s="27">
        <v>82000</v>
      </c>
      <c r="F16" s="2">
        <f t="shared" si="0"/>
        <v>82000</v>
      </c>
    </row>
    <row r="17" spans="1:6" x14ac:dyDescent="0.25">
      <c r="A17" s="41" t="s">
        <v>7</v>
      </c>
      <c r="B17" s="42"/>
      <c r="C17" s="42"/>
      <c r="D17" s="42"/>
      <c r="E17" s="42"/>
      <c r="F17" s="6">
        <f>SUM(F6:F16)</f>
        <v>82000</v>
      </c>
    </row>
    <row r="18" spans="1:6" x14ac:dyDescent="0.25">
      <c r="A18" s="43" t="s">
        <v>46</v>
      </c>
      <c r="B18" s="44"/>
      <c r="C18" s="44"/>
      <c r="D18" s="44"/>
      <c r="E18" s="44"/>
      <c r="F18" s="7">
        <f>F17*0.23</f>
        <v>18860</v>
      </c>
    </row>
    <row r="19" spans="1:6" x14ac:dyDescent="0.25">
      <c r="A19" s="43" t="s">
        <v>8</v>
      </c>
      <c r="B19" s="44"/>
      <c r="C19" s="44"/>
      <c r="D19" s="44"/>
      <c r="E19" s="44"/>
      <c r="F19" s="7">
        <f>F17+F18</f>
        <v>100860</v>
      </c>
    </row>
    <row r="20" spans="1:6" x14ac:dyDescent="0.25">
      <c r="A20" s="45" t="s">
        <v>9</v>
      </c>
      <c r="B20" s="45"/>
      <c r="C20" s="45"/>
      <c r="D20" s="45"/>
      <c r="E20" s="45"/>
      <c r="F20" s="45"/>
    </row>
    <row r="21" spans="1:6" x14ac:dyDescent="0.25">
      <c r="A21" s="45" t="s">
        <v>59</v>
      </c>
      <c r="B21" s="45"/>
      <c r="C21" s="45"/>
      <c r="D21" s="45"/>
      <c r="E21" s="45"/>
      <c r="F21" s="45"/>
    </row>
    <row r="22" spans="1:6" x14ac:dyDescent="0.25">
      <c r="A22" s="45"/>
      <c r="B22" s="45"/>
      <c r="C22" s="45"/>
      <c r="D22" s="45"/>
      <c r="E22" s="45"/>
      <c r="F22" s="45"/>
    </row>
    <row r="23" spans="1:6" x14ac:dyDescent="0.25">
      <c r="A23" s="48"/>
      <c r="B23" s="48"/>
      <c r="C23" s="48"/>
      <c r="D23" s="48"/>
      <c r="E23" s="48"/>
      <c r="F23" s="48"/>
    </row>
    <row r="24" spans="1:6" ht="14.45" customHeight="1" x14ac:dyDescent="0.25">
      <c r="A24" s="46" t="s">
        <v>10</v>
      </c>
      <c r="B24" s="46"/>
      <c r="C24" s="46"/>
      <c r="D24" s="46"/>
      <c r="E24" s="46"/>
      <c r="F24" s="46"/>
    </row>
    <row r="25" spans="1:6" ht="14.45" customHeight="1" x14ac:dyDescent="0.25">
      <c r="A25" s="47" t="s">
        <v>16</v>
      </c>
      <c r="B25" s="47"/>
      <c r="C25" s="47"/>
      <c r="D25" s="47"/>
      <c r="E25" s="47"/>
      <c r="F25" s="47"/>
    </row>
    <row r="26" spans="1:6" ht="14.45" customHeight="1" x14ac:dyDescent="0.25">
      <c r="A26" s="47"/>
      <c r="B26" s="47"/>
      <c r="C26" s="47"/>
      <c r="D26" s="47"/>
      <c r="E26" s="47"/>
      <c r="F26" s="47"/>
    </row>
    <row r="27" spans="1:6" x14ac:dyDescent="0.25">
      <c r="A27" s="38" t="s">
        <v>29</v>
      </c>
      <c r="B27" s="38"/>
      <c r="C27" s="38"/>
      <c r="D27" s="38"/>
      <c r="E27" s="38"/>
      <c r="F27" s="38"/>
    </row>
    <row r="28" spans="1:6" x14ac:dyDescent="0.25">
      <c r="A28" s="38"/>
      <c r="B28" s="38"/>
      <c r="C28" s="38"/>
      <c r="D28" s="38"/>
      <c r="E28" s="38"/>
      <c r="F28" s="38"/>
    </row>
    <row r="29" spans="1:6" x14ac:dyDescent="0.25">
      <c r="A29" s="38" t="s">
        <v>11</v>
      </c>
      <c r="B29" s="38"/>
      <c r="C29" s="38"/>
      <c r="D29" s="38"/>
      <c r="E29" s="38"/>
      <c r="F29" s="38"/>
    </row>
    <row r="30" spans="1:6" x14ac:dyDescent="0.25">
      <c r="A30" s="38" t="s">
        <v>12</v>
      </c>
      <c r="B30" s="38"/>
      <c r="C30" s="38"/>
      <c r="D30" s="38"/>
      <c r="E30" s="38"/>
      <c r="F30" s="38"/>
    </row>
    <row r="31" spans="1:6" x14ac:dyDescent="0.25">
      <c r="A31" s="38" t="s">
        <v>30</v>
      </c>
      <c r="B31" s="38"/>
      <c r="C31" s="38"/>
      <c r="D31" s="38"/>
      <c r="E31" s="38"/>
      <c r="F31" s="38"/>
    </row>
    <row r="32" spans="1:6" x14ac:dyDescent="0.25">
      <c r="A32" s="32"/>
      <c r="B32" s="32"/>
      <c r="C32" s="32"/>
      <c r="D32" s="32"/>
      <c r="E32" s="32"/>
      <c r="F32" s="32"/>
    </row>
    <row r="33" spans="1:6" x14ac:dyDescent="0.25">
      <c r="A33" s="28"/>
      <c r="B33" s="28"/>
      <c r="C33" s="28"/>
      <c r="D33" s="28"/>
      <c r="E33" s="28"/>
      <c r="F33" s="28"/>
    </row>
    <row r="34" spans="1:6" x14ac:dyDescent="0.25">
      <c r="A34" s="22" t="s">
        <v>13</v>
      </c>
      <c r="B34" s="22"/>
      <c r="C34" s="30"/>
      <c r="D34" s="22"/>
      <c r="E34" s="23" t="s">
        <v>15</v>
      </c>
      <c r="F34" s="33"/>
    </row>
    <row r="35" spans="1:6" ht="15" customHeight="1" x14ac:dyDescent="0.25">
      <c r="C35" s="29"/>
      <c r="D35" s="21"/>
      <c r="E35" s="23" t="s">
        <v>14</v>
      </c>
      <c r="F35" s="33"/>
    </row>
    <row r="36" spans="1:6" x14ac:dyDescent="0.25">
      <c r="A36" s="30"/>
      <c r="B36" s="30"/>
      <c r="C36" s="30"/>
      <c r="E36" s="31"/>
      <c r="F36" s="31"/>
    </row>
    <row r="38" spans="1:6" ht="14.45" customHeight="1" x14ac:dyDescent="0.25"/>
  </sheetData>
  <sheetProtection algorithmName="SHA-512" hashValue="yqZ/NVO4+/Lijdxo+f+bKOP6rt+dvqWp83ODkOOQ2L6s4wIDZpu4iljiFOdiTtwSA/ef2fytYlAr6C7w4xBelQ==" saltValue="rfDLuPf5DjFy/v0v9xi7Wg==" spinCount="100000" sheet="1" objects="1" scenarios="1"/>
  <mergeCells count="14">
    <mergeCell ref="A31:F31"/>
    <mergeCell ref="A30:F30"/>
    <mergeCell ref="A2:F2"/>
    <mergeCell ref="A3:F3"/>
    <mergeCell ref="A17:E17"/>
    <mergeCell ref="A18:E18"/>
    <mergeCell ref="A19:E19"/>
    <mergeCell ref="A20:F20"/>
    <mergeCell ref="A24:F24"/>
    <mergeCell ref="A25:F26"/>
    <mergeCell ref="A27:F28"/>
    <mergeCell ref="A29:F29"/>
    <mergeCell ref="A21:F23"/>
    <mergeCell ref="B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5"/>
  <sheetViews>
    <sheetView tabSelected="1" topLeftCell="A6" workbookViewId="0">
      <selection activeCell="A14" sqref="A14"/>
    </sheetView>
  </sheetViews>
  <sheetFormatPr defaultColWidth="8.85546875" defaultRowHeight="15" x14ac:dyDescent="0.25"/>
  <cols>
    <col min="1" max="1" width="32" style="17" customWidth="1"/>
    <col min="2" max="2" width="23.42578125" style="17" customWidth="1"/>
    <col min="3" max="3" width="19" style="17" customWidth="1"/>
    <col min="4" max="4" width="21" style="17" customWidth="1"/>
    <col min="5" max="16384" width="8.85546875" style="17"/>
  </cols>
  <sheetData>
    <row r="1" spans="1:4" x14ac:dyDescent="0.25">
      <c r="D1" s="10" t="s">
        <v>53</v>
      </c>
    </row>
    <row r="2" spans="1:4" x14ac:dyDescent="0.25">
      <c r="A2" s="10"/>
      <c r="B2" s="16"/>
      <c r="C2" s="16"/>
      <c r="D2" s="10" t="s">
        <v>54</v>
      </c>
    </row>
    <row r="3" spans="1:4" ht="18.75" x14ac:dyDescent="0.25">
      <c r="A3" s="66" t="s">
        <v>17</v>
      </c>
      <c r="B3" s="66"/>
      <c r="C3" s="66"/>
      <c r="D3" s="66"/>
    </row>
    <row r="5" spans="1:4" x14ac:dyDescent="0.25">
      <c r="A5" s="18" t="s">
        <v>31</v>
      </c>
    </row>
    <row r="6" spans="1:4" x14ac:dyDescent="0.25">
      <c r="A6" s="17" t="str">
        <f>'Špecifikácia ceny'!A3</f>
        <v>Nákup špeciálneho inšpekčného vozidla na revíziu mostov</v>
      </c>
    </row>
    <row r="9" spans="1:4" ht="15.75" thickBot="1" x14ac:dyDescent="0.3">
      <c r="A9" s="17" t="s">
        <v>32</v>
      </c>
    </row>
    <row r="10" spans="1:4" x14ac:dyDescent="0.25">
      <c r="A10" s="34" t="s">
        <v>18</v>
      </c>
      <c r="B10" s="67"/>
      <c r="C10" s="67"/>
      <c r="D10" s="68"/>
    </row>
    <row r="11" spans="1:4" x14ac:dyDescent="0.25">
      <c r="A11" s="35" t="s">
        <v>19</v>
      </c>
      <c r="B11" s="69"/>
      <c r="C11" s="69"/>
      <c r="D11" s="70"/>
    </row>
    <row r="12" spans="1:4" x14ac:dyDescent="0.25">
      <c r="A12" s="35" t="s">
        <v>0</v>
      </c>
      <c r="B12" s="71"/>
      <c r="C12" s="71"/>
      <c r="D12" s="72"/>
    </row>
    <row r="13" spans="1:4" x14ac:dyDescent="0.25">
      <c r="A13" s="35" t="s">
        <v>1</v>
      </c>
      <c r="B13" s="69"/>
      <c r="C13" s="69"/>
      <c r="D13" s="70"/>
    </row>
    <row r="14" spans="1:4" x14ac:dyDescent="0.25">
      <c r="A14" s="35" t="s">
        <v>20</v>
      </c>
      <c r="B14" s="52"/>
      <c r="C14" s="52"/>
      <c r="D14" s="53"/>
    </row>
    <row r="15" spans="1:4" ht="15.75" thickBot="1" x14ac:dyDescent="0.3">
      <c r="A15" s="36" t="s">
        <v>21</v>
      </c>
      <c r="B15" s="54"/>
      <c r="C15" s="55"/>
      <c r="D15" s="56"/>
    </row>
    <row r="16" spans="1:4" x14ac:dyDescent="0.25">
      <c r="A16" s="11"/>
      <c r="B16" s="11"/>
      <c r="C16" s="11"/>
      <c r="D16" s="11"/>
    </row>
    <row r="17" spans="1:4" x14ac:dyDescent="0.25">
      <c r="A17" s="11"/>
      <c r="B17" s="11"/>
      <c r="C17" s="11"/>
      <c r="D17" s="11"/>
    </row>
    <row r="18" spans="1:4" x14ac:dyDescent="0.25">
      <c r="A18" s="11"/>
      <c r="B18" s="11"/>
      <c r="C18" s="11"/>
      <c r="D18" s="11"/>
    </row>
    <row r="19" spans="1:4" x14ac:dyDescent="0.25">
      <c r="A19" s="11"/>
      <c r="B19" s="11"/>
      <c r="C19" s="11"/>
      <c r="D19" s="11"/>
    </row>
    <row r="20" spans="1:4" ht="15.75" thickBot="1" x14ac:dyDescent="0.3">
      <c r="A20" s="17" t="s">
        <v>33</v>
      </c>
    </row>
    <row r="21" spans="1:4" ht="15.75" thickBot="1" x14ac:dyDescent="0.3">
      <c r="A21" s="12" t="s">
        <v>22</v>
      </c>
      <c r="B21" s="13" t="s">
        <v>23</v>
      </c>
      <c r="C21" s="13" t="s">
        <v>45</v>
      </c>
      <c r="D21" s="13" t="s">
        <v>24</v>
      </c>
    </row>
    <row r="22" spans="1:4" x14ac:dyDescent="0.25">
      <c r="A22" s="57" t="s">
        <v>25</v>
      </c>
      <c r="B22" s="60">
        <f>'Špecifikácia ceny'!F17</f>
        <v>82000</v>
      </c>
      <c r="C22" s="63">
        <f>B22*0.23</f>
        <v>18860</v>
      </c>
      <c r="D22" s="63">
        <f>B22+C22</f>
        <v>100860</v>
      </c>
    </row>
    <row r="23" spans="1:4" x14ac:dyDescent="0.25">
      <c r="A23" s="58"/>
      <c r="B23" s="61"/>
      <c r="C23" s="64"/>
      <c r="D23" s="64"/>
    </row>
    <row r="24" spans="1:4" x14ac:dyDescent="0.25">
      <c r="A24" s="58"/>
      <c r="B24" s="61"/>
      <c r="C24" s="64"/>
      <c r="D24" s="64"/>
    </row>
    <row r="25" spans="1:4" ht="15.75" thickBot="1" x14ac:dyDescent="0.3">
      <c r="A25" s="59"/>
      <c r="B25" s="62"/>
      <c r="C25" s="65"/>
      <c r="D25" s="65"/>
    </row>
    <row r="26" spans="1:4" x14ac:dyDescent="0.25">
      <c r="A26" s="14"/>
      <c r="B26" s="14"/>
      <c r="C26" s="14"/>
      <c r="D26" s="14"/>
    </row>
    <row r="27" spans="1:4" x14ac:dyDescent="0.25">
      <c r="A27" s="15" t="s">
        <v>26</v>
      </c>
      <c r="B27" s="14"/>
      <c r="C27" s="14"/>
      <c r="D27" s="14"/>
    </row>
    <row r="28" spans="1:4" x14ac:dyDescent="0.25">
      <c r="A28" s="51" t="s">
        <v>57</v>
      </c>
      <c r="B28" s="51"/>
      <c r="C28" s="51"/>
      <c r="D28" s="51"/>
    </row>
    <row r="29" spans="1:4" x14ac:dyDescent="0.25">
      <c r="A29" s="37" t="s">
        <v>58</v>
      </c>
      <c r="B29" s="14"/>
      <c r="C29" s="14"/>
      <c r="D29" s="14"/>
    </row>
    <row r="30" spans="1:4" x14ac:dyDescent="0.25">
      <c r="A30" s="19"/>
      <c r="B30" s="14"/>
      <c r="C30" s="14"/>
      <c r="D30" s="14"/>
    </row>
    <row r="31" spans="1:4" x14ac:dyDescent="0.25">
      <c r="A31" s="15"/>
      <c r="B31" s="14"/>
      <c r="C31" s="14"/>
      <c r="D31" s="14"/>
    </row>
    <row r="32" spans="1:4" x14ac:dyDescent="0.25">
      <c r="A32" s="20" t="s">
        <v>27</v>
      </c>
      <c r="B32" s="20"/>
      <c r="C32" s="24" t="s">
        <v>28</v>
      </c>
      <c r="D32" s="20"/>
    </row>
    <row r="33" spans="1:4" ht="15" customHeight="1" x14ac:dyDescent="0.25">
      <c r="A33" s="15"/>
      <c r="B33" s="20"/>
      <c r="C33" s="24" t="s">
        <v>14</v>
      </c>
      <c r="D33" s="20"/>
    </row>
    <row r="34" spans="1:4" x14ac:dyDescent="0.25">
      <c r="A34" s="15"/>
      <c r="B34" s="14"/>
    </row>
    <row r="35" spans="1:4" x14ac:dyDescent="0.25">
      <c r="A35" s="15"/>
      <c r="B35" s="14"/>
    </row>
  </sheetData>
  <sheetProtection algorithmName="SHA-512" hashValue="uF0JxS1RuA69mk2SQXn2DZTJZQeg1FKM4xNgOY7sNgGn4uJyX4iAgP+aXBcG4sF7vSpGZBdtdkx91E9oerjWVg==" saltValue="0684k2wP9RNQsIs7YsBOhQ==" spinCount="100000" sheet="1" objects="1" scenarios="1"/>
  <mergeCells count="12">
    <mergeCell ref="A3:D3"/>
    <mergeCell ref="B10:D10"/>
    <mergeCell ref="B11:D11"/>
    <mergeCell ref="B12:D12"/>
    <mergeCell ref="B13:D13"/>
    <mergeCell ref="A28:D28"/>
    <mergeCell ref="B14:D14"/>
    <mergeCell ref="B15:D15"/>
    <mergeCell ref="A22:A25"/>
    <mergeCell ref="B22:B25"/>
    <mergeCell ref="C22:C25"/>
    <mergeCell ref="D22:D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Špecifikácia ceny</vt:lpstr>
      <vt:lpstr>Návrh na plnenie kritéria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2025-04-17T10:07:12Z</dcterms:modified>
</cp:coreProperties>
</file>