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ensytra-ondra-zakaznici\2. Veřejný sektor\Šternberk\2025\VZ 2026-2027\ZP\Zadávací dokumentace\"/>
    </mc:Choice>
  </mc:AlternateContent>
  <xr:revisionPtr revIDLastSave="0" documentId="13_ncr:1_{7C86D296-0E9A-4E0E-9BFC-09D782CB76BF}" xr6:coauthVersionLast="47" xr6:coauthVersionMax="47" xr10:uidLastSave="{00000000-0000-0000-0000-000000000000}"/>
  <bookViews>
    <workbookView xWindow="-110" yWindow="-110" windowWidth="19420" windowHeight="10300" xr2:uid="{6C4B9560-F24D-4A62-A9D3-75DC84BB1A0C}"/>
  </bookViews>
  <sheets>
    <sheet name="souhrn" sheetId="2" r:id="rId1"/>
    <sheet name="maloodběry" sheetId="1" r:id="rId2"/>
  </sheets>
  <definedNames>
    <definedName name="_xlnm._FilterDatabase" localSheetId="1" hidden="1">maloodběry!$A$5:$BE$39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C4" i="2"/>
  <c r="BE39" i="1"/>
</calcChain>
</file>

<file path=xl/sharedStrings.xml><?xml version="1.0" encoding="utf-8"?>
<sst xmlns="http://schemas.openxmlformats.org/spreadsheetml/2006/main" count="1135" uniqueCount="269">
  <si>
    <t>Subjekt</t>
  </si>
  <si>
    <t>Statutár</t>
  </si>
  <si>
    <t>Odběrné místo</t>
  </si>
  <si>
    <t>Korespondenční adresa</t>
  </si>
  <si>
    <t>Kontaktní osoba pro fakturaci</t>
  </si>
  <si>
    <t>Informace k fakturaci</t>
  </si>
  <si>
    <t>Název</t>
  </si>
  <si>
    <t>IČ</t>
  </si>
  <si>
    <t>DIČ</t>
  </si>
  <si>
    <t>Ulice</t>
  </si>
  <si>
    <t>Č.p.</t>
  </si>
  <si>
    <t>Č.o.</t>
  </si>
  <si>
    <t>Město</t>
  </si>
  <si>
    <t>PSČ</t>
  </si>
  <si>
    <t>Jméno</t>
  </si>
  <si>
    <t>Příjmení</t>
  </si>
  <si>
    <t>Funkce</t>
  </si>
  <si>
    <t>Tel.</t>
  </si>
  <si>
    <t>E-mail</t>
  </si>
  <si>
    <t>název OM</t>
  </si>
  <si>
    <t>Distributor</t>
  </si>
  <si>
    <t>EIC kód</t>
  </si>
  <si>
    <t>Roční přepočtená spotřeba</t>
  </si>
  <si>
    <t>Adresa</t>
  </si>
  <si>
    <t>Číslo účtu</t>
  </si>
  <si>
    <t>Stanovení záloh</t>
  </si>
  <si>
    <t>Způsob provádění plateb zálohových faktur</t>
  </si>
  <si>
    <t>Výše zálohových plateb</t>
  </si>
  <si>
    <t>Splatnost zálohových plateb</t>
  </si>
  <si>
    <t>Rozpis záloh na jednotlivá odběrná místa</t>
  </si>
  <si>
    <t>Zúčtovací období</t>
  </si>
  <si>
    <t>Způsob provádění plateb faktury</t>
  </si>
  <si>
    <t>Splatnost faktur</t>
  </si>
  <si>
    <t>Zúčtovací faktura pro jednotlivá odběrná místa</t>
  </si>
  <si>
    <t>Způsob zasílání faktur/zálohových faktur</t>
  </si>
  <si>
    <t>Požadavek na samoodečet</t>
  </si>
  <si>
    <t>Poznámka k fakturaci</t>
  </si>
  <si>
    <t>Leden 2026 (MWh)</t>
  </si>
  <si>
    <t>Únor 2026 (MWh)</t>
  </si>
  <si>
    <t>Březen 2026 (MWh)</t>
  </si>
  <si>
    <t>Duben 2026 (MWh)</t>
  </si>
  <si>
    <t>Květen 2026 (MWh)</t>
  </si>
  <si>
    <t>Červen 2026 (MWh)</t>
  </si>
  <si>
    <t>Červenec 2026 (MWh)</t>
  </si>
  <si>
    <t>Srpen 2026 (MWh)</t>
  </si>
  <si>
    <t>Září 2026 (MWh)</t>
  </si>
  <si>
    <t>Říjen 2026 (MWh)</t>
  </si>
  <si>
    <t>Listopad 2026 (MWh)</t>
  </si>
  <si>
    <t>Prosinec 2026 (MWh)</t>
  </si>
  <si>
    <t>Celkem (MWh)</t>
  </si>
  <si>
    <t>Město Šternberk</t>
  </si>
  <si>
    <t>00299529</t>
  </si>
  <si>
    <t>CZ00299529</t>
  </si>
  <si>
    <t>Horní náměstí</t>
  </si>
  <si>
    <t>Šternberk</t>
  </si>
  <si>
    <t>Ing. Stanislav</t>
  </si>
  <si>
    <t>Orság</t>
  </si>
  <si>
    <t>starosta města</t>
  </si>
  <si>
    <t>orsag@sternberk.cz</t>
  </si>
  <si>
    <t>náměstí Svobody</t>
  </si>
  <si>
    <t>GasNet (SMP)</t>
  </si>
  <si>
    <t>27ZG700Z0019023Z</t>
  </si>
  <si>
    <t>od 0 MWh do 1,89 MWh</t>
  </si>
  <si>
    <t>Horní náměstí 16</t>
  </si>
  <si>
    <t>Stanislava</t>
  </si>
  <si>
    <t>Weiglová</t>
  </si>
  <si>
    <t>likvidace faktur</t>
  </si>
  <si>
    <t>weiglova@sternberk.cz</t>
  </si>
  <si>
    <t>19-1801688399/0800</t>
  </si>
  <si>
    <t>měsíčně</t>
  </si>
  <si>
    <t>bankovní převod</t>
  </si>
  <si>
    <t>15. den v měsíci</t>
  </si>
  <si>
    <t>ANO</t>
  </si>
  <si>
    <t>rok</t>
  </si>
  <si>
    <t>21. dnů po vystavení</t>
  </si>
  <si>
    <t>poštou i e-mailem</t>
  </si>
  <si>
    <t>27ZG700Z0019024X</t>
  </si>
  <si>
    <t>Žitná</t>
  </si>
  <si>
    <t>27ZG700Z0006379H</t>
  </si>
  <si>
    <t>od 25 MWh do 45 MWh</t>
  </si>
  <si>
    <t>27ZG700Z0006380W</t>
  </si>
  <si>
    <t>nad 63 MWh</t>
  </si>
  <si>
    <t>Uničovská</t>
  </si>
  <si>
    <t>27ZG700Z0006381U</t>
  </si>
  <si>
    <t>27ZG700Z0006382S</t>
  </si>
  <si>
    <t>Komenského 388/40</t>
  </si>
  <si>
    <t>Komenského</t>
  </si>
  <si>
    <t>27ZG700Z0006378J</t>
  </si>
  <si>
    <t>od 45 MWh do 63 MWh</t>
  </si>
  <si>
    <t>Hanácká</t>
  </si>
  <si>
    <t>27ZG700Z0006383Q</t>
  </si>
  <si>
    <t>27ZG700Z00071442</t>
  </si>
  <si>
    <t>27ZG700Z0019039K</t>
  </si>
  <si>
    <t>ČSA</t>
  </si>
  <si>
    <t>27ZG700Z00073240</t>
  </si>
  <si>
    <t>Radniční 80/18, 78501 Šternberk</t>
  </si>
  <si>
    <t>Radniční</t>
  </si>
  <si>
    <t>27ZG700Z0011382A</t>
  </si>
  <si>
    <t>Bytové družstvo Šternberk - Labutí</t>
  </si>
  <si>
    <t>26814153</t>
  </si>
  <si>
    <t>Labutí 2411/25</t>
  </si>
  <si>
    <t>Labutí</t>
  </si>
  <si>
    <t>27ZG700Z0023667F</t>
  </si>
  <si>
    <t>Horní náměstí 57/9</t>
  </si>
  <si>
    <t>NE</t>
  </si>
  <si>
    <t>Dům dětí a mládeže Šternberk, příspěvková organizace</t>
  </si>
  <si>
    <t>61989941</t>
  </si>
  <si>
    <t>Opavská</t>
  </si>
  <si>
    <t>Mgr. Bc. Miroslav</t>
  </si>
  <si>
    <t>Sadil</t>
  </si>
  <si>
    <t>ředitel</t>
  </si>
  <si>
    <t>ddm.sadil@volny.cz</t>
  </si>
  <si>
    <t>Opavská 1386/14</t>
  </si>
  <si>
    <t>27ZG700Z00068593</t>
  </si>
  <si>
    <t>Jana</t>
  </si>
  <si>
    <t>Birdáčová</t>
  </si>
  <si>
    <t>ekonom DDM Šternberk</t>
  </si>
  <si>
    <t>585 012 957, 739 061 884</t>
  </si>
  <si>
    <t>ddm.birdacova@centrum.cz</t>
  </si>
  <si>
    <t>19-1213810247/0100</t>
  </si>
  <si>
    <t>čtvrtletí</t>
  </si>
  <si>
    <t>Mateřská škola Komenského 44, Šternberk, příspěvková organizace</t>
  </si>
  <si>
    <t>47654597</t>
  </si>
  <si>
    <t>Bc. Drahomíra</t>
  </si>
  <si>
    <t>Soldánová</t>
  </si>
  <si>
    <t>ředitelka</t>
  </si>
  <si>
    <t>reditelstvi@skolkakomenskeho.cz</t>
  </si>
  <si>
    <t>Komenského (EIC: 686B)</t>
  </si>
  <si>
    <t>27ZG700Z0023686B</t>
  </si>
  <si>
    <t>Komenského 2147/44</t>
  </si>
  <si>
    <t>60537811/0100</t>
  </si>
  <si>
    <t>měsíc</t>
  </si>
  <si>
    <t>Komenského (EIC: 6879)</t>
  </si>
  <si>
    <t>27ZG700Z00236879</t>
  </si>
  <si>
    <t>Mateřská škola Nádražní 7, Šternberk, příspěvková organizace</t>
  </si>
  <si>
    <t>61989924</t>
  </si>
  <si>
    <t>Nádražní</t>
  </si>
  <si>
    <t>Mgr. Iva</t>
  </si>
  <si>
    <t>Kráčmarová</t>
  </si>
  <si>
    <t>reditelka@msnadrazni.cz</t>
  </si>
  <si>
    <t>U dráhy 1862/2</t>
  </si>
  <si>
    <t>U dráhy</t>
  </si>
  <si>
    <t>27ZG700Z0006158X</t>
  </si>
  <si>
    <t>Nádražní 1302/7</t>
  </si>
  <si>
    <t>1803045389/0800</t>
  </si>
  <si>
    <t>27ZG700Z00108338</t>
  </si>
  <si>
    <t>Mateřská škola Světlov, Šternberk, příspěvková organizace</t>
  </si>
  <si>
    <t>07280238</t>
  </si>
  <si>
    <t>Světlov</t>
  </si>
  <si>
    <t>Mgr. Zuzana</t>
  </si>
  <si>
    <t>Vereskova</t>
  </si>
  <si>
    <t>vereskovazuzana@seznam.cz</t>
  </si>
  <si>
    <t>Světlov 2592/21</t>
  </si>
  <si>
    <t>27ZG700Z0628400P</t>
  </si>
  <si>
    <t>5411745309/0800</t>
  </si>
  <si>
    <t>Oblouková 1223/45, 78501 Šternberk</t>
  </si>
  <si>
    <t>Oblouková</t>
  </si>
  <si>
    <t>27ZG700Z0018997C</t>
  </si>
  <si>
    <t>Městská kulturní zařízení, příspěvková organizace</t>
  </si>
  <si>
    <t>00848751</t>
  </si>
  <si>
    <t>CZ00848751</t>
  </si>
  <si>
    <t>Masarykova</t>
  </si>
  <si>
    <t>ČSA 113/19</t>
  </si>
  <si>
    <t>27ZG700Z0612771Q</t>
  </si>
  <si>
    <t>Masarykova 307/20</t>
  </si>
  <si>
    <t>40931811/0100</t>
  </si>
  <si>
    <t>e-mailem</t>
  </si>
  <si>
    <t>kulturní dům - Masarykova 307/20</t>
  </si>
  <si>
    <t>27ZG700Z0019051U</t>
  </si>
  <si>
    <t>Sociální služby Šternberk, příspěvková organizace</t>
  </si>
  <si>
    <t>70939730</t>
  </si>
  <si>
    <t>Na Valech</t>
  </si>
  <si>
    <t>27ZG700Z0011508E</t>
  </si>
  <si>
    <t>Mgr. Zdeněk</t>
  </si>
  <si>
    <t>Zapletal</t>
  </si>
  <si>
    <t>vedoucí provozu a správy budov</t>
  </si>
  <si>
    <t>zapletal@socialnisluzby.cz, sestakova@socialnisluzby.cz</t>
  </si>
  <si>
    <t>27-4174770257/0100</t>
  </si>
  <si>
    <t>Oblouková 2801/43, 78501 Šternberk (okr. Olomouc)</t>
  </si>
  <si>
    <t>Šternberk (okr. Olomouc)</t>
  </si>
  <si>
    <t>27ZG700Z0649912I</t>
  </si>
  <si>
    <t>Školní jídelna Šternberk, příspěvková organizace</t>
  </si>
  <si>
    <t>75009749</t>
  </si>
  <si>
    <t>Svatoplukova</t>
  </si>
  <si>
    <t>Martin</t>
  </si>
  <si>
    <t>Hrubý</t>
  </si>
  <si>
    <t>hruby@jidelna-sternberk.cz</t>
  </si>
  <si>
    <t>Komenského 2147/44 - ŠJ</t>
  </si>
  <si>
    <t>44A</t>
  </si>
  <si>
    <t>27ZG700Z0023685D</t>
  </si>
  <si>
    <t>Svatoplukova 1419/7</t>
  </si>
  <si>
    <t>182088540/0300</t>
  </si>
  <si>
    <t>Základní škola Dr. Hrubého 2, Šternberk, příspěvková organizace</t>
  </si>
  <si>
    <t>61989991</t>
  </si>
  <si>
    <t>Dr. Hrubého</t>
  </si>
  <si>
    <t>Mgr. Lenka</t>
  </si>
  <si>
    <t>Hlaváčková</t>
  </si>
  <si>
    <t>sekretariat@zshrubeho.cz</t>
  </si>
  <si>
    <t>Dr.Hrubého 319/2</t>
  </si>
  <si>
    <t>27ZG700Z0000369D</t>
  </si>
  <si>
    <t>Dr. Hrubého 319/2</t>
  </si>
  <si>
    <t>19-1213780287/0100</t>
  </si>
  <si>
    <t>Základní škola náměstí Svobody 3, Šternberk, příspěvková organizace</t>
  </si>
  <si>
    <t>61989967</t>
  </si>
  <si>
    <t>nám Svobody</t>
  </si>
  <si>
    <t>náměstí Svobody 1264/3</t>
  </si>
  <si>
    <t>27ZG700Z0000370S</t>
  </si>
  <si>
    <t>nám Svobody 1264/3</t>
  </si>
  <si>
    <t>19-1213740277/0100</t>
  </si>
  <si>
    <t>Základní škola Svatoplukova 7, Šternberk, příspěvková organizace</t>
  </si>
  <si>
    <t>61989860</t>
  </si>
  <si>
    <t>Mgr. Jaromír</t>
  </si>
  <si>
    <t>Sedlák</t>
  </si>
  <si>
    <t>sedlak@zssvat.cz</t>
  </si>
  <si>
    <t>27ZG700Z00003889</t>
  </si>
  <si>
    <t>101099425/0300</t>
  </si>
  <si>
    <t>Sadová 1412/1</t>
  </si>
  <si>
    <t>Sadová</t>
  </si>
  <si>
    <t>27ZG700Z0006753J</t>
  </si>
  <si>
    <t>Základní umělecká škola Šternberk, příspěvková organizace</t>
  </si>
  <si>
    <t>47654473</t>
  </si>
  <si>
    <t>Olomoucká</t>
  </si>
  <si>
    <t>Petr</t>
  </si>
  <si>
    <t>Ciba</t>
  </si>
  <si>
    <t>info@zus-sternberk.cz</t>
  </si>
  <si>
    <t>Olomoucká (EIC: 977I)</t>
  </si>
  <si>
    <t>27ZG700Z0018977I</t>
  </si>
  <si>
    <t>Olomoucká 1289/3</t>
  </si>
  <si>
    <t>179343950/0300</t>
  </si>
  <si>
    <t>Olomoucká (EIC:978G)</t>
  </si>
  <si>
    <t>27ZG700Z0018978G</t>
  </si>
  <si>
    <t>Partyzánská</t>
  </si>
  <si>
    <t>27ZG700Z0013857G</t>
  </si>
  <si>
    <t>čtvrtletně</t>
  </si>
  <si>
    <t>21. den v měsíci</t>
  </si>
  <si>
    <t>Příloha č. 1 - Seznam odběrných míst zemního plynu MO</t>
  </si>
  <si>
    <t>Souhrn spotřeb</t>
  </si>
  <si>
    <t>počet OM</t>
  </si>
  <si>
    <t>roční spotřeba v MWh</t>
  </si>
  <si>
    <t>Mgr. Blanka</t>
  </si>
  <si>
    <t>Vařeková</t>
  </si>
  <si>
    <t>Blanka.Varekova@zsns-stbk.cz</t>
  </si>
  <si>
    <t>Filip</t>
  </si>
  <si>
    <t>Lorenc</t>
  </si>
  <si>
    <t>reditel@mkzsternberk.cz</t>
  </si>
  <si>
    <t>Ivana</t>
  </si>
  <si>
    <t xml:space="preserve">ekonom </t>
  </si>
  <si>
    <t>Kučerová</t>
  </si>
  <si>
    <t>asistentka ředitele</t>
  </si>
  <si>
    <t>mkz@mkzsternberk.cz</t>
  </si>
  <si>
    <t>Šternberská sportovní s.r.o.</t>
  </si>
  <si>
    <t xml:space="preserve">Generála Eliáše </t>
  </si>
  <si>
    <t>Jiří</t>
  </si>
  <si>
    <t>Kraus</t>
  </si>
  <si>
    <t>jednatel</t>
  </si>
  <si>
    <t>sternberskasportovni@sternberskasportovni.eu</t>
  </si>
  <si>
    <t>Městské koupaliště</t>
  </si>
  <si>
    <t>15A</t>
  </si>
  <si>
    <t>Generála Eliáše 2790/12</t>
  </si>
  <si>
    <t>Mynaříková</t>
  </si>
  <si>
    <t>737 906 389</t>
  </si>
  <si>
    <t>fakturace@sternberskasportovni.eu</t>
  </si>
  <si>
    <t>5908004389/0800</t>
  </si>
  <si>
    <t>27ZG700Z0026225W</t>
  </si>
  <si>
    <t>bude známo v říjnu</t>
  </si>
  <si>
    <t>předseda představenstva</t>
  </si>
  <si>
    <t>kraus@sternberk.cz</t>
  </si>
  <si>
    <t>Předpokládané spotřeby (hodnoty jsou shodné i pro rok 2027)</t>
  </si>
  <si>
    <t>spotřeba za 2026-2027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</si>
</sst>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7FB2C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6">
    <xf numFmtId="0" fontId="0" fillId="0" borderId="0" xfId="0"/>
    <xf numFmtId="0" fontId="19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18" fillId="0" borderId="10" xfId="0" applyNumberFormat="1" applyFont="1" applyBorder="1" applyAlignment="1">
      <alignment wrapText="1"/>
    </xf>
    <xf numFmtId="164" fontId="18" fillId="0" borderId="10" xfId="0" applyNumberFormat="1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3" fontId="18" fillId="0" borderId="10" xfId="0" applyNumberFormat="1" applyFont="1" applyBorder="1" applyAlignment="1">
      <alignment wrapText="1"/>
    </xf>
    <xf numFmtId="0" fontId="19" fillId="35" borderId="15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14" xfId="0" applyBorder="1"/>
    <xf numFmtId="3" fontId="0" fillId="0" borderId="14" xfId="0" applyNumberFormat="1" applyBorder="1"/>
    <xf numFmtId="0" fontId="0" fillId="36" borderId="14" xfId="0" applyFill="1" applyBorder="1"/>
    <xf numFmtId="0" fontId="16" fillId="36" borderId="14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9" fillId="33" borderId="17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4" fontId="18" fillId="38" borderId="10" xfId="0" applyNumberFormat="1" applyFont="1" applyFill="1" applyBorder="1" applyAlignment="1">
      <alignment wrapText="1"/>
    </xf>
    <xf numFmtId="0" fontId="23" fillId="38" borderId="10" xfId="0" applyFont="1" applyFill="1" applyBorder="1" applyAlignment="1">
      <alignment wrapText="1"/>
    </xf>
    <xf numFmtId="49" fontId="23" fillId="38" borderId="10" xfId="0" applyNumberFormat="1" applyFont="1" applyFill="1" applyBorder="1" applyAlignment="1">
      <alignment wrapText="1"/>
    </xf>
    <xf numFmtId="49" fontId="24" fillId="38" borderId="10" xfId="0" applyNumberFormat="1" applyFont="1" applyFill="1" applyBorder="1" applyAlignment="1">
      <alignment wrapText="1"/>
    </xf>
    <xf numFmtId="3" fontId="23" fillId="38" borderId="10" xfId="0" applyNumberFormat="1" applyFont="1" applyFill="1" applyBorder="1" applyAlignment="1">
      <alignment wrapText="1"/>
    </xf>
    <xf numFmtId="0" fontId="23" fillId="38" borderId="19" xfId="0" applyFont="1" applyFill="1" applyBorder="1" applyAlignment="1">
      <alignment wrapText="1"/>
    </xf>
    <xf numFmtId="3" fontId="23" fillId="38" borderId="19" xfId="0" applyNumberFormat="1" applyFont="1" applyFill="1" applyBorder="1" applyAlignment="1">
      <alignment wrapText="1"/>
    </xf>
    <xf numFmtId="9" fontId="23" fillId="38" borderId="10" xfId="0" applyNumberFormat="1" applyFont="1" applyFill="1" applyBorder="1" applyAlignment="1">
      <alignment wrapText="1"/>
    </xf>
    <xf numFmtId="0" fontId="24" fillId="38" borderId="10" xfId="0" applyFont="1" applyFill="1" applyBorder="1" applyAlignment="1">
      <alignment wrapText="1"/>
    </xf>
    <xf numFmtId="164" fontId="23" fillId="38" borderId="10" xfId="0" applyNumberFormat="1" applyFont="1" applyFill="1" applyBorder="1" applyAlignment="1">
      <alignment wrapText="1"/>
    </xf>
    <xf numFmtId="0" fontId="24" fillId="38" borderId="0" xfId="0" applyFont="1" applyFill="1"/>
    <xf numFmtId="0" fontId="23" fillId="0" borderId="10" xfId="0" applyFont="1" applyBorder="1" applyAlignment="1">
      <alignment wrapText="1"/>
    </xf>
    <xf numFmtId="0" fontId="18" fillId="38" borderId="10" xfId="0" applyFont="1" applyFill="1" applyBorder="1" applyAlignment="1">
      <alignment wrapText="1"/>
    </xf>
    <xf numFmtId="49" fontId="18" fillId="38" borderId="10" xfId="0" applyNumberFormat="1" applyFont="1" applyFill="1" applyBorder="1" applyAlignment="1">
      <alignment wrapText="1"/>
    </xf>
    <xf numFmtId="49" fontId="0" fillId="38" borderId="10" xfId="0" applyNumberFormat="1" applyFill="1" applyBorder="1" applyAlignment="1">
      <alignment wrapText="1"/>
    </xf>
    <xf numFmtId="0" fontId="18" fillId="38" borderId="15" xfId="0" applyFont="1" applyFill="1" applyBorder="1" applyAlignment="1">
      <alignment wrapText="1"/>
    </xf>
    <xf numFmtId="3" fontId="18" fillId="38" borderId="15" xfId="0" applyNumberFormat="1" applyFont="1" applyFill="1" applyBorder="1" applyAlignment="1">
      <alignment wrapText="1"/>
    </xf>
    <xf numFmtId="9" fontId="18" fillId="38" borderId="10" xfId="0" applyNumberFormat="1" applyFont="1" applyFill="1" applyBorder="1" applyAlignment="1">
      <alignment wrapText="1"/>
    </xf>
    <xf numFmtId="0" fontId="0" fillId="38" borderId="10" xfId="0" applyFill="1" applyBorder="1" applyAlignment="1">
      <alignment wrapText="1"/>
    </xf>
    <xf numFmtId="0" fontId="0" fillId="38" borderId="0" xfId="0" applyFill="1"/>
    <xf numFmtId="3" fontId="18" fillId="38" borderId="10" xfId="0" applyNumberFormat="1" applyFont="1" applyFill="1" applyBorder="1" applyAlignment="1">
      <alignment wrapText="1"/>
    </xf>
    <xf numFmtId="0" fontId="23" fillId="0" borderId="10" xfId="42" applyFont="1" applyBorder="1" applyAlignment="1">
      <alignment wrapText="1"/>
    </xf>
    <xf numFmtId="164" fontId="18" fillId="37" borderId="0" xfId="0" applyNumberFormat="1" applyFont="1" applyFill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weiglova@sternberk.cz" TargetMode="External"/><Relationship Id="rId3" Type="http://schemas.openxmlformats.org/officeDocument/2006/relationships/hyperlink" Target="mailto:reditel@mkzsternberk.cz" TargetMode="External"/><Relationship Id="rId7" Type="http://schemas.openxmlformats.org/officeDocument/2006/relationships/hyperlink" Target="mailto:fakturace@sternberskasportovni.eu" TargetMode="External"/><Relationship Id="rId2" Type="http://schemas.openxmlformats.org/officeDocument/2006/relationships/hyperlink" Target="mailto:Blanka.Varekova@zsns-stbk.cz" TargetMode="External"/><Relationship Id="rId1" Type="http://schemas.openxmlformats.org/officeDocument/2006/relationships/hyperlink" Target="mailto:Blanka.Varekova@zsns-stbk.cz" TargetMode="External"/><Relationship Id="rId6" Type="http://schemas.openxmlformats.org/officeDocument/2006/relationships/hyperlink" Target="mailto:mkz@mkzsternberk.cz" TargetMode="External"/><Relationship Id="rId5" Type="http://schemas.openxmlformats.org/officeDocument/2006/relationships/hyperlink" Target="mailto:mkz@mkzsternberk.cz" TargetMode="External"/><Relationship Id="rId4" Type="http://schemas.openxmlformats.org/officeDocument/2006/relationships/hyperlink" Target="mailto:reditel@mkzsternberk.cz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3D79-F7C8-4245-B00F-FC3039C14BD5}">
  <dimension ref="A1:D10"/>
  <sheetViews>
    <sheetView tabSelected="1" workbookViewId="0">
      <selection activeCell="F20" sqref="F20"/>
    </sheetView>
  </sheetViews>
  <sheetFormatPr defaultRowHeight="14.5" x14ac:dyDescent="0.35"/>
  <cols>
    <col min="1" max="1" width="14" bestFit="1" customWidth="1"/>
    <col min="2" max="2" width="18.54296875" customWidth="1"/>
    <col min="3" max="3" width="24.81640625" customWidth="1"/>
    <col min="4" max="4" width="26.453125" bestFit="1" customWidth="1"/>
  </cols>
  <sheetData>
    <row r="1" spans="1:4" x14ac:dyDescent="0.35">
      <c r="A1" s="10" t="s">
        <v>236</v>
      </c>
    </row>
    <row r="3" spans="1:4" x14ac:dyDescent="0.35">
      <c r="A3" s="13"/>
      <c r="B3" s="14" t="s">
        <v>237</v>
      </c>
      <c r="C3" s="14" t="s">
        <v>238</v>
      </c>
      <c r="D3" s="14" t="s">
        <v>268</v>
      </c>
    </row>
    <row r="4" spans="1:4" x14ac:dyDescent="0.35">
      <c r="A4" s="11" t="s">
        <v>54</v>
      </c>
      <c r="B4" s="11">
        <v>33</v>
      </c>
      <c r="C4" s="12">
        <f>maloodběry!BE39</f>
        <v>3510.5587360000004</v>
      </c>
      <c r="D4" s="12">
        <f>C4*2</f>
        <v>7021.1174720000008</v>
      </c>
    </row>
    <row r="10" spans="1:4" x14ac:dyDescent="0.35">
      <c r="C10" s="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FE79-0461-46A2-8B63-59F21A8A8D43}">
  <dimension ref="A2:BE39"/>
  <sheetViews>
    <sheetView showGridLines="0" topLeftCell="A20" workbookViewId="0">
      <selection activeCell="D40" sqref="D40"/>
    </sheetView>
  </sheetViews>
  <sheetFormatPr defaultRowHeight="14.5" x14ac:dyDescent="0.35"/>
  <cols>
    <col min="1" max="1" width="34.90625" bestFit="1" customWidth="1"/>
    <col min="2" max="2" width="9.453125" customWidth="1"/>
    <col min="3" max="3" width="11.08984375" customWidth="1"/>
    <col min="4" max="4" width="11.54296875" bestFit="1" customWidth="1"/>
    <col min="5" max="5" width="7.54296875" customWidth="1"/>
    <col min="6" max="6" width="3.90625" bestFit="1" customWidth="1"/>
    <col min="7" max="7" width="8.1796875" bestFit="1" customWidth="1"/>
    <col min="8" max="8" width="6" bestFit="1" customWidth="1"/>
    <col min="9" max="9" width="14" bestFit="1" customWidth="1"/>
    <col min="10" max="10" width="11.6328125" customWidth="1"/>
    <col min="11" max="11" width="12.90625" customWidth="1"/>
    <col min="12" max="12" width="16" customWidth="1"/>
    <col min="13" max="13" width="26.81640625" bestFit="1" customWidth="1"/>
    <col min="14" max="14" width="34.90625" bestFit="1" customWidth="1"/>
    <col min="15" max="15" width="13.90625" bestFit="1" customWidth="1"/>
    <col min="16" max="16" width="9.90625" customWidth="1"/>
    <col min="17" max="17" width="3.90625" bestFit="1" customWidth="1"/>
    <col min="18" max="18" width="20.08984375" bestFit="1" customWidth="1"/>
    <col min="19" max="19" width="6" bestFit="1" customWidth="1"/>
    <col min="20" max="20" width="11.1796875" bestFit="1" customWidth="1"/>
    <col min="21" max="21" width="18.6328125" customWidth="1"/>
    <col min="22" max="22" width="21.81640625" bestFit="1" customWidth="1"/>
    <col min="23" max="23" width="34.90625" bestFit="1" customWidth="1"/>
    <col min="24" max="24" width="17.36328125" bestFit="1" customWidth="1"/>
    <col min="25" max="25" width="8.1796875" bestFit="1" customWidth="1"/>
    <col min="26" max="26" width="7.1796875" customWidth="1"/>
    <col min="27" max="27" width="11.54296875" bestFit="1" customWidth="1"/>
    <col min="28" max="28" width="9.81640625" bestFit="1" customWidth="1"/>
    <col min="29" max="29" width="25.81640625" bestFit="1" customWidth="1"/>
    <col min="30" max="30" width="20.1796875" bestFit="1" customWidth="1"/>
    <col min="31" max="31" width="34.90625" bestFit="1" customWidth="1"/>
    <col min="32" max="32" width="16.81640625" bestFit="1" customWidth="1"/>
    <col min="33" max="33" width="13" bestFit="1" customWidth="1"/>
    <col min="34" max="34" width="34.54296875" bestFit="1" customWidth="1"/>
    <col min="35" max="35" width="18.90625" bestFit="1" customWidth="1"/>
    <col min="36" max="36" width="22.54296875" bestFit="1" customWidth="1"/>
    <col min="37" max="37" width="32.81640625" bestFit="1" customWidth="1"/>
    <col min="38" max="38" width="14" bestFit="1" customWidth="1"/>
    <col min="39" max="39" width="26.1796875" bestFit="1" customWidth="1"/>
    <col min="40" max="40" width="16.6328125" bestFit="1" customWidth="1"/>
    <col min="41" max="41" width="34.90625" bestFit="1" customWidth="1"/>
    <col min="42" max="42" width="32.453125" bestFit="1" customWidth="1"/>
    <col min="43" max="43" width="21.36328125" bestFit="1" customWidth="1"/>
    <col min="44" max="44" width="17.453125" bestFit="1" customWidth="1"/>
    <col min="45" max="45" width="15.36328125" bestFit="1" customWidth="1"/>
    <col min="46" max="46" width="14.6328125" bestFit="1" customWidth="1"/>
    <col min="47" max="47" width="16" bestFit="1" customWidth="1"/>
    <col min="48" max="48" width="15.90625" bestFit="1" customWidth="1"/>
    <col min="49" max="50" width="16.08984375" bestFit="1" customWidth="1"/>
    <col min="51" max="51" width="17.90625" bestFit="1" customWidth="1"/>
    <col min="52" max="52" width="15.1796875" bestFit="1" customWidth="1"/>
    <col min="53" max="53" width="13.81640625" bestFit="1" customWidth="1"/>
    <col min="54" max="54" width="14.6328125" bestFit="1" customWidth="1"/>
    <col min="55" max="56" width="17.36328125" bestFit="1" customWidth="1"/>
    <col min="57" max="57" width="12.1796875" bestFit="1" customWidth="1"/>
  </cols>
  <sheetData>
    <row r="2" spans="1:57" ht="17.5" customHeight="1" x14ac:dyDescent="0.35">
      <c r="A2" s="22" t="s">
        <v>235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4" spans="1:57" x14ac:dyDescent="0.35">
      <c r="A4" s="21" t="s">
        <v>0</v>
      </c>
      <c r="B4" s="19"/>
      <c r="C4" s="19"/>
      <c r="D4" s="19"/>
      <c r="E4" s="19"/>
      <c r="F4" s="19"/>
      <c r="G4" s="19"/>
      <c r="H4" s="19"/>
      <c r="I4" s="21" t="s">
        <v>1</v>
      </c>
      <c r="J4" s="19"/>
      <c r="K4" s="19"/>
      <c r="L4" s="19"/>
      <c r="M4" s="20"/>
      <c r="N4" s="19" t="s">
        <v>2</v>
      </c>
      <c r="O4" s="19"/>
      <c r="P4" s="19"/>
      <c r="Q4" s="19"/>
      <c r="R4" s="19"/>
      <c r="S4" s="19"/>
      <c r="T4" s="19"/>
      <c r="U4" s="19"/>
      <c r="V4" s="19"/>
      <c r="W4" s="16" t="s">
        <v>3</v>
      </c>
      <c r="X4" s="17"/>
      <c r="Y4" s="17"/>
      <c r="Z4" s="18"/>
      <c r="AA4" s="19" t="s">
        <v>4</v>
      </c>
      <c r="AB4" s="19"/>
      <c r="AC4" s="19"/>
      <c r="AD4" s="19"/>
      <c r="AE4" s="20"/>
      <c r="AF4" s="21" t="s">
        <v>5</v>
      </c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6" t="s">
        <v>267</v>
      </c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8"/>
    </row>
    <row r="5" spans="1:57" ht="26" x14ac:dyDescent="0.3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20</v>
      </c>
      <c r="U5" s="1" t="s">
        <v>21</v>
      </c>
      <c r="V5" s="1" t="s">
        <v>22</v>
      </c>
      <c r="W5" s="15" t="s">
        <v>6</v>
      </c>
      <c r="X5" s="15" t="s">
        <v>23</v>
      </c>
      <c r="Y5" s="15" t="s">
        <v>12</v>
      </c>
      <c r="Z5" s="15" t="s">
        <v>13</v>
      </c>
      <c r="AA5" s="1" t="s">
        <v>14</v>
      </c>
      <c r="AB5" s="1" t="s">
        <v>15</v>
      </c>
      <c r="AC5" s="1" t="s">
        <v>16</v>
      </c>
      <c r="AD5" s="1" t="s">
        <v>17</v>
      </c>
      <c r="AE5" s="1" t="s">
        <v>18</v>
      </c>
      <c r="AF5" s="1" t="s">
        <v>24</v>
      </c>
      <c r="AG5" s="1" t="s">
        <v>25</v>
      </c>
      <c r="AH5" s="1" t="s">
        <v>26</v>
      </c>
      <c r="AI5" s="1" t="s">
        <v>27</v>
      </c>
      <c r="AJ5" s="1" t="s">
        <v>28</v>
      </c>
      <c r="AK5" s="1" t="s">
        <v>29</v>
      </c>
      <c r="AL5" s="1" t="s">
        <v>30</v>
      </c>
      <c r="AM5" s="1" t="s">
        <v>31</v>
      </c>
      <c r="AN5" s="1" t="s">
        <v>32</v>
      </c>
      <c r="AO5" s="1" t="s">
        <v>33</v>
      </c>
      <c r="AP5" s="1" t="s">
        <v>34</v>
      </c>
      <c r="AQ5" s="1" t="s">
        <v>35</v>
      </c>
      <c r="AR5" s="1" t="s">
        <v>36</v>
      </c>
      <c r="AS5" s="9" t="s">
        <v>37</v>
      </c>
      <c r="AT5" s="9" t="s">
        <v>38</v>
      </c>
      <c r="AU5" s="9" t="s">
        <v>39</v>
      </c>
      <c r="AV5" s="9" t="s">
        <v>40</v>
      </c>
      <c r="AW5" s="9" t="s">
        <v>41</v>
      </c>
      <c r="AX5" s="9" t="s">
        <v>42</v>
      </c>
      <c r="AY5" s="9" t="s">
        <v>43</v>
      </c>
      <c r="AZ5" s="9" t="s">
        <v>44</v>
      </c>
      <c r="BA5" s="9" t="s">
        <v>45</v>
      </c>
      <c r="BB5" s="9" t="s">
        <v>46</v>
      </c>
      <c r="BC5" s="9" t="s">
        <v>47</v>
      </c>
      <c r="BD5" s="9" t="s">
        <v>48</v>
      </c>
      <c r="BE5" s="9" t="s">
        <v>49</v>
      </c>
    </row>
    <row r="6" spans="1:57" ht="26.5" x14ac:dyDescent="0.35">
      <c r="A6" s="3" t="s">
        <v>50</v>
      </c>
      <c r="B6" s="5" t="s">
        <v>51</v>
      </c>
      <c r="C6" s="5" t="s">
        <v>52</v>
      </c>
      <c r="D6" s="3" t="s">
        <v>53</v>
      </c>
      <c r="E6" s="3">
        <v>16</v>
      </c>
      <c r="F6" s="2"/>
      <c r="G6" s="3" t="s">
        <v>54</v>
      </c>
      <c r="H6" s="3">
        <v>78501</v>
      </c>
      <c r="I6" s="3" t="s">
        <v>55</v>
      </c>
      <c r="J6" s="3" t="s">
        <v>56</v>
      </c>
      <c r="K6" s="3" t="s">
        <v>57</v>
      </c>
      <c r="L6" s="3">
        <v>585086274</v>
      </c>
      <c r="M6" s="3" t="s">
        <v>58</v>
      </c>
      <c r="N6" s="3" t="s">
        <v>59</v>
      </c>
      <c r="O6" s="3" t="s">
        <v>59</v>
      </c>
      <c r="P6" s="3">
        <v>1503</v>
      </c>
      <c r="Q6" s="3">
        <v>7</v>
      </c>
      <c r="R6" s="3" t="s">
        <v>54</v>
      </c>
      <c r="S6" s="3">
        <v>78501</v>
      </c>
      <c r="T6" s="3" t="s">
        <v>60</v>
      </c>
      <c r="U6" s="5" t="s">
        <v>61</v>
      </c>
      <c r="V6" s="3" t="s">
        <v>62</v>
      </c>
      <c r="W6" s="3" t="s">
        <v>50</v>
      </c>
      <c r="X6" s="3" t="s">
        <v>63</v>
      </c>
      <c r="Y6" s="3" t="s">
        <v>54</v>
      </c>
      <c r="Z6" s="3">
        <v>78501</v>
      </c>
      <c r="AA6" s="3" t="s">
        <v>64</v>
      </c>
      <c r="AB6" s="3" t="s">
        <v>65</v>
      </c>
      <c r="AC6" s="3" t="s">
        <v>66</v>
      </c>
      <c r="AD6" s="3">
        <v>585086245</v>
      </c>
      <c r="AE6" s="3" t="s">
        <v>67</v>
      </c>
      <c r="AF6" s="3" t="s">
        <v>68</v>
      </c>
      <c r="AG6" s="3" t="s">
        <v>69</v>
      </c>
      <c r="AH6" s="3" t="s">
        <v>70</v>
      </c>
      <c r="AI6" s="7">
        <v>1</v>
      </c>
      <c r="AJ6" s="3" t="s">
        <v>71</v>
      </c>
      <c r="AK6" s="3" t="s">
        <v>72</v>
      </c>
      <c r="AL6" s="3" t="s">
        <v>73</v>
      </c>
      <c r="AM6" s="3" t="s">
        <v>70</v>
      </c>
      <c r="AN6" s="3" t="s">
        <v>74</v>
      </c>
      <c r="AO6" s="3" t="s">
        <v>72</v>
      </c>
      <c r="AP6" s="3" t="s">
        <v>75</v>
      </c>
      <c r="AQ6" s="3" t="s">
        <v>72</v>
      </c>
      <c r="AR6" s="2"/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</row>
    <row r="7" spans="1:57" ht="26.5" x14ac:dyDescent="0.35">
      <c r="A7" s="3" t="s">
        <v>50</v>
      </c>
      <c r="B7" s="5" t="s">
        <v>51</v>
      </c>
      <c r="C7" s="5" t="s">
        <v>52</v>
      </c>
      <c r="D7" s="3" t="s">
        <v>53</v>
      </c>
      <c r="E7" s="3">
        <v>16</v>
      </c>
      <c r="F7" s="2"/>
      <c r="G7" s="3" t="s">
        <v>54</v>
      </c>
      <c r="H7" s="3">
        <v>78501</v>
      </c>
      <c r="I7" s="3" t="s">
        <v>55</v>
      </c>
      <c r="J7" s="3" t="s">
        <v>56</v>
      </c>
      <c r="K7" s="3" t="s">
        <v>57</v>
      </c>
      <c r="L7" s="3">
        <v>585086274</v>
      </c>
      <c r="M7" s="3" t="s">
        <v>58</v>
      </c>
      <c r="N7" s="3" t="s">
        <v>59</v>
      </c>
      <c r="O7" s="3" t="s">
        <v>59</v>
      </c>
      <c r="P7" s="3">
        <v>1503</v>
      </c>
      <c r="Q7" s="3">
        <v>7</v>
      </c>
      <c r="R7" s="3" t="s">
        <v>54</v>
      </c>
      <c r="S7" s="3">
        <v>78501</v>
      </c>
      <c r="T7" s="3" t="s">
        <v>60</v>
      </c>
      <c r="U7" s="5" t="s">
        <v>76</v>
      </c>
      <c r="V7" s="3" t="s">
        <v>62</v>
      </c>
      <c r="W7" s="3" t="s">
        <v>50</v>
      </c>
      <c r="X7" s="3" t="s">
        <v>63</v>
      </c>
      <c r="Y7" s="3" t="s">
        <v>54</v>
      </c>
      <c r="Z7" s="3">
        <v>78501</v>
      </c>
      <c r="AA7" s="3" t="s">
        <v>64</v>
      </c>
      <c r="AB7" s="3" t="s">
        <v>65</v>
      </c>
      <c r="AC7" s="3" t="s">
        <v>66</v>
      </c>
      <c r="AD7" s="3">
        <v>585086245</v>
      </c>
      <c r="AE7" s="3" t="s">
        <v>67</v>
      </c>
      <c r="AF7" s="3" t="s">
        <v>68</v>
      </c>
      <c r="AG7" s="3" t="s">
        <v>69</v>
      </c>
      <c r="AH7" s="3" t="s">
        <v>70</v>
      </c>
      <c r="AI7" s="7">
        <v>1</v>
      </c>
      <c r="AJ7" s="3" t="s">
        <v>71</v>
      </c>
      <c r="AK7" s="3" t="s">
        <v>72</v>
      </c>
      <c r="AL7" s="3" t="s">
        <v>73</v>
      </c>
      <c r="AM7" s="3" t="s">
        <v>70</v>
      </c>
      <c r="AN7" s="3" t="s">
        <v>74</v>
      </c>
      <c r="AO7" s="3" t="s">
        <v>72</v>
      </c>
      <c r="AP7" s="3" t="s">
        <v>75</v>
      </c>
      <c r="AQ7" s="3" t="s">
        <v>72</v>
      </c>
      <c r="AR7" s="2"/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</row>
    <row r="8" spans="1:57" ht="26.5" x14ac:dyDescent="0.35">
      <c r="A8" s="3" t="s">
        <v>50</v>
      </c>
      <c r="B8" s="5" t="s">
        <v>51</v>
      </c>
      <c r="C8" s="5" t="s">
        <v>52</v>
      </c>
      <c r="D8" s="3" t="s">
        <v>53</v>
      </c>
      <c r="E8" s="3">
        <v>16</v>
      </c>
      <c r="F8" s="2"/>
      <c r="G8" s="3" t="s">
        <v>54</v>
      </c>
      <c r="H8" s="3">
        <v>78501</v>
      </c>
      <c r="I8" s="3" t="s">
        <v>55</v>
      </c>
      <c r="J8" s="3" t="s">
        <v>56</v>
      </c>
      <c r="K8" s="3" t="s">
        <v>57</v>
      </c>
      <c r="L8" s="3">
        <v>585086274</v>
      </c>
      <c r="M8" s="3" t="s">
        <v>58</v>
      </c>
      <c r="N8" s="3" t="s">
        <v>77</v>
      </c>
      <c r="O8" s="3" t="s">
        <v>77</v>
      </c>
      <c r="P8" s="3">
        <v>390</v>
      </c>
      <c r="Q8" s="3">
        <v>12</v>
      </c>
      <c r="R8" s="3" t="s">
        <v>54</v>
      </c>
      <c r="S8" s="3">
        <v>78501</v>
      </c>
      <c r="T8" s="3" t="s">
        <v>60</v>
      </c>
      <c r="U8" s="5" t="s">
        <v>78</v>
      </c>
      <c r="V8" s="3" t="s">
        <v>79</v>
      </c>
      <c r="W8" s="3" t="s">
        <v>50</v>
      </c>
      <c r="X8" s="3" t="s">
        <v>63</v>
      </c>
      <c r="Y8" s="3" t="s">
        <v>54</v>
      </c>
      <c r="Z8" s="3">
        <v>78501</v>
      </c>
      <c r="AA8" s="3" t="s">
        <v>64</v>
      </c>
      <c r="AB8" s="3" t="s">
        <v>65</v>
      </c>
      <c r="AC8" s="3" t="s">
        <v>66</v>
      </c>
      <c r="AD8" s="3">
        <v>585086245</v>
      </c>
      <c r="AE8" s="3" t="s">
        <v>67</v>
      </c>
      <c r="AF8" s="3" t="s">
        <v>68</v>
      </c>
      <c r="AG8" s="3" t="s">
        <v>69</v>
      </c>
      <c r="AH8" s="3" t="s">
        <v>70</v>
      </c>
      <c r="AI8" s="7">
        <v>1</v>
      </c>
      <c r="AJ8" s="3" t="s">
        <v>71</v>
      </c>
      <c r="AK8" s="3" t="s">
        <v>72</v>
      </c>
      <c r="AL8" s="3" t="s">
        <v>73</v>
      </c>
      <c r="AM8" s="3" t="s">
        <v>70</v>
      </c>
      <c r="AN8" s="3" t="s">
        <v>74</v>
      </c>
      <c r="AO8" s="3" t="s">
        <v>72</v>
      </c>
      <c r="AP8" s="3" t="s">
        <v>75</v>
      </c>
      <c r="AQ8" s="3" t="s">
        <v>72</v>
      </c>
      <c r="AR8" s="2"/>
      <c r="AS8" s="6">
        <v>4.3660990000000002</v>
      </c>
      <c r="AT8" s="6">
        <v>3.7167520000000001</v>
      </c>
      <c r="AU8" s="6">
        <v>3.3231120000000001</v>
      </c>
      <c r="AV8" s="6">
        <v>1.8764050000000001</v>
      </c>
      <c r="AW8" s="6">
        <v>1.4336949999999999</v>
      </c>
      <c r="AX8" s="6">
        <v>0.80349999999999999</v>
      </c>
      <c r="AY8" s="6">
        <v>0.63861599999999996</v>
      </c>
      <c r="AZ8" s="6">
        <v>0.64834499999999995</v>
      </c>
      <c r="BA8" s="6">
        <v>1.378118</v>
      </c>
      <c r="BB8" s="6">
        <v>3.4747940000000002</v>
      </c>
      <c r="BC8" s="6">
        <v>6.0253639999999997</v>
      </c>
      <c r="BD8" s="6">
        <v>8.1165009999999995</v>
      </c>
      <c r="BE8" s="6">
        <v>35.801301000000002</v>
      </c>
    </row>
    <row r="9" spans="1:57" ht="26.5" x14ac:dyDescent="0.35">
      <c r="A9" s="3" t="s">
        <v>50</v>
      </c>
      <c r="B9" s="5" t="s">
        <v>51</v>
      </c>
      <c r="C9" s="5" t="s">
        <v>52</v>
      </c>
      <c r="D9" s="3" t="s">
        <v>53</v>
      </c>
      <c r="E9" s="3">
        <v>16</v>
      </c>
      <c r="F9" s="2"/>
      <c r="G9" s="3" t="s">
        <v>54</v>
      </c>
      <c r="H9" s="3">
        <v>78501</v>
      </c>
      <c r="I9" s="3" t="s">
        <v>55</v>
      </c>
      <c r="J9" s="3" t="s">
        <v>56</v>
      </c>
      <c r="K9" s="3" t="s">
        <v>57</v>
      </c>
      <c r="L9" s="3">
        <v>585086274</v>
      </c>
      <c r="M9" s="3" t="s">
        <v>58</v>
      </c>
      <c r="N9" s="3" t="s">
        <v>77</v>
      </c>
      <c r="O9" s="3" t="s">
        <v>77</v>
      </c>
      <c r="P9" s="3">
        <v>390</v>
      </c>
      <c r="Q9" s="3">
        <v>12</v>
      </c>
      <c r="R9" s="3" t="s">
        <v>54</v>
      </c>
      <c r="S9" s="3">
        <v>78501</v>
      </c>
      <c r="T9" s="3" t="s">
        <v>60</v>
      </c>
      <c r="U9" s="5" t="s">
        <v>80</v>
      </c>
      <c r="V9" s="3" t="s">
        <v>81</v>
      </c>
      <c r="W9" s="3" t="s">
        <v>50</v>
      </c>
      <c r="X9" s="3" t="s">
        <v>63</v>
      </c>
      <c r="Y9" s="3" t="s">
        <v>54</v>
      </c>
      <c r="Z9" s="3">
        <v>78501</v>
      </c>
      <c r="AA9" s="3" t="s">
        <v>64</v>
      </c>
      <c r="AB9" s="3" t="s">
        <v>65</v>
      </c>
      <c r="AC9" s="3" t="s">
        <v>66</v>
      </c>
      <c r="AD9" s="3">
        <v>585086245</v>
      </c>
      <c r="AE9" s="3" t="s">
        <v>67</v>
      </c>
      <c r="AF9" s="3" t="s">
        <v>68</v>
      </c>
      <c r="AG9" s="3" t="s">
        <v>69</v>
      </c>
      <c r="AH9" s="3" t="s">
        <v>70</v>
      </c>
      <c r="AI9" s="7">
        <v>1</v>
      </c>
      <c r="AJ9" s="3" t="s">
        <v>71</v>
      </c>
      <c r="AK9" s="3" t="s">
        <v>72</v>
      </c>
      <c r="AL9" s="3" t="s">
        <v>73</v>
      </c>
      <c r="AM9" s="3" t="s">
        <v>70</v>
      </c>
      <c r="AN9" s="3" t="s">
        <v>74</v>
      </c>
      <c r="AO9" s="3" t="s">
        <v>72</v>
      </c>
      <c r="AP9" s="3" t="s">
        <v>75</v>
      </c>
      <c r="AQ9" s="3" t="s">
        <v>72</v>
      </c>
      <c r="AR9" s="2"/>
      <c r="AS9" s="6">
        <v>8.7607590000000002</v>
      </c>
      <c r="AT9" s="6">
        <v>7.4578160000000002</v>
      </c>
      <c r="AU9" s="6">
        <v>6.667961</v>
      </c>
      <c r="AV9" s="6">
        <v>3.6099909999999999</v>
      </c>
      <c r="AW9" s="6">
        <v>1.445346</v>
      </c>
      <c r="AX9" s="6">
        <v>0.81003000000000003</v>
      </c>
      <c r="AY9" s="6">
        <v>0.64380599999999999</v>
      </c>
      <c r="AZ9" s="6">
        <v>0.653613</v>
      </c>
      <c r="BA9" s="6">
        <v>1.3893169999999999</v>
      </c>
      <c r="BB9" s="6">
        <v>3.5030320000000001</v>
      </c>
      <c r="BC9" s="6">
        <v>6.0743289999999996</v>
      </c>
      <c r="BD9" s="6">
        <v>8.1824589999999997</v>
      </c>
      <c r="BE9" s="6">
        <v>49.198459</v>
      </c>
    </row>
    <row r="10" spans="1:57" ht="26.5" x14ac:dyDescent="0.35">
      <c r="A10" s="3" t="s">
        <v>50</v>
      </c>
      <c r="B10" s="5" t="s">
        <v>51</v>
      </c>
      <c r="C10" s="5" t="s">
        <v>52</v>
      </c>
      <c r="D10" s="3" t="s">
        <v>53</v>
      </c>
      <c r="E10" s="3">
        <v>16</v>
      </c>
      <c r="F10" s="2"/>
      <c r="G10" s="3" t="s">
        <v>54</v>
      </c>
      <c r="H10" s="3">
        <v>78501</v>
      </c>
      <c r="I10" s="3" t="s">
        <v>55</v>
      </c>
      <c r="J10" s="3" t="s">
        <v>56</v>
      </c>
      <c r="K10" s="3" t="s">
        <v>57</v>
      </c>
      <c r="L10" s="3">
        <v>585086274</v>
      </c>
      <c r="M10" s="3" t="s">
        <v>58</v>
      </c>
      <c r="N10" s="3" t="s">
        <v>82</v>
      </c>
      <c r="O10" s="3" t="s">
        <v>82</v>
      </c>
      <c r="P10" s="3">
        <v>384</v>
      </c>
      <c r="Q10" s="3">
        <v>51</v>
      </c>
      <c r="R10" s="3" t="s">
        <v>54</v>
      </c>
      <c r="S10" s="3">
        <v>78501</v>
      </c>
      <c r="T10" s="3" t="s">
        <v>60</v>
      </c>
      <c r="U10" s="5" t="s">
        <v>83</v>
      </c>
      <c r="V10" s="3" t="s">
        <v>81</v>
      </c>
      <c r="W10" s="3" t="s">
        <v>50</v>
      </c>
      <c r="X10" s="3" t="s">
        <v>63</v>
      </c>
      <c r="Y10" s="3" t="s">
        <v>54</v>
      </c>
      <c r="Z10" s="3">
        <v>78501</v>
      </c>
      <c r="AA10" s="3" t="s">
        <v>64</v>
      </c>
      <c r="AB10" s="3" t="s">
        <v>65</v>
      </c>
      <c r="AC10" s="3" t="s">
        <v>66</v>
      </c>
      <c r="AD10" s="3">
        <v>585086245</v>
      </c>
      <c r="AE10" s="3" t="s">
        <v>67</v>
      </c>
      <c r="AF10" s="3" t="s">
        <v>68</v>
      </c>
      <c r="AG10" s="3" t="s">
        <v>69</v>
      </c>
      <c r="AH10" s="3" t="s">
        <v>70</v>
      </c>
      <c r="AI10" s="7">
        <v>1</v>
      </c>
      <c r="AJ10" s="3" t="s">
        <v>71</v>
      </c>
      <c r="AK10" s="3" t="s">
        <v>72</v>
      </c>
      <c r="AL10" s="3" t="s">
        <v>73</v>
      </c>
      <c r="AM10" s="3" t="s">
        <v>70</v>
      </c>
      <c r="AN10" s="3" t="s">
        <v>74</v>
      </c>
      <c r="AO10" s="3" t="s">
        <v>72</v>
      </c>
      <c r="AP10" s="3" t="s">
        <v>75</v>
      </c>
      <c r="AQ10" s="3" t="s">
        <v>72</v>
      </c>
      <c r="AR10" s="2"/>
      <c r="AS10" s="6">
        <v>16.424002999999999</v>
      </c>
      <c r="AT10" s="6">
        <v>13.981328</v>
      </c>
      <c r="AU10" s="6">
        <v>12.500605</v>
      </c>
      <c r="AV10" s="6">
        <v>6.6956490000000004</v>
      </c>
      <c r="AW10" s="6">
        <v>2.2579600000000002</v>
      </c>
      <c r="AX10" s="6">
        <v>1.316079</v>
      </c>
      <c r="AY10" s="6">
        <v>1.046</v>
      </c>
      <c r="AZ10" s="6">
        <v>1.0619479999999999</v>
      </c>
      <c r="BA10" s="6">
        <v>2.257244</v>
      </c>
      <c r="BB10" s="6">
        <v>5.6914150000000001</v>
      </c>
      <c r="BC10" s="6">
        <v>9.8690429999999996</v>
      </c>
      <c r="BD10" s="6">
        <v>13.294136999999999</v>
      </c>
      <c r="BE10" s="6">
        <v>86.395410999999996</v>
      </c>
    </row>
    <row r="11" spans="1:57" ht="26.5" x14ac:dyDescent="0.35">
      <c r="A11" s="3" t="s">
        <v>50</v>
      </c>
      <c r="B11" s="5" t="s">
        <v>51</v>
      </c>
      <c r="C11" s="5" t="s">
        <v>52</v>
      </c>
      <c r="D11" s="3" t="s">
        <v>53</v>
      </c>
      <c r="E11" s="3">
        <v>16</v>
      </c>
      <c r="F11" s="2"/>
      <c r="G11" s="3" t="s">
        <v>54</v>
      </c>
      <c r="H11" s="3">
        <v>78501</v>
      </c>
      <c r="I11" s="3" t="s">
        <v>55</v>
      </c>
      <c r="J11" s="3" t="s">
        <v>56</v>
      </c>
      <c r="K11" s="3" t="s">
        <v>57</v>
      </c>
      <c r="L11" s="3">
        <v>585086274</v>
      </c>
      <c r="M11" s="3" t="s">
        <v>58</v>
      </c>
      <c r="N11" s="3" t="s">
        <v>82</v>
      </c>
      <c r="O11" s="3" t="s">
        <v>82</v>
      </c>
      <c r="P11" s="3">
        <v>384</v>
      </c>
      <c r="Q11" s="3">
        <v>51</v>
      </c>
      <c r="R11" s="3" t="s">
        <v>54</v>
      </c>
      <c r="S11" s="3">
        <v>78501</v>
      </c>
      <c r="T11" s="3" t="s">
        <v>60</v>
      </c>
      <c r="U11" s="5" t="s">
        <v>84</v>
      </c>
      <c r="V11" s="3" t="s">
        <v>81</v>
      </c>
      <c r="W11" s="3" t="s">
        <v>50</v>
      </c>
      <c r="X11" s="3" t="s">
        <v>63</v>
      </c>
      <c r="Y11" s="3" t="s">
        <v>54</v>
      </c>
      <c r="Z11" s="3">
        <v>78501</v>
      </c>
      <c r="AA11" s="3" t="s">
        <v>64</v>
      </c>
      <c r="AB11" s="3" t="s">
        <v>65</v>
      </c>
      <c r="AC11" s="3" t="s">
        <v>66</v>
      </c>
      <c r="AD11" s="3">
        <v>585086245</v>
      </c>
      <c r="AE11" s="3" t="s">
        <v>67</v>
      </c>
      <c r="AF11" s="3" t="s">
        <v>68</v>
      </c>
      <c r="AG11" s="3" t="s">
        <v>69</v>
      </c>
      <c r="AH11" s="3" t="s">
        <v>70</v>
      </c>
      <c r="AI11" s="7">
        <v>1</v>
      </c>
      <c r="AJ11" s="3" t="s">
        <v>71</v>
      </c>
      <c r="AK11" s="3" t="s">
        <v>72</v>
      </c>
      <c r="AL11" s="3" t="s">
        <v>73</v>
      </c>
      <c r="AM11" s="3" t="s">
        <v>70</v>
      </c>
      <c r="AN11" s="3" t="s">
        <v>74</v>
      </c>
      <c r="AO11" s="3" t="s">
        <v>72</v>
      </c>
      <c r="AP11" s="3" t="s">
        <v>75</v>
      </c>
      <c r="AQ11" s="3" t="s">
        <v>72</v>
      </c>
      <c r="AR11" s="2"/>
      <c r="AS11" s="6">
        <v>10.197073</v>
      </c>
      <c r="AT11" s="6">
        <v>8.6805029999999999</v>
      </c>
      <c r="AU11" s="6">
        <v>7.7611759999999999</v>
      </c>
      <c r="AV11" s="6">
        <v>4.1570879999999999</v>
      </c>
      <c r="AW11" s="6">
        <v>1.986988</v>
      </c>
      <c r="AX11" s="6">
        <v>1.912236</v>
      </c>
      <c r="AY11" s="6">
        <v>1.519817</v>
      </c>
      <c r="AZ11" s="6">
        <v>1.5429889999999999</v>
      </c>
      <c r="BA11" s="6">
        <v>3.2797299999999998</v>
      </c>
      <c r="BB11" s="6">
        <v>8.2695129999999999</v>
      </c>
      <c r="BC11" s="6">
        <v>14.339522000000001</v>
      </c>
      <c r="BD11" s="6">
        <v>19.316115</v>
      </c>
      <c r="BE11" s="6">
        <v>82.96275</v>
      </c>
    </row>
    <row r="12" spans="1:57" ht="26.5" x14ac:dyDescent="0.35">
      <c r="A12" s="3" t="s">
        <v>50</v>
      </c>
      <c r="B12" s="5" t="s">
        <v>51</v>
      </c>
      <c r="C12" s="5" t="s">
        <v>52</v>
      </c>
      <c r="D12" s="3" t="s">
        <v>53</v>
      </c>
      <c r="E12" s="3">
        <v>16</v>
      </c>
      <c r="F12" s="2"/>
      <c r="G12" s="3" t="s">
        <v>54</v>
      </c>
      <c r="H12" s="3">
        <v>78501</v>
      </c>
      <c r="I12" s="3" t="s">
        <v>55</v>
      </c>
      <c r="J12" s="3" t="s">
        <v>56</v>
      </c>
      <c r="K12" s="3" t="s">
        <v>57</v>
      </c>
      <c r="L12" s="3">
        <v>585086274</v>
      </c>
      <c r="M12" s="3" t="s">
        <v>58</v>
      </c>
      <c r="N12" s="3" t="s">
        <v>85</v>
      </c>
      <c r="O12" s="3" t="s">
        <v>86</v>
      </c>
      <c r="P12" s="3">
        <v>388</v>
      </c>
      <c r="Q12" s="3">
        <v>40</v>
      </c>
      <c r="R12" s="3" t="s">
        <v>54</v>
      </c>
      <c r="S12" s="3">
        <v>78501</v>
      </c>
      <c r="T12" s="3" t="s">
        <v>60</v>
      </c>
      <c r="U12" s="5" t="s">
        <v>87</v>
      </c>
      <c r="V12" s="3" t="s">
        <v>88</v>
      </c>
      <c r="W12" s="3" t="s">
        <v>50</v>
      </c>
      <c r="X12" s="3" t="s">
        <v>63</v>
      </c>
      <c r="Y12" s="3" t="s">
        <v>54</v>
      </c>
      <c r="Z12" s="3">
        <v>78501</v>
      </c>
      <c r="AA12" s="3" t="s">
        <v>64</v>
      </c>
      <c r="AB12" s="3" t="s">
        <v>65</v>
      </c>
      <c r="AC12" s="3" t="s">
        <v>66</v>
      </c>
      <c r="AD12" s="3">
        <v>585086245</v>
      </c>
      <c r="AE12" s="3" t="s">
        <v>67</v>
      </c>
      <c r="AF12" s="3" t="s">
        <v>68</v>
      </c>
      <c r="AG12" s="3" t="s">
        <v>69</v>
      </c>
      <c r="AH12" s="3" t="s">
        <v>70</v>
      </c>
      <c r="AI12" s="7">
        <v>1</v>
      </c>
      <c r="AJ12" s="3" t="s">
        <v>71</v>
      </c>
      <c r="AK12" s="3" t="s">
        <v>72</v>
      </c>
      <c r="AL12" s="3" t="s">
        <v>73</v>
      </c>
      <c r="AM12" s="3" t="s">
        <v>70</v>
      </c>
      <c r="AN12" s="3" t="s">
        <v>74</v>
      </c>
      <c r="AO12" s="3" t="s">
        <v>72</v>
      </c>
      <c r="AP12" s="3" t="s">
        <v>75</v>
      </c>
      <c r="AQ12" s="3" t="s">
        <v>72</v>
      </c>
      <c r="AR12" s="2"/>
      <c r="AS12" s="6">
        <v>8.6715079999999993</v>
      </c>
      <c r="AT12" s="6">
        <v>7.3818390000000003</v>
      </c>
      <c r="AU12" s="6">
        <v>6.6000310000000004</v>
      </c>
      <c r="AV12" s="6">
        <v>3.1082380000000001</v>
      </c>
      <c r="AW12" s="6">
        <v>1.316505</v>
      </c>
      <c r="AX12" s="6">
        <v>0.73782199999999998</v>
      </c>
      <c r="AY12" s="6">
        <v>0.58641600000000005</v>
      </c>
      <c r="AZ12" s="6">
        <v>0.59534900000000002</v>
      </c>
      <c r="BA12" s="6">
        <v>1.265471</v>
      </c>
      <c r="BB12" s="6">
        <v>3.1907649999999999</v>
      </c>
      <c r="BC12" s="6">
        <v>5.532851</v>
      </c>
      <c r="BD12" s="6">
        <v>7.4530589999999997</v>
      </c>
      <c r="BE12" s="6">
        <v>46.439853999999997</v>
      </c>
    </row>
    <row r="13" spans="1:57" ht="26.5" x14ac:dyDescent="0.35">
      <c r="A13" s="3" t="s">
        <v>50</v>
      </c>
      <c r="B13" s="5" t="s">
        <v>51</v>
      </c>
      <c r="C13" s="5" t="s">
        <v>52</v>
      </c>
      <c r="D13" s="3" t="s">
        <v>53</v>
      </c>
      <c r="E13" s="3">
        <v>16</v>
      </c>
      <c r="F13" s="2"/>
      <c r="G13" s="3" t="s">
        <v>54</v>
      </c>
      <c r="H13" s="3">
        <v>78501</v>
      </c>
      <c r="I13" s="3" t="s">
        <v>55</v>
      </c>
      <c r="J13" s="3" t="s">
        <v>56</v>
      </c>
      <c r="K13" s="3" t="s">
        <v>57</v>
      </c>
      <c r="L13" s="3">
        <v>585086274</v>
      </c>
      <c r="M13" s="3" t="s">
        <v>58</v>
      </c>
      <c r="N13" s="3" t="s">
        <v>89</v>
      </c>
      <c r="O13" s="3" t="s">
        <v>89</v>
      </c>
      <c r="P13" s="3">
        <v>387</v>
      </c>
      <c r="Q13" s="3">
        <v>4</v>
      </c>
      <c r="R13" s="3" t="s">
        <v>54</v>
      </c>
      <c r="S13" s="3">
        <v>78501</v>
      </c>
      <c r="T13" s="3" t="s">
        <v>60</v>
      </c>
      <c r="U13" s="5" t="s">
        <v>90</v>
      </c>
      <c r="V13" s="3" t="s">
        <v>81</v>
      </c>
      <c r="W13" s="3" t="s">
        <v>50</v>
      </c>
      <c r="X13" s="3" t="s">
        <v>63</v>
      </c>
      <c r="Y13" s="3" t="s">
        <v>54</v>
      </c>
      <c r="Z13" s="3">
        <v>78501</v>
      </c>
      <c r="AA13" s="3" t="s">
        <v>64</v>
      </c>
      <c r="AB13" s="3" t="s">
        <v>65</v>
      </c>
      <c r="AC13" s="3" t="s">
        <v>66</v>
      </c>
      <c r="AD13" s="3">
        <v>585086245</v>
      </c>
      <c r="AE13" s="3" t="s">
        <v>67</v>
      </c>
      <c r="AF13" s="3" t="s">
        <v>68</v>
      </c>
      <c r="AG13" s="3" t="s">
        <v>69</v>
      </c>
      <c r="AH13" s="3" t="s">
        <v>70</v>
      </c>
      <c r="AI13" s="7">
        <v>1</v>
      </c>
      <c r="AJ13" s="3" t="s">
        <v>71</v>
      </c>
      <c r="AK13" s="3" t="s">
        <v>72</v>
      </c>
      <c r="AL13" s="3" t="s">
        <v>73</v>
      </c>
      <c r="AM13" s="3" t="s">
        <v>70</v>
      </c>
      <c r="AN13" s="3" t="s">
        <v>74</v>
      </c>
      <c r="AO13" s="3" t="s">
        <v>72</v>
      </c>
      <c r="AP13" s="3" t="s">
        <v>75</v>
      </c>
      <c r="AQ13" s="3" t="s">
        <v>72</v>
      </c>
      <c r="AR13" s="2"/>
      <c r="AS13" s="6">
        <v>46.846640000000001</v>
      </c>
      <c r="AT13" s="6">
        <v>44.807969999999997</v>
      </c>
      <c r="AU13" s="6">
        <v>32.103789999999996</v>
      </c>
      <c r="AV13" s="6">
        <v>16.969142000000002</v>
      </c>
      <c r="AW13" s="6">
        <v>9.9913089999999993</v>
      </c>
      <c r="AX13" s="6">
        <v>5.5995340000000002</v>
      </c>
      <c r="AY13" s="6">
        <v>4.450469</v>
      </c>
      <c r="AZ13" s="6">
        <v>4.5182640000000003</v>
      </c>
      <c r="BA13" s="6">
        <v>9.6039980000000007</v>
      </c>
      <c r="BB13" s="6">
        <v>24.215577</v>
      </c>
      <c r="BC13" s="6">
        <v>41.990302</v>
      </c>
      <c r="BD13" s="6">
        <v>56.563276000000002</v>
      </c>
      <c r="BE13" s="6">
        <v>297.66027100000002</v>
      </c>
    </row>
    <row r="14" spans="1:57" ht="26.5" x14ac:dyDescent="0.35">
      <c r="A14" s="3" t="s">
        <v>50</v>
      </c>
      <c r="B14" s="5" t="s">
        <v>51</v>
      </c>
      <c r="C14" s="5" t="s">
        <v>52</v>
      </c>
      <c r="D14" s="3" t="s">
        <v>53</v>
      </c>
      <c r="E14" s="3">
        <v>16</v>
      </c>
      <c r="F14" s="2"/>
      <c r="G14" s="3" t="s">
        <v>54</v>
      </c>
      <c r="H14" s="3">
        <v>78501</v>
      </c>
      <c r="I14" s="3" t="s">
        <v>55</v>
      </c>
      <c r="J14" s="3" t="s">
        <v>56</v>
      </c>
      <c r="K14" s="3" t="s">
        <v>57</v>
      </c>
      <c r="L14" s="3">
        <v>585086274</v>
      </c>
      <c r="M14" s="3" t="s">
        <v>58</v>
      </c>
      <c r="N14" s="3" t="s">
        <v>53</v>
      </c>
      <c r="O14" s="3" t="s">
        <v>53</v>
      </c>
      <c r="P14" s="3">
        <v>57</v>
      </c>
      <c r="Q14" s="3">
        <v>9</v>
      </c>
      <c r="R14" s="3" t="s">
        <v>54</v>
      </c>
      <c r="S14" s="3">
        <v>78501</v>
      </c>
      <c r="T14" s="3" t="s">
        <v>60</v>
      </c>
      <c r="U14" s="5" t="s">
        <v>91</v>
      </c>
      <c r="V14" s="3" t="s">
        <v>88</v>
      </c>
      <c r="W14" s="3" t="s">
        <v>50</v>
      </c>
      <c r="X14" s="3" t="s">
        <v>63</v>
      </c>
      <c r="Y14" s="3" t="s">
        <v>54</v>
      </c>
      <c r="Z14" s="3">
        <v>78501</v>
      </c>
      <c r="AA14" s="3" t="s">
        <v>64</v>
      </c>
      <c r="AB14" s="3" t="s">
        <v>65</v>
      </c>
      <c r="AC14" s="3" t="s">
        <v>66</v>
      </c>
      <c r="AD14" s="3">
        <v>585086245</v>
      </c>
      <c r="AE14" s="3" t="s">
        <v>67</v>
      </c>
      <c r="AF14" s="3" t="s">
        <v>68</v>
      </c>
      <c r="AG14" s="3" t="s">
        <v>69</v>
      </c>
      <c r="AH14" s="3" t="s">
        <v>70</v>
      </c>
      <c r="AI14" s="7">
        <v>1</v>
      </c>
      <c r="AJ14" s="3" t="s">
        <v>71</v>
      </c>
      <c r="AK14" s="3" t="s">
        <v>72</v>
      </c>
      <c r="AL14" s="3" t="s">
        <v>73</v>
      </c>
      <c r="AM14" s="3" t="s">
        <v>70</v>
      </c>
      <c r="AN14" s="3" t="s">
        <v>74</v>
      </c>
      <c r="AO14" s="3" t="s">
        <v>72</v>
      </c>
      <c r="AP14" s="3" t="s">
        <v>75</v>
      </c>
      <c r="AQ14" s="3" t="s">
        <v>72</v>
      </c>
      <c r="AR14" s="2"/>
      <c r="AS14" s="6">
        <v>9.1253089999999997</v>
      </c>
      <c r="AT14" s="6">
        <v>7.7611999999999997</v>
      </c>
      <c r="AU14" s="6">
        <v>7.0485810000000004</v>
      </c>
      <c r="AV14" s="6">
        <v>3.5087790000000001</v>
      </c>
      <c r="AW14" s="6">
        <v>1.46347</v>
      </c>
      <c r="AX14" s="6">
        <v>0.82018500000000005</v>
      </c>
      <c r="AY14" s="6">
        <v>0.65186999999999995</v>
      </c>
      <c r="AZ14" s="6">
        <v>0.66182799999999997</v>
      </c>
      <c r="BA14" s="6">
        <v>1.406766</v>
      </c>
      <c r="BB14" s="6">
        <v>3.5470130000000002</v>
      </c>
      <c r="BC14" s="6">
        <v>6.150576</v>
      </c>
      <c r="BD14" s="6">
        <v>8.2851579999999991</v>
      </c>
      <c r="BE14" s="6">
        <v>50.430734999999999</v>
      </c>
    </row>
    <row r="15" spans="1:57" ht="26.5" x14ac:dyDescent="0.35">
      <c r="A15" s="3" t="s">
        <v>50</v>
      </c>
      <c r="B15" s="5" t="s">
        <v>51</v>
      </c>
      <c r="C15" s="5" t="s">
        <v>52</v>
      </c>
      <c r="D15" s="3" t="s">
        <v>53</v>
      </c>
      <c r="E15" s="3">
        <v>16</v>
      </c>
      <c r="F15" s="2"/>
      <c r="G15" s="3" t="s">
        <v>54</v>
      </c>
      <c r="H15" s="3">
        <v>78501</v>
      </c>
      <c r="I15" s="3" t="s">
        <v>55</v>
      </c>
      <c r="J15" s="3" t="s">
        <v>56</v>
      </c>
      <c r="K15" s="3" t="s">
        <v>57</v>
      </c>
      <c r="L15" s="3">
        <v>585086274</v>
      </c>
      <c r="M15" s="3" t="s">
        <v>58</v>
      </c>
      <c r="N15" s="3" t="s">
        <v>53</v>
      </c>
      <c r="O15" s="3" t="s">
        <v>53</v>
      </c>
      <c r="P15" s="3">
        <v>78</v>
      </c>
      <c r="Q15" s="3">
        <v>16</v>
      </c>
      <c r="R15" s="3" t="s">
        <v>54</v>
      </c>
      <c r="S15" s="3">
        <v>78501</v>
      </c>
      <c r="T15" s="3" t="s">
        <v>60</v>
      </c>
      <c r="U15" s="5" t="s">
        <v>92</v>
      </c>
      <c r="V15" s="3" t="s">
        <v>81</v>
      </c>
      <c r="W15" s="3" t="s">
        <v>50</v>
      </c>
      <c r="X15" s="3" t="s">
        <v>63</v>
      </c>
      <c r="Y15" s="3" t="s">
        <v>54</v>
      </c>
      <c r="Z15" s="3">
        <v>78501</v>
      </c>
      <c r="AA15" s="3" t="s">
        <v>64</v>
      </c>
      <c r="AB15" s="3" t="s">
        <v>65</v>
      </c>
      <c r="AC15" s="3" t="s">
        <v>66</v>
      </c>
      <c r="AD15" s="3">
        <v>585086245</v>
      </c>
      <c r="AE15" s="3" t="s">
        <v>67</v>
      </c>
      <c r="AF15" s="3" t="s">
        <v>68</v>
      </c>
      <c r="AG15" s="3" t="s">
        <v>69</v>
      </c>
      <c r="AH15" s="3" t="s">
        <v>70</v>
      </c>
      <c r="AI15" s="7">
        <v>1</v>
      </c>
      <c r="AJ15" s="3" t="s">
        <v>71</v>
      </c>
      <c r="AK15" s="3" t="s">
        <v>72</v>
      </c>
      <c r="AL15" s="3" t="s">
        <v>73</v>
      </c>
      <c r="AM15" s="3" t="s">
        <v>70</v>
      </c>
      <c r="AN15" s="3" t="s">
        <v>74</v>
      </c>
      <c r="AO15" s="3" t="s">
        <v>72</v>
      </c>
      <c r="AP15" s="3" t="s">
        <v>75</v>
      </c>
      <c r="AQ15" s="3" t="s">
        <v>72</v>
      </c>
      <c r="AR15" s="2"/>
      <c r="AS15" s="6">
        <v>31.437656</v>
      </c>
      <c r="AT15" s="6">
        <v>26.762058</v>
      </c>
      <c r="AU15" s="6">
        <v>23.927806</v>
      </c>
      <c r="AV15" s="6">
        <v>10.598727</v>
      </c>
      <c r="AW15" s="6">
        <v>4.5237930000000004</v>
      </c>
      <c r="AX15" s="6">
        <v>2.5353080000000001</v>
      </c>
      <c r="AY15" s="6">
        <v>2.0150229999999998</v>
      </c>
      <c r="AZ15" s="6">
        <v>2.0458050000000001</v>
      </c>
      <c r="BA15" s="6">
        <v>4.3485129999999996</v>
      </c>
      <c r="BB15" s="6">
        <v>10.964321999999999</v>
      </c>
      <c r="BC15" s="6">
        <v>19.012304</v>
      </c>
      <c r="BD15" s="6">
        <v>25.610600999999999</v>
      </c>
      <c r="BE15" s="6">
        <v>163.781916</v>
      </c>
    </row>
    <row r="16" spans="1:57" ht="26.5" x14ac:dyDescent="0.35">
      <c r="A16" s="3" t="s">
        <v>50</v>
      </c>
      <c r="B16" s="5" t="s">
        <v>51</v>
      </c>
      <c r="C16" s="5" t="s">
        <v>52</v>
      </c>
      <c r="D16" s="3" t="s">
        <v>53</v>
      </c>
      <c r="E16" s="3">
        <v>16</v>
      </c>
      <c r="F16" s="2"/>
      <c r="G16" s="3" t="s">
        <v>54</v>
      </c>
      <c r="H16" s="3">
        <v>78501</v>
      </c>
      <c r="I16" s="3" t="s">
        <v>55</v>
      </c>
      <c r="J16" s="3" t="s">
        <v>56</v>
      </c>
      <c r="K16" s="3" t="s">
        <v>57</v>
      </c>
      <c r="L16" s="3">
        <v>585086274</v>
      </c>
      <c r="M16" s="3" t="s">
        <v>58</v>
      </c>
      <c r="N16" s="3" t="s">
        <v>93</v>
      </c>
      <c r="O16" s="3" t="s">
        <v>93</v>
      </c>
      <c r="P16" s="3">
        <v>13</v>
      </c>
      <c r="Q16" s="3">
        <v>30</v>
      </c>
      <c r="R16" s="3" t="s">
        <v>54</v>
      </c>
      <c r="S16" s="3">
        <v>78501</v>
      </c>
      <c r="T16" s="3" t="s">
        <v>60</v>
      </c>
      <c r="U16" s="5" t="s">
        <v>94</v>
      </c>
      <c r="V16" s="3" t="s">
        <v>81</v>
      </c>
      <c r="W16" s="3" t="s">
        <v>50</v>
      </c>
      <c r="X16" s="3" t="s">
        <v>63</v>
      </c>
      <c r="Y16" s="3" t="s">
        <v>54</v>
      </c>
      <c r="Z16" s="3">
        <v>78501</v>
      </c>
      <c r="AA16" s="3" t="s">
        <v>64</v>
      </c>
      <c r="AB16" s="3" t="s">
        <v>65</v>
      </c>
      <c r="AC16" s="3" t="s">
        <v>66</v>
      </c>
      <c r="AD16" s="3">
        <v>585086245</v>
      </c>
      <c r="AE16" s="3" t="s">
        <v>67</v>
      </c>
      <c r="AF16" s="3" t="s">
        <v>68</v>
      </c>
      <c r="AG16" s="3" t="s">
        <v>69</v>
      </c>
      <c r="AH16" s="3" t="s">
        <v>70</v>
      </c>
      <c r="AI16" s="7">
        <v>1</v>
      </c>
      <c r="AJ16" s="3" t="s">
        <v>71</v>
      </c>
      <c r="AK16" s="3" t="s">
        <v>72</v>
      </c>
      <c r="AL16" s="3" t="s">
        <v>73</v>
      </c>
      <c r="AM16" s="3" t="s">
        <v>70</v>
      </c>
      <c r="AN16" s="3" t="s">
        <v>74</v>
      </c>
      <c r="AO16" s="3" t="s">
        <v>72</v>
      </c>
      <c r="AP16" s="3" t="s">
        <v>75</v>
      </c>
      <c r="AQ16" s="3" t="s">
        <v>72</v>
      </c>
      <c r="AR16" s="2"/>
      <c r="AS16" s="6">
        <v>14.724942</v>
      </c>
      <c r="AT16" s="6">
        <v>12.534939</v>
      </c>
      <c r="AU16" s="6">
        <v>11.207418000000001</v>
      </c>
      <c r="AV16" s="6">
        <v>5.2037180000000003</v>
      </c>
      <c r="AW16" s="6">
        <v>2.0893039999999998</v>
      </c>
      <c r="AX16" s="6">
        <v>1.170941</v>
      </c>
      <c r="AY16" s="6">
        <v>0.93063200000000001</v>
      </c>
      <c r="AZ16" s="6">
        <v>0.94482600000000005</v>
      </c>
      <c r="BA16" s="6">
        <v>2.0083169999999999</v>
      </c>
      <c r="BB16" s="6">
        <v>5.0637910000000002</v>
      </c>
      <c r="BC16" s="6">
        <v>8.7807300000000001</v>
      </c>
      <c r="BD16" s="6">
        <v>11.828109</v>
      </c>
      <c r="BE16" s="6">
        <v>76.487667000000002</v>
      </c>
    </row>
    <row r="17" spans="1:57" ht="26.5" x14ac:dyDescent="0.35">
      <c r="A17" s="3" t="s">
        <v>50</v>
      </c>
      <c r="B17" s="5" t="s">
        <v>51</v>
      </c>
      <c r="C17" s="5" t="s">
        <v>52</v>
      </c>
      <c r="D17" s="3" t="s">
        <v>53</v>
      </c>
      <c r="E17" s="3">
        <v>16</v>
      </c>
      <c r="F17" s="2"/>
      <c r="G17" s="3" t="s">
        <v>54</v>
      </c>
      <c r="H17" s="3">
        <v>78501</v>
      </c>
      <c r="I17" s="3" t="s">
        <v>55</v>
      </c>
      <c r="J17" s="3" t="s">
        <v>56</v>
      </c>
      <c r="K17" s="3" t="s">
        <v>57</v>
      </c>
      <c r="L17" s="3">
        <v>585086274</v>
      </c>
      <c r="M17" s="3" t="s">
        <v>58</v>
      </c>
      <c r="N17" s="3" t="s">
        <v>95</v>
      </c>
      <c r="O17" s="3" t="s">
        <v>96</v>
      </c>
      <c r="P17" s="3">
        <v>80</v>
      </c>
      <c r="Q17" s="3">
        <v>18</v>
      </c>
      <c r="R17" s="3" t="s">
        <v>54</v>
      </c>
      <c r="S17" s="3">
        <v>78501</v>
      </c>
      <c r="T17" s="3" t="s">
        <v>60</v>
      </c>
      <c r="U17" s="5" t="s">
        <v>97</v>
      </c>
      <c r="V17" s="3" t="s">
        <v>81</v>
      </c>
      <c r="W17" s="3" t="s">
        <v>50</v>
      </c>
      <c r="X17" s="3" t="s">
        <v>63</v>
      </c>
      <c r="Y17" s="3" t="s">
        <v>54</v>
      </c>
      <c r="Z17" s="3">
        <v>78501</v>
      </c>
      <c r="AA17" s="3" t="s">
        <v>64</v>
      </c>
      <c r="AB17" s="3" t="s">
        <v>65</v>
      </c>
      <c r="AC17" s="3" t="s">
        <v>66</v>
      </c>
      <c r="AD17" s="3">
        <v>585086245</v>
      </c>
      <c r="AE17" s="3" t="s">
        <v>67</v>
      </c>
      <c r="AF17" s="3" t="s">
        <v>68</v>
      </c>
      <c r="AG17" s="3" t="s">
        <v>69</v>
      </c>
      <c r="AH17" s="3" t="s">
        <v>70</v>
      </c>
      <c r="AI17" s="7">
        <v>1</v>
      </c>
      <c r="AJ17" s="3" t="s">
        <v>71</v>
      </c>
      <c r="AK17" s="3" t="s">
        <v>72</v>
      </c>
      <c r="AL17" s="3" t="s">
        <v>73</v>
      </c>
      <c r="AM17" s="3" t="s">
        <v>70</v>
      </c>
      <c r="AN17" s="3" t="s">
        <v>74</v>
      </c>
      <c r="AO17" s="3" t="s">
        <v>72</v>
      </c>
      <c r="AP17" s="3" t="s">
        <v>75</v>
      </c>
      <c r="AQ17" s="3" t="s">
        <v>72</v>
      </c>
      <c r="AR17" s="2"/>
      <c r="AS17" s="6">
        <v>24.712558000000001</v>
      </c>
      <c r="AT17" s="6">
        <v>21.03715</v>
      </c>
      <c r="AU17" s="6">
        <v>18.809128000000001</v>
      </c>
      <c r="AV17" s="6">
        <v>9.6527460000000005</v>
      </c>
      <c r="AW17" s="6">
        <v>3.9469729999999998</v>
      </c>
      <c r="AX17" s="6">
        <v>2.2120389999999999</v>
      </c>
      <c r="AY17" s="6">
        <v>1.7581020000000001</v>
      </c>
      <c r="AZ17" s="6">
        <v>1.784948</v>
      </c>
      <c r="BA17" s="6">
        <v>3.794003</v>
      </c>
      <c r="BB17" s="6">
        <v>9.5662629999999993</v>
      </c>
      <c r="BC17" s="6">
        <v>16.588108999999999</v>
      </c>
      <c r="BD17" s="6">
        <v>22.345037000000001</v>
      </c>
      <c r="BE17" s="6">
        <v>136.20705599999999</v>
      </c>
    </row>
    <row r="18" spans="1:57" ht="26.5" x14ac:dyDescent="0.35">
      <c r="A18" s="3" t="s">
        <v>98</v>
      </c>
      <c r="B18" s="5" t="s">
        <v>99</v>
      </c>
      <c r="C18" s="4"/>
      <c r="D18" s="3" t="s">
        <v>53</v>
      </c>
      <c r="E18" s="3">
        <v>57</v>
      </c>
      <c r="F18" s="3">
        <v>9</v>
      </c>
      <c r="G18" s="3" t="s">
        <v>54</v>
      </c>
      <c r="H18" s="3">
        <v>78501</v>
      </c>
      <c r="I18" s="3" t="s">
        <v>252</v>
      </c>
      <c r="J18" s="3" t="s">
        <v>253</v>
      </c>
      <c r="K18" s="3" t="s">
        <v>265</v>
      </c>
      <c r="L18" s="3"/>
      <c r="M18" s="3" t="s">
        <v>266</v>
      </c>
      <c r="N18" s="3" t="s">
        <v>100</v>
      </c>
      <c r="O18" s="3" t="s">
        <v>101</v>
      </c>
      <c r="P18" s="3">
        <v>2411</v>
      </c>
      <c r="Q18" s="3">
        <v>25</v>
      </c>
      <c r="R18" s="3" t="s">
        <v>54</v>
      </c>
      <c r="S18" s="3">
        <v>78501</v>
      </c>
      <c r="T18" s="3" t="s">
        <v>60</v>
      </c>
      <c r="U18" s="5" t="s">
        <v>102</v>
      </c>
      <c r="V18" s="3" t="s">
        <v>81</v>
      </c>
      <c r="W18" s="3" t="s">
        <v>98</v>
      </c>
      <c r="X18" s="3" t="s">
        <v>103</v>
      </c>
      <c r="Y18" s="3" t="s">
        <v>54</v>
      </c>
      <c r="Z18" s="3">
        <v>78501</v>
      </c>
      <c r="AA18" s="3" t="s">
        <v>64</v>
      </c>
      <c r="AB18" s="3" t="s">
        <v>65</v>
      </c>
      <c r="AC18" s="3" t="s">
        <v>66</v>
      </c>
      <c r="AD18" s="34">
        <v>585086245</v>
      </c>
      <c r="AE18" s="44" t="s">
        <v>67</v>
      </c>
      <c r="AF18" s="2"/>
      <c r="AG18" s="3" t="s">
        <v>69</v>
      </c>
      <c r="AH18" s="3" t="s">
        <v>70</v>
      </c>
      <c r="AI18" s="7">
        <v>1</v>
      </c>
      <c r="AJ18" s="3" t="s">
        <v>71</v>
      </c>
      <c r="AK18" s="3" t="s">
        <v>104</v>
      </c>
      <c r="AL18" s="3" t="s">
        <v>73</v>
      </c>
      <c r="AM18" s="3" t="s">
        <v>70</v>
      </c>
      <c r="AN18" s="3" t="s">
        <v>74</v>
      </c>
      <c r="AO18" s="3" t="s">
        <v>104</v>
      </c>
      <c r="AP18" s="3" t="s">
        <v>75</v>
      </c>
      <c r="AQ18" s="3" t="s">
        <v>72</v>
      </c>
      <c r="AR18" s="2"/>
      <c r="AS18" s="6">
        <v>36.607301999999997</v>
      </c>
      <c r="AT18" s="6">
        <v>31.162844</v>
      </c>
      <c r="AU18" s="6">
        <v>27.862483000000001</v>
      </c>
      <c r="AV18" s="6">
        <v>14.061605999999999</v>
      </c>
      <c r="AW18" s="6">
        <v>5.88809</v>
      </c>
      <c r="AX18" s="6">
        <v>3.9828000000000001</v>
      </c>
      <c r="AY18" s="6">
        <v>3.0247799999999998</v>
      </c>
      <c r="AZ18" s="6">
        <v>3.0140099999999999</v>
      </c>
      <c r="BA18" s="6">
        <v>6.0710800000000003</v>
      </c>
      <c r="BB18" s="6">
        <v>14.7256</v>
      </c>
      <c r="BC18" s="6">
        <v>32.94961</v>
      </c>
      <c r="BD18" s="6">
        <v>39.214460000000003</v>
      </c>
      <c r="BE18" s="6">
        <v>218.56466499999999</v>
      </c>
    </row>
    <row r="19" spans="1:57" ht="26.5" x14ac:dyDescent="0.35">
      <c r="A19" s="3" t="s">
        <v>105</v>
      </c>
      <c r="B19" s="5" t="s">
        <v>106</v>
      </c>
      <c r="C19" s="4"/>
      <c r="D19" s="3" t="s">
        <v>107</v>
      </c>
      <c r="E19" s="3">
        <v>1386</v>
      </c>
      <c r="F19" s="3">
        <v>14</v>
      </c>
      <c r="G19" s="3" t="s">
        <v>54</v>
      </c>
      <c r="H19" s="3">
        <v>78501</v>
      </c>
      <c r="I19" s="3" t="s">
        <v>108</v>
      </c>
      <c r="J19" s="3" t="s">
        <v>109</v>
      </c>
      <c r="K19" s="3" t="s">
        <v>110</v>
      </c>
      <c r="L19" s="3">
        <v>585012957</v>
      </c>
      <c r="M19" s="3" t="s">
        <v>111</v>
      </c>
      <c r="N19" s="3" t="s">
        <v>112</v>
      </c>
      <c r="O19" s="3" t="s">
        <v>107</v>
      </c>
      <c r="P19" s="3">
        <v>1386</v>
      </c>
      <c r="Q19" s="3">
        <v>14</v>
      </c>
      <c r="R19" s="3" t="s">
        <v>54</v>
      </c>
      <c r="S19" s="3">
        <v>78501</v>
      </c>
      <c r="T19" s="3" t="s">
        <v>60</v>
      </c>
      <c r="U19" s="5" t="s">
        <v>113</v>
      </c>
      <c r="V19" s="3" t="s">
        <v>81</v>
      </c>
      <c r="W19" s="3" t="s">
        <v>105</v>
      </c>
      <c r="X19" s="3" t="s">
        <v>112</v>
      </c>
      <c r="Y19" s="3" t="s">
        <v>54</v>
      </c>
      <c r="Z19" s="3">
        <v>78501</v>
      </c>
      <c r="AA19" s="3" t="s">
        <v>114</v>
      </c>
      <c r="AB19" s="3" t="s">
        <v>115</v>
      </c>
      <c r="AC19" s="3" t="s">
        <v>116</v>
      </c>
      <c r="AD19" s="3" t="s">
        <v>117</v>
      </c>
      <c r="AE19" s="3" t="s">
        <v>118</v>
      </c>
      <c r="AF19" s="3" t="s">
        <v>119</v>
      </c>
      <c r="AG19" s="3" t="s">
        <v>69</v>
      </c>
      <c r="AH19" s="3" t="s">
        <v>70</v>
      </c>
      <c r="AI19" s="7">
        <v>1</v>
      </c>
      <c r="AJ19" s="3" t="s">
        <v>71</v>
      </c>
      <c r="AK19" s="3" t="s">
        <v>72</v>
      </c>
      <c r="AL19" s="3" t="s">
        <v>120</v>
      </c>
      <c r="AM19" s="3" t="s">
        <v>70</v>
      </c>
      <c r="AN19" s="3" t="s">
        <v>74</v>
      </c>
      <c r="AO19" s="3" t="s">
        <v>72</v>
      </c>
      <c r="AP19" s="3" t="s">
        <v>75</v>
      </c>
      <c r="AQ19" s="3" t="s">
        <v>72</v>
      </c>
      <c r="AR19" s="2"/>
      <c r="AS19" s="6">
        <v>19.689826</v>
      </c>
      <c r="AT19" s="6">
        <v>16.761437999999998</v>
      </c>
      <c r="AU19" s="6">
        <v>9.5584000000000007</v>
      </c>
      <c r="AV19" s="6">
        <v>5.7895180000000002</v>
      </c>
      <c r="AW19" s="6">
        <v>2.34335</v>
      </c>
      <c r="AX19" s="6">
        <v>1.232907</v>
      </c>
      <c r="AY19" s="6">
        <v>0.65790300000000002</v>
      </c>
      <c r="AZ19" s="6">
        <v>0.66794399999999998</v>
      </c>
      <c r="BA19" s="6">
        <v>1.4197470000000001</v>
      </c>
      <c r="BB19" s="6">
        <v>7.554424</v>
      </c>
      <c r="BC19" s="6">
        <v>13.099493000000001</v>
      </c>
      <c r="BD19" s="6">
        <v>17.645744000000001</v>
      </c>
      <c r="BE19" s="6">
        <v>96.420693999999997</v>
      </c>
    </row>
    <row r="20" spans="1:57" ht="26.5" x14ac:dyDescent="0.35">
      <c r="A20" s="3" t="s">
        <v>121</v>
      </c>
      <c r="B20" s="5" t="s">
        <v>122</v>
      </c>
      <c r="C20" s="4"/>
      <c r="D20" s="3" t="s">
        <v>86</v>
      </c>
      <c r="E20" s="3">
        <v>2147</v>
      </c>
      <c r="F20" s="3">
        <v>44</v>
      </c>
      <c r="G20" s="3" t="s">
        <v>54</v>
      </c>
      <c r="H20" s="3">
        <v>78501</v>
      </c>
      <c r="I20" s="3" t="s">
        <v>123</v>
      </c>
      <c r="J20" s="3" t="s">
        <v>124</v>
      </c>
      <c r="K20" s="3" t="s">
        <v>125</v>
      </c>
      <c r="L20" s="2"/>
      <c r="M20" s="3" t="s">
        <v>126</v>
      </c>
      <c r="N20" s="3" t="s">
        <v>127</v>
      </c>
      <c r="O20" s="3" t="s">
        <v>86</v>
      </c>
      <c r="P20" s="3">
        <v>2147</v>
      </c>
      <c r="Q20" s="3">
        <v>44</v>
      </c>
      <c r="R20" s="3" t="s">
        <v>54</v>
      </c>
      <c r="S20" s="3">
        <v>78501</v>
      </c>
      <c r="T20" s="3" t="s">
        <v>60</v>
      </c>
      <c r="U20" s="5" t="s">
        <v>128</v>
      </c>
      <c r="V20" s="3" t="s">
        <v>81</v>
      </c>
      <c r="W20" s="3" t="s">
        <v>121</v>
      </c>
      <c r="X20" s="3" t="s">
        <v>129</v>
      </c>
      <c r="Y20" s="3" t="s">
        <v>54</v>
      </c>
      <c r="Z20" s="3">
        <v>78501</v>
      </c>
      <c r="AA20" s="3" t="s">
        <v>123</v>
      </c>
      <c r="AB20" s="3" t="s">
        <v>124</v>
      </c>
      <c r="AC20" s="3" t="s">
        <v>125</v>
      </c>
      <c r="AD20" s="2"/>
      <c r="AE20" s="3" t="s">
        <v>126</v>
      </c>
      <c r="AF20" s="3" t="s">
        <v>130</v>
      </c>
      <c r="AG20" s="3" t="s">
        <v>69</v>
      </c>
      <c r="AH20" s="3" t="s">
        <v>70</v>
      </c>
      <c r="AI20" s="7">
        <v>1</v>
      </c>
      <c r="AJ20" s="3" t="s">
        <v>71</v>
      </c>
      <c r="AK20" s="3" t="s">
        <v>72</v>
      </c>
      <c r="AL20" s="3" t="s">
        <v>131</v>
      </c>
      <c r="AM20" s="3" t="s">
        <v>70</v>
      </c>
      <c r="AN20" s="3" t="s">
        <v>74</v>
      </c>
      <c r="AO20" s="3" t="s">
        <v>72</v>
      </c>
      <c r="AP20" s="3" t="s">
        <v>75</v>
      </c>
      <c r="AQ20" s="3" t="s">
        <v>72</v>
      </c>
      <c r="AR20" s="2"/>
      <c r="AS20" s="6">
        <v>14.95027</v>
      </c>
      <c r="AT20" s="6">
        <v>10.0327</v>
      </c>
      <c r="AU20" s="6">
        <v>8.4011200000000006</v>
      </c>
      <c r="AV20" s="6">
        <v>4.6683899999999996</v>
      </c>
      <c r="AW20" s="6">
        <v>3.4889700000000001</v>
      </c>
      <c r="AX20" s="6">
        <v>1.5127299999999999</v>
      </c>
      <c r="AY20" s="6">
        <v>1.2093929999999999</v>
      </c>
      <c r="AZ20" s="6">
        <v>1.2278549999999999</v>
      </c>
      <c r="BA20" s="6">
        <v>1.95174</v>
      </c>
      <c r="BB20" s="6">
        <v>6.7374200000000002</v>
      </c>
      <c r="BC20" s="6">
        <v>9.3095099999999995</v>
      </c>
      <c r="BD20" s="6">
        <v>8.9354999999999993</v>
      </c>
      <c r="BE20" s="6">
        <v>72.425597999999994</v>
      </c>
    </row>
    <row r="21" spans="1:57" ht="26.5" x14ac:dyDescent="0.35">
      <c r="A21" s="3" t="s">
        <v>121</v>
      </c>
      <c r="B21" s="5" t="s">
        <v>122</v>
      </c>
      <c r="C21" s="4"/>
      <c r="D21" s="3" t="s">
        <v>86</v>
      </c>
      <c r="E21" s="3">
        <v>2147</v>
      </c>
      <c r="F21" s="3">
        <v>44</v>
      </c>
      <c r="G21" s="3" t="s">
        <v>54</v>
      </c>
      <c r="H21" s="3">
        <v>78501</v>
      </c>
      <c r="I21" s="3" t="s">
        <v>123</v>
      </c>
      <c r="J21" s="3" t="s">
        <v>124</v>
      </c>
      <c r="K21" s="3" t="s">
        <v>125</v>
      </c>
      <c r="L21" s="2"/>
      <c r="M21" s="3" t="s">
        <v>126</v>
      </c>
      <c r="N21" s="3" t="s">
        <v>132</v>
      </c>
      <c r="O21" s="3" t="s">
        <v>86</v>
      </c>
      <c r="P21" s="3">
        <v>2147</v>
      </c>
      <c r="Q21" s="3">
        <v>44</v>
      </c>
      <c r="R21" s="3" t="s">
        <v>54</v>
      </c>
      <c r="S21" s="3">
        <v>78501</v>
      </c>
      <c r="T21" s="3" t="s">
        <v>60</v>
      </c>
      <c r="U21" s="5" t="s">
        <v>133</v>
      </c>
      <c r="V21" s="3" t="s">
        <v>79</v>
      </c>
      <c r="W21" s="3" t="s">
        <v>121</v>
      </c>
      <c r="X21" s="3" t="s">
        <v>129</v>
      </c>
      <c r="Y21" s="3" t="s">
        <v>54</v>
      </c>
      <c r="Z21" s="3">
        <v>78501</v>
      </c>
      <c r="AA21" s="3" t="s">
        <v>123</v>
      </c>
      <c r="AB21" s="3" t="s">
        <v>124</v>
      </c>
      <c r="AC21" s="3" t="s">
        <v>125</v>
      </c>
      <c r="AD21" s="2"/>
      <c r="AE21" s="3" t="s">
        <v>126</v>
      </c>
      <c r="AF21" s="3" t="s">
        <v>130</v>
      </c>
      <c r="AG21" s="3" t="s">
        <v>69</v>
      </c>
      <c r="AH21" s="3" t="s">
        <v>70</v>
      </c>
      <c r="AI21" s="7">
        <v>1</v>
      </c>
      <c r="AJ21" s="3" t="s">
        <v>71</v>
      </c>
      <c r="AK21" s="3" t="s">
        <v>72</v>
      </c>
      <c r="AL21" s="3" t="s">
        <v>131</v>
      </c>
      <c r="AM21" s="3" t="s">
        <v>70</v>
      </c>
      <c r="AN21" s="3" t="s">
        <v>74</v>
      </c>
      <c r="AO21" s="3" t="s">
        <v>72</v>
      </c>
      <c r="AP21" s="3" t="s">
        <v>75</v>
      </c>
      <c r="AQ21" s="3" t="s">
        <v>72</v>
      </c>
      <c r="AR21" s="2"/>
      <c r="AS21" s="6">
        <v>9.5549300000000006</v>
      </c>
      <c r="AT21" s="6">
        <v>6.1078000000000001</v>
      </c>
      <c r="AU21" s="6">
        <v>4.72356</v>
      </c>
      <c r="AV21" s="6">
        <v>2.3397100000000002</v>
      </c>
      <c r="AW21" s="6">
        <v>1.57887</v>
      </c>
      <c r="AX21" s="6">
        <v>0.48583999999999999</v>
      </c>
      <c r="AY21" s="6">
        <v>0.11491800000000001</v>
      </c>
      <c r="AZ21" s="6">
        <v>0.116672</v>
      </c>
      <c r="BA21" s="6">
        <v>0.68366000000000005</v>
      </c>
      <c r="BB21" s="6">
        <v>3.1977899999999999</v>
      </c>
      <c r="BC21" s="6">
        <v>6.1769299999999996</v>
      </c>
      <c r="BD21" s="6">
        <v>5.48264</v>
      </c>
      <c r="BE21" s="6">
        <v>40.563319999999997</v>
      </c>
    </row>
    <row r="22" spans="1:57" ht="26.5" x14ac:dyDescent="0.35">
      <c r="A22" s="3" t="s">
        <v>134</v>
      </c>
      <c r="B22" s="5" t="s">
        <v>135</v>
      </c>
      <c r="C22" s="4"/>
      <c r="D22" s="3" t="s">
        <v>136</v>
      </c>
      <c r="E22" s="3">
        <v>1302</v>
      </c>
      <c r="F22" s="3">
        <v>7</v>
      </c>
      <c r="G22" s="3" t="s">
        <v>54</v>
      </c>
      <c r="H22" s="3">
        <v>78501</v>
      </c>
      <c r="I22" s="3" t="s">
        <v>137</v>
      </c>
      <c r="J22" s="3" t="s">
        <v>138</v>
      </c>
      <c r="K22" s="3" t="s">
        <v>125</v>
      </c>
      <c r="L22" s="8">
        <v>603455763</v>
      </c>
      <c r="M22" s="3" t="s">
        <v>139</v>
      </c>
      <c r="N22" s="3" t="s">
        <v>140</v>
      </c>
      <c r="O22" s="3" t="s">
        <v>141</v>
      </c>
      <c r="P22" s="3">
        <v>1869</v>
      </c>
      <c r="Q22" s="3">
        <v>2</v>
      </c>
      <c r="R22" s="3" t="s">
        <v>54</v>
      </c>
      <c r="S22" s="3">
        <v>78501</v>
      </c>
      <c r="T22" s="3" t="s">
        <v>60</v>
      </c>
      <c r="U22" s="5" t="s">
        <v>142</v>
      </c>
      <c r="V22" s="3" t="s">
        <v>79</v>
      </c>
      <c r="W22" s="3" t="s">
        <v>134</v>
      </c>
      <c r="X22" s="3" t="s">
        <v>143</v>
      </c>
      <c r="Y22" s="3" t="s">
        <v>54</v>
      </c>
      <c r="Z22" s="3">
        <v>78501</v>
      </c>
      <c r="AA22" s="3" t="s">
        <v>137</v>
      </c>
      <c r="AB22" s="3" t="s">
        <v>138</v>
      </c>
      <c r="AC22" s="3" t="s">
        <v>125</v>
      </c>
      <c r="AD22" s="8">
        <v>603455763</v>
      </c>
      <c r="AE22" s="3" t="s">
        <v>139</v>
      </c>
      <c r="AF22" s="3" t="s">
        <v>144</v>
      </c>
      <c r="AG22" s="3" t="s">
        <v>69</v>
      </c>
      <c r="AH22" s="3" t="s">
        <v>70</v>
      </c>
      <c r="AI22" s="7">
        <v>1</v>
      </c>
      <c r="AJ22" s="3" t="s">
        <v>71</v>
      </c>
      <c r="AK22" s="3" t="s">
        <v>72</v>
      </c>
      <c r="AL22" s="3" t="s">
        <v>73</v>
      </c>
      <c r="AM22" s="3" t="s">
        <v>70</v>
      </c>
      <c r="AN22" s="3" t="s">
        <v>74</v>
      </c>
      <c r="AO22" s="3" t="s">
        <v>72</v>
      </c>
      <c r="AP22" s="3" t="s">
        <v>75</v>
      </c>
      <c r="AQ22" s="3" t="s">
        <v>72</v>
      </c>
      <c r="AR22" s="2"/>
      <c r="AS22" s="6">
        <v>7.8053559999999997</v>
      </c>
      <c r="AT22" s="6">
        <v>6.6444900000000002</v>
      </c>
      <c r="AU22" s="6">
        <v>5.940785</v>
      </c>
      <c r="AV22" s="6">
        <v>3.182061</v>
      </c>
      <c r="AW22" s="6">
        <v>1.3008139999999999</v>
      </c>
      <c r="AX22" s="6">
        <v>0.64707999999999999</v>
      </c>
      <c r="AY22" s="6">
        <v>0.51206600000000002</v>
      </c>
      <c r="AZ22" s="6">
        <v>0.51988000000000001</v>
      </c>
      <c r="BA22" s="6">
        <v>1.1050450000000001</v>
      </c>
      <c r="BB22" s="6">
        <v>2.7862650000000002</v>
      </c>
      <c r="BC22" s="6">
        <v>4.8314360000000001</v>
      </c>
      <c r="BD22" s="6">
        <v>6.508203</v>
      </c>
      <c r="BE22" s="6">
        <v>41.783481000000002</v>
      </c>
    </row>
    <row r="23" spans="1:57" ht="26.5" x14ac:dyDescent="0.35">
      <c r="A23" s="3" t="s">
        <v>134</v>
      </c>
      <c r="B23" s="5" t="s">
        <v>135</v>
      </c>
      <c r="C23" s="4"/>
      <c r="D23" s="3" t="s">
        <v>136</v>
      </c>
      <c r="E23" s="3">
        <v>1302</v>
      </c>
      <c r="F23" s="3">
        <v>7</v>
      </c>
      <c r="G23" s="3" t="s">
        <v>54</v>
      </c>
      <c r="H23" s="3">
        <v>78501</v>
      </c>
      <c r="I23" s="3" t="s">
        <v>137</v>
      </c>
      <c r="J23" s="3" t="s">
        <v>138</v>
      </c>
      <c r="K23" s="3" t="s">
        <v>125</v>
      </c>
      <c r="L23" s="8">
        <v>603455763</v>
      </c>
      <c r="M23" s="3" t="s">
        <v>139</v>
      </c>
      <c r="N23" s="3" t="s">
        <v>136</v>
      </c>
      <c r="O23" s="3" t="s">
        <v>136</v>
      </c>
      <c r="P23" s="3">
        <v>1302</v>
      </c>
      <c r="Q23" s="3">
        <v>7</v>
      </c>
      <c r="R23" s="3" t="s">
        <v>54</v>
      </c>
      <c r="S23" s="3">
        <v>78501</v>
      </c>
      <c r="T23" s="3" t="s">
        <v>60</v>
      </c>
      <c r="U23" s="5" t="s">
        <v>145</v>
      </c>
      <c r="V23" s="3" t="s">
        <v>81</v>
      </c>
      <c r="W23" s="3" t="s">
        <v>134</v>
      </c>
      <c r="X23" s="3" t="s">
        <v>143</v>
      </c>
      <c r="Y23" s="3" t="s">
        <v>54</v>
      </c>
      <c r="Z23" s="3">
        <v>78501</v>
      </c>
      <c r="AA23" s="3" t="s">
        <v>137</v>
      </c>
      <c r="AB23" s="3" t="s">
        <v>138</v>
      </c>
      <c r="AC23" s="3" t="s">
        <v>125</v>
      </c>
      <c r="AD23" s="8">
        <v>603455763</v>
      </c>
      <c r="AE23" s="3" t="s">
        <v>139</v>
      </c>
      <c r="AF23" s="3" t="s">
        <v>144</v>
      </c>
      <c r="AG23" s="3" t="s">
        <v>69</v>
      </c>
      <c r="AH23" s="3" t="s">
        <v>70</v>
      </c>
      <c r="AI23" s="7">
        <v>1</v>
      </c>
      <c r="AJ23" s="3" t="s">
        <v>71</v>
      </c>
      <c r="AK23" s="3" t="s">
        <v>72</v>
      </c>
      <c r="AL23" s="3" t="s">
        <v>73</v>
      </c>
      <c r="AM23" s="3" t="s">
        <v>70</v>
      </c>
      <c r="AN23" s="3" t="s">
        <v>74</v>
      </c>
      <c r="AO23" s="3" t="s">
        <v>72</v>
      </c>
      <c r="AP23" s="3" t="s">
        <v>75</v>
      </c>
      <c r="AQ23" s="3" t="s">
        <v>72</v>
      </c>
      <c r="AR23" s="2"/>
      <c r="AS23" s="6">
        <v>13.064935</v>
      </c>
      <c r="AT23" s="6">
        <v>11.121831</v>
      </c>
      <c r="AU23" s="6">
        <v>9.9439399999999996</v>
      </c>
      <c r="AV23" s="6">
        <v>5.3262799999999997</v>
      </c>
      <c r="AW23" s="6">
        <v>2.1773639999999999</v>
      </c>
      <c r="AX23" s="6">
        <v>1.313407</v>
      </c>
      <c r="AY23" s="6">
        <v>1.0867100000000001</v>
      </c>
      <c r="AZ23" s="6">
        <v>1.1032930000000001</v>
      </c>
      <c r="BA23" s="6">
        <v>2.3451360000000001</v>
      </c>
      <c r="BB23" s="6">
        <v>5.9130339999999997</v>
      </c>
      <c r="BC23" s="6">
        <v>10.253313</v>
      </c>
      <c r="BD23" s="6">
        <v>13.811761000000001</v>
      </c>
      <c r="BE23" s="6">
        <v>77.461004000000003</v>
      </c>
    </row>
    <row r="24" spans="1:57" ht="26.5" x14ac:dyDescent="0.35">
      <c r="A24" s="3" t="s">
        <v>146</v>
      </c>
      <c r="B24" s="5" t="s">
        <v>147</v>
      </c>
      <c r="C24" s="4"/>
      <c r="D24" s="3" t="s">
        <v>148</v>
      </c>
      <c r="E24" s="3">
        <v>2592</v>
      </c>
      <c r="F24" s="3">
        <v>21</v>
      </c>
      <c r="G24" s="3" t="s">
        <v>54</v>
      </c>
      <c r="H24" s="3">
        <v>78501</v>
      </c>
      <c r="I24" s="3" t="s">
        <v>149</v>
      </c>
      <c r="J24" s="3" t="s">
        <v>150</v>
      </c>
      <c r="K24" s="3" t="s">
        <v>125</v>
      </c>
      <c r="L24" s="8">
        <v>604622733</v>
      </c>
      <c r="M24" s="3" t="s">
        <v>151</v>
      </c>
      <c r="N24" s="3" t="s">
        <v>152</v>
      </c>
      <c r="O24" s="3" t="s">
        <v>148</v>
      </c>
      <c r="P24" s="3">
        <v>2592</v>
      </c>
      <c r="Q24" s="3">
        <v>21</v>
      </c>
      <c r="R24" s="3" t="s">
        <v>54</v>
      </c>
      <c r="S24" s="3">
        <v>78501</v>
      </c>
      <c r="T24" s="3" t="s">
        <v>60</v>
      </c>
      <c r="U24" s="5" t="s">
        <v>153</v>
      </c>
      <c r="V24" s="3" t="s">
        <v>81</v>
      </c>
      <c r="W24" s="3" t="s">
        <v>146</v>
      </c>
      <c r="X24" s="3" t="s">
        <v>152</v>
      </c>
      <c r="Y24" s="3" t="s">
        <v>54</v>
      </c>
      <c r="Z24" s="3">
        <v>78501</v>
      </c>
      <c r="AA24" s="3" t="s">
        <v>149</v>
      </c>
      <c r="AB24" s="3" t="s">
        <v>150</v>
      </c>
      <c r="AC24" s="3" t="s">
        <v>125</v>
      </c>
      <c r="AD24" s="8">
        <v>604622733</v>
      </c>
      <c r="AE24" s="3" t="s">
        <v>151</v>
      </c>
      <c r="AF24" s="3" t="s">
        <v>154</v>
      </c>
      <c r="AG24" s="3" t="s">
        <v>69</v>
      </c>
      <c r="AH24" s="3" t="s">
        <v>70</v>
      </c>
      <c r="AI24" s="7">
        <v>1</v>
      </c>
      <c r="AJ24" s="3" t="s">
        <v>71</v>
      </c>
      <c r="AK24" s="3" t="s">
        <v>104</v>
      </c>
      <c r="AL24" s="3" t="s">
        <v>73</v>
      </c>
      <c r="AM24" s="3" t="s">
        <v>70</v>
      </c>
      <c r="AN24" s="3" t="s">
        <v>74</v>
      </c>
      <c r="AO24" s="3" t="s">
        <v>104</v>
      </c>
      <c r="AP24" s="3" t="s">
        <v>75</v>
      </c>
      <c r="AQ24" s="3" t="s">
        <v>104</v>
      </c>
      <c r="AR24" s="2"/>
      <c r="AS24" s="6">
        <v>17.125170000000001</v>
      </c>
      <c r="AT24" s="6">
        <v>14.578227</v>
      </c>
      <c r="AU24" s="6">
        <v>13.034276999999999</v>
      </c>
      <c r="AV24" s="6">
        <v>5.1313829999999996</v>
      </c>
      <c r="AW24" s="6">
        <v>2.5554670000000002</v>
      </c>
      <c r="AX24" s="6">
        <v>1.432191</v>
      </c>
      <c r="AY24" s="6">
        <v>1.1382939999999999</v>
      </c>
      <c r="AZ24" s="6">
        <v>1.155661</v>
      </c>
      <c r="BA24" s="6">
        <v>2.4564249999999999</v>
      </c>
      <c r="BB24" s="6">
        <v>6.1936030000000004</v>
      </c>
      <c r="BC24" s="6">
        <v>10.739857000000001</v>
      </c>
      <c r="BD24" s="6">
        <v>14.467136</v>
      </c>
      <c r="BE24" s="6">
        <v>90.007690999999994</v>
      </c>
    </row>
    <row r="25" spans="1:57" s="33" customFormat="1" ht="26.5" x14ac:dyDescent="0.35">
      <c r="A25" s="24" t="s">
        <v>146</v>
      </c>
      <c r="B25" s="25" t="s">
        <v>147</v>
      </c>
      <c r="C25" s="26"/>
      <c r="D25" s="24" t="s">
        <v>148</v>
      </c>
      <c r="E25" s="24">
        <v>2592</v>
      </c>
      <c r="F25" s="24">
        <v>21</v>
      </c>
      <c r="G25" s="24" t="s">
        <v>54</v>
      </c>
      <c r="H25" s="24">
        <v>78501</v>
      </c>
      <c r="I25" s="24" t="s">
        <v>149</v>
      </c>
      <c r="J25" s="24" t="s">
        <v>150</v>
      </c>
      <c r="K25" s="24" t="s">
        <v>125</v>
      </c>
      <c r="L25" s="27">
        <v>604622733</v>
      </c>
      <c r="M25" s="24" t="s">
        <v>151</v>
      </c>
      <c r="N25" s="24" t="s">
        <v>155</v>
      </c>
      <c r="O25" s="24" t="s">
        <v>156</v>
      </c>
      <c r="P25" s="24">
        <v>1223</v>
      </c>
      <c r="Q25" s="24">
        <v>45</v>
      </c>
      <c r="R25" s="24" t="s">
        <v>54</v>
      </c>
      <c r="S25" s="24">
        <v>78501</v>
      </c>
      <c r="T25" s="24" t="s">
        <v>60</v>
      </c>
      <c r="U25" s="25" t="s">
        <v>157</v>
      </c>
      <c r="V25" s="24" t="s">
        <v>81</v>
      </c>
      <c r="W25" s="24" t="s">
        <v>146</v>
      </c>
      <c r="X25" s="24" t="s">
        <v>152</v>
      </c>
      <c r="Y25" s="24" t="s">
        <v>54</v>
      </c>
      <c r="Z25" s="24">
        <v>78501</v>
      </c>
      <c r="AA25" s="24" t="s">
        <v>149</v>
      </c>
      <c r="AB25" s="24" t="s">
        <v>150</v>
      </c>
      <c r="AC25" s="28" t="s">
        <v>125</v>
      </c>
      <c r="AD25" s="29">
        <v>604622733</v>
      </c>
      <c r="AE25" s="28" t="s">
        <v>151</v>
      </c>
      <c r="AF25" s="24" t="s">
        <v>154</v>
      </c>
      <c r="AG25" s="24" t="s">
        <v>69</v>
      </c>
      <c r="AH25" s="24" t="s">
        <v>70</v>
      </c>
      <c r="AI25" s="30">
        <v>1</v>
      </c>
      <c r="AJ25" s="24" t="s">
        <v>71</v>
      </c>
      <c r="AK25" s="24" t="s">
        <v>104</v>
      </c>
      <c r="AL25" s="24" t="s">
        <v>73</v>
      </c>
      <c r="AM25" s="24" t="s">
        <v>70</v>
      </c>
      <c r="AN25" s="24" t="s">
        <v>74</v>
      </c>
      <c r="AO25" s="24" t="s">
        <v>104</v>
      </c>
      <c r="AP25" s="24" t="s">
        <v>75</v>
      </c>
      <c r="AQ25" s="24" t="s">
        <v>72</v>
      </c>
      <c r="AR25" s="31"/>
      <c r="AS25" s="32">
        <v>11.871</v>
      </c>
      <c r="AT25" s="32">
        <v>10.146000000000001</v>
      </c>
      <c r="AU25" s="32">
        <v>7.8239999999999998</v>
      </c>
      <c r="AV25" s="32">
        <v>5.6369999999999996</v>
      </c>
      <c r="AW25" s="32">
        <v>2.726</v>
      </c>
      <c r="AX25" s="32">
        <v>1.2989999999999999</v>
      </c>
      <c r="AY25" s="32">
        <v>1.1499999999999999</v>
      </c>
      <c r="AZ25" s="32">
        <v>1.1499999999999999</v>
      </c>
      <c r="BA25" s="32">
        <v>4.1609999999999996</v>
      </c>
      <c r="BB25" s="32">
        <v>4.8490000000000002</v>
      </c>
      <c r="BC25" s="32">
        <v>7.4550000000000001</v>
      </c>
      <c r="BD25" s="32">
        <v>12.73</v>
      </c>
      <c r="BE25" s="32">
        <v>70.998000000000005</v>
      </c>
    </row>
    <row r="26" spans="1:57" s="33" customFormat="1" ht="26.5" x14ac:dyDescent="0.35">
      <c r="A26" s="24" t="s">
        <v>158</v>
      </c>
      <c r="B26" s="25" t="s">
        <v>159</v>
      </c>
      <c r="C26" s="25" t="s">
        <v>160</v>
      </c>
      <c r="D26" s="24" t="s">
        <v>161</v>
      </c>
      <c r="E26" s="24">
        <v>307</v>
      </c>
      <c r="F26" s="24">
        <v>20</v>
      </c>
      <c r="G26" s="24" t="s">
        <v>54</v>
      </c>
      <c r="H26" s="24">
        <v>78501</v>
      </c>
      <c r="I26" s="24" t="s">
        <v>242</v>
      </c>
      <c r="J26" s="24" t="s">
        <v>243</v>
      </c>
      <c r="K26" s="24" t="s">
        <v>110</v>
      </c>
      <c r="L26" s="27">
        <v>724902465</v>
      </c>
      <c r="M26" s="24" t="s">
        <v>244</v>
      </c>
      <c r="N26" s="24" t="s">
        <v>162</v>
      </c>
      <c r="O26" s="24" t="s">
        <v>93</v>
      </c>
      <c r="P26" s="24">
        <v>113</v>
      </c>
      <c r="Q26" s="24">
        <v>19</v>
      </c>
      <c r="R26" s="24" t="s">
        <v>54</v>
      </c>
      <c r="S26" s="24">
        <v>78501</v>
      </c>
      <c r="T26" s="24" t="s">
        <v>60</v>
      </c>
      <c r="U26" s="25" t="s">
        <v>163</v>
      </c>
      <c r="V26" s="24" t="s">
        <v>81</v>
      </c>
      <c r="W26" s="24" t="s">
        <v>158</v>
      </c>
      <c r="X26" s="24" t="s">
        <v>164</v>
      </c>
      <c r="Y26" s="24" t="s">
        <v>54</v>
      </c>
      <c r="Z26" s="24">
        <v>78501</v>
      </c>
      <c r="AA26" s="24" t="s">
        <v>245</v>
      </c>
      <c r="AB26" s="24" t="s">
        <v>247</v>
      </c>
      <c r="AC26" s="28" t="s">
        <v>248</v>
      </c>
      <c r="AD26" s="29">
        <v>725427888</v>
      </c>
      <c r="AE26" s="28" t="s">
        <v>249</v>
      </c>
      <c r="AF26" s="24" t="s">
        <v>165</v>
      </c>
      <c r="AG26" s="24" t="s">
        <v>69</v>
      </c>
      <c r="AH26" s="24" t="s">
        <v>70</v>
      </c>
      <c r="AI26" s="30">
        <v>1</v>
      </c>
      <c r="AJ26" s="24" t="s">
        <v>71</v>
      </c>
      <c r="AK26" s="24" t="s">
        <v>104</v>
      </c>
      <c r="AL26" s="24" t="s">
        <v>131</v>
      </c>
      <c r="AM26" s="24" t="s">
        <v>70</v>
      </c>
      <c r="AN26" s="24" t="s">
        <v>74</v>
      </c>
      <c r="AO26" s="24" t="s">
        <v>72</v>
      </c>
      <c r="AP26" s="24" t="s">
        <v>166</v>
      </c>
      <c r="AQ26" s="24" t="s">
        <v>72</v>
      </c>
      <c r="AR26" s="31"/>
      <c r="AS26" s="32">
        <v>16.07837</v>
      </c>
      <c r="AT26" s="32">
        <v>15.7325</v>
      </c>
      <c r="AU26" s="32">
        <v>12.834</v>
      </c>
      <c r="AV26" s="32">
        <v>6.3310300000000002</v>
      </c>
      <c r="AW26" s="32">
        <v>6.4469399999999997</v>
      </c>
      <c r="AX26" s="32">
        <v>0.64366999999999996</v>
      </c>
      <c r="AY26" s="32">
        <v>0.35537000000000002</v>
      </c>
      <c r="AZ26" s="32">
        <v>0</v>
      </c>
      <c r="BA26" s="32">
        <v>2.9394399999999998</v>
      </c>
      <c r="BB26" s="32">
        <v>7.62324</v>
      </c>
      <c r="BC26" s="32">
        <v>12.70424</v>
      </c>
      <c r="BD26" s="32">
        <v>17.7073</v>
      </c>
      <c r="BE26" s="32">
        <v>99.396100000000004</v>
      </c>
    </row>
    <row r="27" spans="1:57" s="33" customFormat="1" ht="26.5" x14ac:dyDescent="0.35">
      <c r="A27" s="24" t="s">
        <v>158</v>
      </c>
      <c r="B27" s="25" t="s">
        <v>159</v>
      </c>
      <c r="C27" s="25" t="s">
        <v>160</v>
      </c>
      <c r="D27" s="24" t="s">
        <v>161</v>
      </c>
      <c r="E27" s="24">
        <v>307</v>
      </c>
      <c r="F27" s="24">
        <v>20</v>
      </c>
      <c r="G27" s="24" t="s">
        <v>54</v>
      </c>
      <c r="H27" s="24">
        <v>78501</v>
      </c>
      <c r="I27" s="24" t="s">
        <v>242</v>
      </c>
      <c r="J27" s="24" t="s">
        <v>243</v>
      </c>
      <c r="K27" s="24" t="s">
        <v>110</v>
      </c>
      <c r="L27" s="27">
        <v>724902465</v>
      </c>
      <c r="M27" s="24" t="s">
        <v>244</v>
      </c>
      <c r="N27" s="24" t="s">
        <v>167</v>
      </c>
      <c r="O27" s="24" t="s">
        <v>161</v>
      </c>
      <c r="P27" s="24">
        <v>307</v>
      </c>
      <c r="Q27" s="24">
        <v>20</v>
      </c>
      <c r="R27" s="24" t="s">
        <v>54</v>
      </c>
      <c r="S27" s="24">
        <v>78501</v>
      </c>
      <c r="T27" s="24" t="s">
        <v>60</v>
      </c>
      <c r="U27" s="25" t="s">
        <v>168</v>
      </c>
      <c r="V27" s="24" t="s">
        <v>81</v>
      </c>
      <c r="W27" s="24" t="s">
        <v>158</v>
      </c>
      <c r="X27" s="24" t="s">
        <v>164</v>
      </c>
      <c r="Y27" s="24" t="s">
        <v>54</v>
      </c>
      <c r="Z27" s="24">
        <v>78501</v>
      </c>
      <c r="AA27" s="24" t="s">
        <v>245</v>
      </c>
      <c r="AB27" s="24" t="s">
        <v>247</v>
      </c>
      <c r="AC27" s="28" t="s">
        <v>248</v>
      </c>
      <c r="AD27" s="29">
        <v>725427888</v>
      </c>
      <c r="AE27" s="28" t="s">
        <v>249</v>
      </c>
      <c r="AF27" s="24" t="s">
        <v>165</v>
      </c>
      <c r="AG27" s="24" t="s">
        <v>69</v>
      </c>
      <c r="AH27" s="24" t="s">
        <v>70</v>
      </c>
      <c r="AI27" s="30">
        <v>1</v>
      </c>
      <c r="AJ27" s="24" t="s">
        <v>71</v>
      </c>
      <c r="AK27" s="24" t="s">
        <v>104</v>
      </c>
      <c r="AL27" s="24" t="s">
        <v>131</v>
      </c>
      <c r="AM27" s="24" t="s">
        <v>70</v>
      </c>
      <c r="AN27" s="24" t="s">
        <v>74</v>
      </c>
      <c r="AO27" s="24" t="s">
        <v>72</v>
      </c>
      <c r="AP27" s="24" t="s">
        <v>166</v>
      </c>
      <c r="AQ27" s="24" t="s">
        <v>72</v>
      </c>
      <c r="AR27" s="31"/>
      <c r="AS27" s="32">
        <v>20.83107</v>
      </c>
      <c r="AT27" s="32">
        <v>22.1601</v>
      </c>
      <c r="AU27" s="32">
        <v>14.3909</v>
      </c>
      <c r="AV27" s="32">
        <v>5.4630099999999997</v>
      </c>
      <c r="AW27" s="32">
        <v>2.5725600000000002</v>
      </c>
      <c r="AX27" s="32">
        <v>0.96064000000000005</v>
      </c>
      <c r="AY27" s="32">
        <v>0.52956999999999999</v>
      </c>
      <c r="AZ27" s="32">
        <v>0.78300999999999998</v>
      </c>
      <c r="BA27" s="32">
        <v>0.86009000000000002</v>
      </c>
      <c r="BB27" s="32">
        <v>6.1860799999999996</v>
      </c>
      <c r="BC27" s="32">
        <v>15.993830000000001</v>
      </c>
      <c r="BD27" s="32">
        <v>23.85</v>
      </c>
      <c r="BE27" s="32">
        <v>114.58086</v>
      </c>
    </row>
    <row r="28" spans="1:57" s="42" customFormat="1" ht="26.5" x14ac:dyDescent="0.35">
      <c r="A28" s="35" t="s">
        <v>169</v>
      </c>
      <c r="B28" s="36" t="s">
        <v>170</v>
      </c>
      <c r="C28" s="37"/>
      <c r="D28" s="35" t="s">
        <v>86</v>
      </c>
      <c r="E28" s="35">
        <v>388</v>
      </c>
      <c r="F28" s="35">
        <v>40</v>
      </c>
      <c r="G28" s="35" t="s">
        <v>54</v>
      </c>
      <c r="H28" s="35">
        <v>78501</v>
      </c>
      <c r="I28" s="35" t="s">
        <v>264</v>
      </c>
      <c r="J28" s="35"/>
      <c r="K28" s="35"/>
      <c r="L28" s="35"/>
      <c r="M28" s="35"/>
      <c r="N28" s="35" t="s">
        <v>171</v>
      </c>
      <c r="O28" s="35" t="s">
        <v>171</v>
      </c>
      <c r="P28" s="35">
        <v>1120</v>
      </c>
      <c r="Q28" s="35">
        <v>14</v>
      </c>
      <c r="R28" s="35" t="s">
        <v>54</v>
      </c>
      <c r="S28" s="35">
        <v>78501</v>
      </c>
      <c r="T28" s="35" t="s">
        <v>60</v>
      </c>
      <c r="U28" s="36" t="s">
        <v>172</v>
      </c>
      <c r="V28" s="35" t="s">
        <v>81</v>
      </c>
      <c r="W28" s="35" t="s">
        <v>169</v>
      </c>
      <c r="X28" s="35" t="s">
        <v>85</v>
      </c>
      <c r="Y28" s="35" t="s">
        <v>54</v>
      </c>
      <c r="Z28" s="35">
        <v>78501</v>
      </c>
      <c r="AA28" s="35" t="s">
        <v>173</v>
      </c>
      <c r="AB28" s="35" t="s">
        <v>174</v>
      </c>
      <c r="AC28" s="38" t="s">
        <v>175</v>
      </c>
      <c r="AD28" s="39">
        <v>775381457</v>
      </c>
      <c r="AE28" s="38" t="s">
        <v>176</v>
      </c>
      <c r="AF28" s="35" t="s">
        <v>177</v>
      </c>
      <c r="AG28" s="35" t="s">
        <v>69</v>
      </c>
      <c r="AH28" s="35" t="s">
        <v>70</v>
      </c>
      <c r="AI28" s="40">
        <v>1</v>
      </c>
      <c r="AJ28" s="35" t="s">
        <v>71</v>
      </c>
      <c r="AK28" s="35" t="s">
        <v>104</v>
      </c>
      <c r="AL28" s="35" t="s">
        <v>120</v>
      </c>
      <c r="AM28" s="35" t="s">
        <v>70</v>
      </c>
      <c r="AN28" s="35" t="s">
        <v>74</v>
      </c>
      <c r="AO28" s="35" t="s">
        <v>72</v>
      </c>
      <c r="AP28" s="35" t="s">
        <v>75</v>
      </c>
      <c r="AQ28" s="35" t="s">
        <v>72</v>
      </c>
      <c r="AR28" s="41"/>
      <c r="AS28" s="23">
        <v>14.787515000000001</v>
      </c>
      <c r="AT28" s="23">
        <v>12.588259000000001</v>
      </c>
      <c r="AU28" s="23">
        <v>11.25503</v>
      </c>
      <c r="AV28" s="23">
        <v>8.1544910000000002</v>
      </c>
      <c r="AW28" s="23">
        <v>3.6688390000000002</v>
      </c>
      <c r="AX28" s="23">
        <v>1.9302889999999999</v>
      </c>
      <c r="AY28" s="23">
        <v>1.416445</v>
      </c>
      <c r="AZ28" s="23">
        <v>1.438062</v>
      </c>
      <c r="BA28" s="23">
        <v>3.05667</v>
      </c>
      <c r="BB28" s="23">
        <v>6.4183519999999996</v>
      </c>
      <c r="BC28" s="23">
        <v>11.129526</v>
      </c>
      <c r="BD28" s="23">
        <v>14.992089</v>
      </c>
      <c r="BE28" s="23">
        <v>90.835566999999998</v>
      </c>
    </row>
    <row r="29" spans="1:57" s="42" customFormat="1" ht="26.5" x14ac:dyDescent="0.35">
      <c r="A29" s="35" t="s">
        <v>169</v>
      </c>
      <c r="B29" s="36" t="s">
        <v>170</v>
      </c>
      <c r="C29" s="37"/>
      <c r="D29" s="35" t="s">
        <v>86</v>
      </c>
      <c r="E29" s="35">
        <v>388</v>
      </c>
      <c r="F29" s="35">
        <v>40</v>
      </c>
      <c r="G29" s="35" t="s">
        <v>54</v>
      </c>
      <c r="H29" s="35">
        <v>78501</v>
      </c>
      <c r="I29" s="35" t="s">
        <v>264</v>
      </c>
      <c r="J29" s="35"/>
      <c r="K29" s="35"/>
      <c r="L29" s="35"/>
      <c r="M29" s="35"/>
      <c r="N29" s="35" t="s">
        <v>178</v>
      </c>
      <c r="O29" s="35" t="s">
        <v>156</v>
      </c>
      <c r="P29" s="35">
        <v>2801</v>
      </c>
      <c r="Q29" s="35">
        <v>43</v>
      </c>
      <c r="R29" s="35" t="s">
        <v>179</v>
      </c>
      <c r="S29" s="35">
        <v>78501</v>
      </c>
      <c r="T29" s="35" t="s">
        <v>60</v>
      </c>
      <c r="U29" s="36" t="s">
        <v>180</v>
      </c>
      <c r="V29" s="35" t="s">
        <v>81</v>
      </c>
      <c r="W29" s="35" t="s">
        <v>169</v>
      </c>
      <c r="X29" s="35" t="s">
        <v>85</v>
      </c>
      <c r="Y29" s="35" t="s">
        <v>54</v>
      </c>
      <c r="Z29" s="35">
        <v>78501</v>
      </c>
      <c r="AA29" s="35" t="s">
        <v>173</v>
      </c>
      <c r="AB29" s="35" t="s">
        <v>174</v>
      </c>
      <c r="AC29" s="35" t="s">
        <v>175</v>
      </c>
      <c r="AD29" s="43">
        <v>775381457</v>
      </c>
      <c r="AE29" s="35" t="s">
        <v>176</v>
      </c>
      <c r="AF29" s="35" t="s">
        <v>177</v>
      </c>
      <c r="AG29" s="35" t="s">
        <v>69</v>
      </c>
      <c r="AH29" s="35" t="s">
        <v>70</v>
      </c>
      <c r="AI29" s="40">
        <v>1</v>
      </c>
      <c r="AJ29" s="35" t="s">
        <v>71</v>
      </c>
      <c r="AK29" s="35" t="s">
        <v>104</v>
      </c>
      <c r="AL29" s="35" t="s">
        <v>73</v>
      </c>
      <c r="AM29" s="35" t="s">
        <v>70</v>
      </c>
      <c r="AN29" s="35" t="s">
        <v>74</v>
      </c>
      <c r="AO29" s="35" t="s">
        <v>72</v>
      </c>
      <c r="AP29" s="35" t="s">
        <v>75</v>
      </c>
      <c r="AQ29" s="35" t="s">
        <v>72</v>
      </c>
      <c r="AR29" s="41"/>
      <c r="AS29" s="23">
        <v>20.710999999999999</v>
      </c>
      <c r="AT29" s="23">
        <v>19.885210000000001</v>
      </c>
      <c r="AU29" s="23">
        <v>14.96677</v>
      </c>
      <c r="AV29" s="23">
        <v>0</v>
      </c>
      <c r="AW29" s="23">
        <v>0</v>
      </c>
      <c r="AX29" s="23">
        <v>6.9970499999999998</v>
      </c>
      <c r="AY29" s="23">
        <v>0</v>
      </c>
      <c r="AZ29" s="23">
        <v>0</v>
      </c>
      <c r="BA29" s="23">
        <v>0</v>
      </c>
      <c r="BB29" s="23">
        <v>0</v>
      </c>
      <c r="BC29" s="23">
        <v>16.571010000000001</v>
      </c>
      <c r="BD29" s="23">
        <v>19.037389999999998</v>
      </c>
      <c r="BE29" s="23">
        <v>98.168430000000001</v>
      </c>
    </row>
    <row r="30" spans="1:57" ht="26.5" x14ac:dyDescent="0.35">
      <c r="A30" s="3" t="s">
        <v>181</v>
      </c>
      <c r="B30" s="5" t="s">
        <v>182</v>
      </c>
      <c r="C30" s="4"/>
      <c r="D30" s="3" t="s">
        <v>183</v>
      </c>
      <c r="E30" s="3">
        <v>1419</v>
      </c>
      <c r="F30" s="3">
        <v>7</v>
      </c>
      <c r="G30" s="3" t="s">
        <v>54</v>
      </c>
      <c r="H30" s="3">
        <v>78501</v>
      </c>
      <c r="I30" s="3" t="s">
        <v>184</v>
      </c>
      <c r="J30" s="3" t="s">
        <v>185</v>
      </c>
      <c r="K30" s="3" t="s">
        <v>110</v>
      </c>
      <c r="L30" s="8">
        <v>734261286</v>
      </c>
      <c r="M30" s="3" t="s">
        <v>186</v>
      </c>
      <c r="N30" s="3" t="s">
        <v>187</v>
      </c>
      <c r="O30" s="3" t="s">
        <v>86</v>
      </c>
      <c r="P30" s="3">
        <v>2147</v>
      </c>
      <c r="Q30" s="3" t="s">
        <v>188</v>
      </c>
      <c r="R30" s="3" t="s">
        <v>54</v>
      </c>
      <c r="S30" s="3">
        <v>78501</v>
      </c>
      <c r="T30" s="3" t="s">
        <v>60</v>
      </c>
      <c r="U30" s="5" t="s">
        <v>189</v>
      </c>
      <c r="V30" s="3" t="s">
        <v>79</v>
      </c>
      <c r="W30" s="3" t="s">
        <v>181</v>
      </c>
      <c r="X30" s="3" t="s">
        <v>190</v>
      </c>
      <c r="Y30" s="3" t="s">
        <v>54</v>
      </c>
      <c r="Z30" s="3">
        <v>78501</v>
      </c>
      <c r="AA30" s="3" t="s">
        <v>184</v>
      </c>
      <c r="AB30" s="3" t="s">
        <v>185</v>
      </c>
      <c r="AC30" s="3" t="s">
        <v>110</v>
      </c>
      <c r="AD30" s="8">
        <v>734261286</v>
      </c>
      <c r="AE30" s="3" t="s">
        <v>186</v>
      </c>
      <c r="AF30" s="3" t="s">
        <v>191</v>
      </c>
      <c r="AG30" s="3" t="s">
        <v>69</v>
      </c>
      <c r="AH30" s="3" t="s">
        <v>70</v>
      </c>
      <c r="AI30" s="7">
        <v>1</v>
      </c>
      <c r="AJ30" s="3" t="s">
        <v>71</v>
      </c>
      <c r="AK30" s="3" t="s">
        <v>72</v>
      </c>
      <c r="AL30" s="3" t="s">
        <v>73</v>
      </c>
      <c r="AM30" s="3" t="s">
        <v>70</v>
      </c>
      <c r="AN30" s="3" t="s">
        <v>74</v>
      </c>
      <c r="AO30" s="3" t="s">
        <v>72</v>
      </c>
      <c r="AP30" s="3" t="s">
        <v>75</v>
      </c>
      <c r="AQ30" s="3" t="s">
        <v>72</v>
      </c>
      <c r="AR30" s="2"/>
      <c r="AS30" s="6">
        <v>5.2105230000000002</v>
      </c>
      <c r="AT30" s="6">
        <v>4.4355890000000002</v>
      </c>
      <c r="AU30" s="6">
        <v>3.9658169999999999</v>
      </c>
      <c r="AV30" s="6">
        <v>3.37107</v>
      </c>
      <c r="AW30" s="6">
        <v>0.82841600000000004</v>
      </c>
      <c r="AX30" s="6">
        <v>0.46427800000000002</v>
      </c>
      <c r="AY30" s="6">
        <v>0.369004</v>
      </c>
      <c r="AZ30" s="6">
        <v>0.37462600000000001</v>
      </c>
      <c r="BA30" s="6">
        <v>0.79630199999999995</v>
      </c>
      <c r="BB30" s="6">
        <v>2.0078010000000002</v>
      </c>
      <c r="BC30" s="6">
        <v>3.4815680000000002</v>
      </c>
      <c r="BD30" s="6">
        <v>4.6898660000000003</v>
      </c>
      <c r="BE30" s="6">
        <v>29.994859999999999</v>
      </c>
    </row>
    <row r="31" spans="1:57" ht="26.5" x14ac:dyDescent="0.35">
      <c r="A31" s="3" t="s">
        <v>192</v>
      </c>
      <c r="B31" s="5" t="s">
        <v>193</v>
      </c>
      <c r="C31" s="4"/>
      <c r="D31" s="3" t="s">
        <v>194</v>
      </c>
      <c r="E31" s="3">
        <v>319</v>
      </c>
      <c r="F31" s="3">
        <v>2</v>
      </c>
      <c r="G31" s="3" t="s">
        <v>54</v>
      </c>
      <c r="H31" s="3">
        <v>78501</v>
      </c>
      <c r="I31" s="3" t="s">
        <v>195</v>
      </c>
      <c r="J31" s="3" t="s">
        <v>196</v>
      </c>
      <c r="K31" s="3" t="s">
        <v>125</v>
      </c>
      <c r="L31" s="8">
        <v>585094031</v>
      </c>
      <c r="M31" s="3" t="s">
        <v>197</v>
      </c>
      <c r="N31" s="3" t="s">
        <v>198</v>
      </c>
      <c r="O31" s="3" t="s">
        <v>194</v>
      </c>
      <c r="P31" s="3">
        <v>319</v>
      </c>
      <c r="Q31" s="3">
        <v>2</v>
      </c>
      <c r="R31" s="3" t="s">
        <v>54</v>
      </c>
      <c r="S31" s="3">
        <v>78501</v>
      </c>
      <c r="T31" s="3" t="s">
        <v>60</v>
      </c>
      <c r="U31" s="5" t="s">
        <v>199</v>
      </c>
      <c r="V31" s="3" t="s">
        <v>81</v>
      </c>
      <c r="W31" s="3" t="s">
        <v>192</v>
      </c>
      <c r="X31" s="3" t="s">
        <v>200</v>
      </c>
      <c r="Y31" s="3" t="s">
        <v>54</v>
      </c>
      <c r="Z31" s="3">
        <v>78501</v>
      </c>
      <c r="AA31" s="3" t="s">
        <v>195</v>
      </c>
      <c r="AB31" s="3" t="s">
        <v>196</v>
      </c>
      <c r="AC31" s="3" t="s">
        <v>125</v>
      </c>
      <c r="AD31" s="8">
        <v>585094031</v>
      </c>
      <c r="AE31" s="3" t="s">
        <v>197</v>
      </c>
      <c r="AF31" s="3" t="s">
        <v>201</v>
      </c>
      <c r="AG31" s="3" t="s">
        <v>69</v>
      </c>
      <c r="AH31" s="3" t="s">
        <v>70</v>
      </c>
      <c r="AI31" s="7">
        <v>1</v>
      </c>
      <c r="AJ31" s="3" t="s">
        <v>71</v>
      </c>
      <c r="AK31" s="3" t="s">
        <v>72</v>
      </c>
      <c r="AL31" s="3" t="s">
        <v>131</v>
      </c>
      <c r="AM31" s="3" t="s">
        <v>70</v>
      </c>
      <c r="AN31" s="3" t="s">
        <v>74</v>
      </c>
      <c r="AO31" s="3" t="s">
        <v>72</v>
      </c>
      <c r="AP31" s="3" t="s">
        <v>75</v>
      </c>
      <c r="AQ31" s="3" t="s">
        <v>72</v>
      </c>
      <c r="AR31" s="2"/>
      <c r="AS31" s="6">
        <v>88.610500000000002</v>
      </c>
      <c r="AT31" s="6">
        <v>79.297569999999993</v>
      </c>
      <c r="AU31" s="6">
        <v>26.244479999999999</v>
      </c>
      <c r="AV31" s="6">
        <v>14.98832</v>
      </c>
      <c r="AW31" s="6">
        <v>3.2399</v>
      </c>
      <c r="AX31" s="6">
        <v>2.6141000000000001</v>
      </c>
      <c r="AY31" s="6">
        <v>1.9588000000000001</v>
      </c>
      <c r="AZ31" s="6">
        <v>0.99790999999999996</v>
      </c>
      <c r="BA31" s="6">
        <v>1.4042699999999999</v>
      </c>
      <c r="BB31" s="6">
        <v>26.533519999999999</v>
      </c>
      <c r="BC31" s="6">
        <v>66.253799999999998</v>
      </c>
      <c r="BD31" s="6">
        <v>56.192700000000002</v>
      </c>
      <c r="BE31" s="6">
        <v>368.33587</v>
      </c>
    </row>
    <row r="32" spans="1:57" ht="26.5" x14ac:dyDescent="0.35">
      <c r="A32" s="3" t="s">
        <v>202</v>
      </c>
      <c r="B32" s="5" t="s">
        <v>203</v>
      </c>
      <c r="C32" s="4"/>
      <c r="D32" s="3" t="s">
        <v>204</v>
      </c>
      <c r="E32" s="3">
        <v>1264</v>
      </c>
      <c r="F32" s="3">
        <v>3</v>
      </c>
      <c r="G32" s="3" t="s">
        <v>54</v>
      </c>
      <c r="H32" s="3">
        <v>78501</v>
      </c>
      <c r="I32" s="3" t="s">
        <v>239</v>
      </c>
      <c r="J32" s="3" t="s">
        <v>240</v>
      </c>
      <c r="K32" s="3" t="s">
        <v>125</v>
      </c>
      <c r="L32" s="8">
        <v>731608597</v>
      </c>
      <c r="M32" s="3" t="s">
        <v>241</v>
      </c>
      <c r="N32" s="3" t="s">
        <v>205</v>
      </c>
      <c r="O32" s="3" t="s">
        <v>59</v>
      </c>
      <c r="P32" s="3">
        <v>1264</v>
      </c>
      <c r="Q32" s="3">
        <v>3</v>
      </c>
      <c r="R32" s="3" t="s">
        <v>54</v>
      </c>
      <c r="S32" s="3">
        <v>78501</v>
      </c>
      <c r="T32" s="3" t="s">
        <v>60</v>
      </c>
      <c r="U32" s="5" t="s">
        <v>206</v>
      </c>
      <c r="V32" s="3" t="s">
        <v>81</v>
      </c>
      <c r="W32" s="3" t="s">
        <v>202</v>
      </c>
      <c r="X32" s="3" t="s">
        <v>207</v>
      </c>
      <c r="Y32" s="3" t="s">
        <v>54</v>
      </c>
      <c r="Z32" s="3">
        <v>78501</v>
      </c>
      <c r="AA32" s="3" t="s">
        <v>239</v>
      </c>
      <c r="AB32" s="3" t="s">
        <v>240</v>
      </c>
      <c r="AC32" s="3" t="s">
        <v>125</v>
      </c>
      <c r="AD32" s="8">
        <v>731608597</v>
      </c>
      <c r="AE32" s="3" t="s">
        <v>241</v>
      </c>
      <c r="AF32" s="3" t="s">
        <v>208</v>
      </c>
      <c r="AG32" s="3" t="s">
        <v>69</v>
      </c>
      <c r="AH32" s="3" t="s">
        <v>70</v>
      </c>
      <c r="AI32" s="7">
        <v>1</v>
      </c>
      <c r="AJ32" s="3" t="s">
        <v>71</v>
      </c>
      <c r="AK32" s="3" t="s">
        <v>72</v>
      </c>
      <c r="AL32" s="3" t="s">
        <v>120</v>
      </c>
      <c r="AM32" s="3" t="s">
        <v>70</v>
      </c>
      <c r="AN32" s="3" t="s">
        <v>74</v>
      </c>
      <c r="AO32" s="3" t="s">
        <v>72</v>
      </c>
      <c r="AP32" s="3" t="s">
        <v>75</v>
      </c>
      <c r="AQ32" s="3" t="s">
        <v>72</v>
      </c>
      <c r="AR32" s="2"/>
      <c r="AS32" s="6">
        <v>67.731819999999999</v>
      </c>
      <c r="AT32" s="6">
        <v>57.658482999999997</v>
      </c>
      <c r="AU32" s="6">
        <v>51.551842999999998</v>
      </c>
      <c r="AV32" s="6">
        <v>15.692325</v>
      </c>
      <c r="AW32" s="6">
        <v>12.486468</v>
      </c>
      <c r="AX32" s="6">
        <v>6.9980169999999999</v>
      </c>
      <c r="AY32" s="6">
        <v>7.1007319999999998</v>
      </c>
      <c r="AZ32" s="6">
        <v>7.2091010000000004</v>
      </c>
      <c r="BA32" s="6">
        <v>15.323288</v>
      </c>
      <c r="BB32" s="6">
        <v>27.168545999999999</v>
      </c>
      <c r="BC32" s="6">
        <v>47.110695</v>
      </c>
      <c r="BD32" s="6">
        <v>63.460720999999999</v>
      </c>
      <c r="BE32" s="6">
        <v>379.49203899999998</v>
      </c>
    </row>
    <row r="33" spans="1:57" ht="26.5" x14ac:dyDescent="0.35">
      <c r="A33" s="3" t="s">
        <v>209</v>
      </c>
      <c r="B33" s="5" t="s">
        <v>210</v>
      </c>
      <c r="C33" s="4"/>
      <c r="D33" s="3" t="s">
        <v>183</v>
      </c>
      <c r="E33" s="3">
        <v>1419</v>
      </c>
      <c r="F33" s="3">
        <v>7</v>
      </c>
      <c r="G33" s="3" t="s">
        <v>54</v>
      </c>
      <c r="H33" s="3">
        <v>78501</v>
      </c>
      <c r="I33" s="3" t="s">
        <v>211</v>
      </c>
      <c r="J33" s="3" t="s">
        <v>212</v>
      </c>
      <c r="K33" s="3" t="s">
        <v>110</v>
      </c>
      <c r="L33" s="8">
        <v>602705478</v>
      </c>
      <c r="M33" s="3" t="s">
        <v>213</v>
      </c>
      <c r="N33" s="3" t="s">
        <v>190</v>
      </c>
      <c r="O33" s="3" t="s">
        <v>183</v>
      </c>
      <c r="P33" s="3">
        <v>1419</v>
      </c>
      <c r="Q33" s="3">
        <v>7</v>
      </c>
      <c r="R33" s="3" t="s">
        <v>54</v>
      </c>
      <c r="S33" s="3">
        <v>78501</v>
      </c>
      <c r="T33" s="3" t="s">
        <v>60</v>
      </c>
      <c r="U33" s="5" t="s">
        <v>214</v>
      </c>
      <c r="V33" s="3" t="s">
        <v>81</v>
      </c>
      <c r="W33" s="3" t="s">
        <v>209</v>
      </c>
      <c r="X33" s="3" t="s">
        <v>190</v>
      </c>
      <c r="Y33" s="3" t="s">
        <v>54</v>
      </c>
      <c r="Z33" s="3">
        <v>78501</v>
      </c>
      <c r="AA33" s="3" t="s">
        <v>211</v>
      </c>
      <c r="AB33" s="3" t="s">
        <v>212</v>
      </c>
      <c r="AC33" s="3" t="s">
        <v>110</v>
      </c>
      <c r="AD33" s="8">
        <v>602705478</v>
      </c>
      <c r="AE33" s="3" t="s">
        <v>213</v>
      </c>
      <c r="AF33" s="3" t="s">
        <v>215</v>
      </c>
      <c r="AG33" s="3" t="s">
        <v>69</v>
      </c>
      <c r="AH33" s="3" t="s">
        <v>70</v>
      </c>
      <c r="AI33" s="7">
        <v>1</v>
      </c>
      <c r="AJ33" s="3" t="s">
        <v>71</v>
      </c>
      <c r="AK33" s="3" t="s">
        <v>72</v>
      </c>
      <c r="AL33" s="3" t="s">
        <v>131</v>
      </c>
      <c r="AM33" s="3" t="s">
        <v>70</v>
      </c>
      <c r="AN33" s="3" t="s">
        <v>74</v>
      </c>
      <c r="AO33" s="3" t="s">
        <v>72</v>
      </c>
      <c r="AP33" s="3" t="s">
        <v>75</v>
      </c>
      <c r="AQ33" s="3" t="s">
        <v>72</v>
      </c>
      <c r="AR33" s="2"/>
      <c r="AS33" s="6">
        <v>74.082980000000006</v>
      </c>
      <c r="AT33" s="6">
        <v>55.0565</v>
      </c>
      <c r="AU33" s="6">
        <v>32.026069999999997</v>
      </c>
      <c r="AV33" s="6">
        <v>23.631250000000001</v>
      </c>
      <c r="AW33" s="6">
        <v>12.294219999999999</v>
      </c>
      <c r="AX33" s="6">
        <v>6.2053799999999999</v>
      </c>
      <c r="AY33" s="6">
        <v>5.5712999999999999</v>
      </c>
      <c r="AZ33" s="6">
        <v>4.7975099999999999</v>
      </c>
      <c r="BA33" s="6">
        <v>7.0018500000000001</v>
      </c>
      <c r="BB33" s="6">
        <v>19.574400000000001</v>
      </c>
      <c r="BC33" s="6">
        <v>45.29551</v>
      </c>
      <c r="BD33" s="6">
        <v>36.817599999999999</v>
      </c>
      <c r="BE33" s="6">
        <v>322.35457000000002</v>
      </c>
    </row>
    <row r="34" spans="1:57" ht="26.5" x14ac:dyDescent="0.35">
      <c r="A34" s="3" t="s">
        <v>209</v>
      </c>
      <c r="B34" s="5" t="s">
        <v>210</v>
      </c>
      <c r="C34" s="4"/>
      <c r="D34" s="3" t="s">
        <v>183</v>
      </c>
      <c r="E34" s="3">
        <v>1419</v>
      </c>
      <c r="F34" s="3">
        <v>7</v>
      </c>
      <c r="G34" s="3" t="s">
        <v>54</v>
      </c>
      <c r="H34" s="3">
        <v>78501</v>
      </c>
      <c r="I34" s="3" t="s">
        <v>211</v>
      </c>
      <c r="J34" s="3" t="s">
        <v>212</v>
      </c>
      <c r="K34" s="3" t="s">
        <v>110</v>
      </c>
      <c r="L34" s="8">
        <v>602705478</v>
      </c>
      <c r="M34" s="3" t="s">
        <v>213</v>
      </c>
      <c r="N34" s="3" t="s">
        <v>216</v>
      </c>
      <c r="O34" s="3" t="s">
        <v>217</v>
      </c>
      <c r="P34" s="3">
        <v>1412</v>
      </c>
      <c r="Q34" s="3">
        <v>1</v>
      </c>
      <c r="R34" s="3" t="s">
        <v>54</v>
      </c>
      <c r="S34" s="3">
        <v>78501</v>
      </c>
      <c r="T34" s="3" t="s">
        <v>60</v>
      </c>
      <c r="U34" s="5" t="s">
        <v>218</v>
      </c>
      <c r="V34" s="3" t="s">
        <v>81</v>
      </c>
      <c r="W34" s="3" t="s">
        <v>209</v>
      </c>
      <c r="X34" s="3" t="s">
        <v>190</v>
      </c>
      <c r="Y34" s="3" t="s">
        <v>54</v>
      </c>
      <c r="Z34" s="3">
        <v>78501</v>
      </c>
      <c r="AA34" s="3" t="s">
        <v>211</v>
      </c>
      <c r="AB34" s="3" t="s">
        <v>212</v>
      </c>
      <c r="AC34" s="3" t="s">
        <v>110</v>
      </c>
      <c r="AD34" s="8">
        <v>602705478</v>
      </c>
      <c r="AE34" s="3" t="s">
        <v>213</v>
      </c>
      <c r="AF34" s="3" t="s">
        <v>215</v>
      </c>
      <c r="AG34" s="3" t="s">
        <v>69</v>
      </c>
      <c r="AH34" s="3" t="s">
        <v>70</v>
      </c>
      <c r="AI34" s="7">
        <v>1</v>
      </c>
      <c r="AJ34" s="3" t="s">
        <v>71</v>
      </c>
      <c r="AK34" s="3" t="s">
        <v>72</v>
      </c>
      <c r="AL34" s="3" t="s">
        <v>131</v>
      </c>
      <c r="AM34" s="3" t="s">
        <v>70</v>
      </c>
      <c r="AN34" s="3" t="s">
        <v>74</v>
      </c>
      <c r="AO34" s="3" t="s">
        <v>72</v>
      </c>
      <c r="AP34" s="3" t="s">
        <v>75</v>
      </c>
      <c r="AQ34" s="3" t="s">
        <v>72</v>
      </c>
      <c r="AR34" s="2"/>
      <c r="AS34" s="6">
        <v>31.213509999999999</v>
      </c>
      <c r="AT34" s="6">
        <v>27.959240000000001</v>
      </c>
      <c r="AU34" s="6">
        <v>15.32681</v>
      </c>
      <c r="AV34" s="6">
        <v>6.7432299999999996</v>
      </c>
      <c r="AW34" s="6">
        <v>1.54575</v>
      </c>
      <c r="AX34" s="6">
        <v>4.4170000000000001E-2</v>
      </c>
      <c r="AY34" s="6">
        <v>0</v>
      </c>
      <c r="AZ34" s="6">
        <v>2.206E-2</v>
      </c>
      <c r="BA34" s="6">
        <v>3.3079999999999998E-2</v>
      </c>
      <c r="BB34" s="6">
        <v>5.8332199999999998</v>
      </c>
      <c r="BC34" s="6">
        <v>21.939119999999999</v>
      </c>
      <c r="BD34" s="6">
        <v>25.912939999999999</v>
      </c>
      <c r="BE34" s="6">
        <v>136.57312999999999</v>
      </c>
    </row>
    <row r="35" spans="1:57" ht="26.5" x14ac:dyDescent="0.35">
      <c r="A35" s="3" t="s">
        <v>219</v>
      </c>
      <c r="B35" s="5" t="s">
        <v>220</v>
      </c>
      <c r="C35" s="4"/>
      <c r="D35" s="3" t="s">
        <v>221</v>
      </c>
      <c r="E35" s="3">
        <v>1289</v>
      </c>
      <c r="F35" s="3">
        <v>3</v>
      </c>
      <c r="G35" s="3" t="s">
        <v>54</v>
      </c>
      <c r="H35" s="3">
        <v>78501</v>
      </c>
      <c r="I35" s="3" t="s">
        <v>222</v>
      </c>
      <c r="J35" s="3" t="s">
        <v>223</v>
      </c>
      <c r="K35" s="3" t="s">
        <v>110</v>
      </c>
      <c r="L35" s="8">
        <v>585012656</v>
      </c>
      <c r="M35" s="3" t="s">
        <v>224</v>
      </c>
      <c r="N35" s="3" t="s">
        <v>225</v>
      </c>
      <c r="O35" s="3" t="s">
        <v>221</v>
      </c>
      <c r="P35" s="3">
        <v>1289</v>
      </c>
      <c r="Q35" s="3">
        <v>3</v>
      </c>
      <c r="R35" s="3" t="s">
        <v>54</v>
      </c>
      <c r="S35" s="3">
        <v>78501</v>
      </c>
      <c r="T35" s="3" t="s">
        <v>60</v>
      </c>
      <c r="U35" s="5" t="s">
        <v>226</v>
      </c>
      <c r="V35" s="3" t="s">
        <v>81</v>
      </c>
      <c r="W35" s="3" t="s">
        <v>219</v>
      </c>
      <c r="X35" s="3" t="s">
        <v>227</v>
      </c>
      <c r="Y35" s="3" t="s">
        <v>54</v>
      </c>
      <c r="Z35" s="3">
        <v>78501</v>
      </c>
      <c r="AA35" s="3" t="s">
        <v>222</v>
      </c>
      <c r="AB35" s="3" t="s">
        <v>223</v>
      </c>
      <c r="AC35" s="3" t="s">
        <v>110</v>
      </c>
      <c r="AD35" s="8">
        <v>585012656</v>
      </c>
      <c r="AE35" s="3" t="s">
        <v>224</v>
      </c>
      <c r="AF35" s="3" t="s">
        <v>228</v>
      </c>
      <c r="AG35" s="3" t="s">
        <v>69</v>
      </c>
      <c r="AH35" s="3" t="s">
        <v>70</v>
      </c>
      <c r="AI35" s="7">
        <v>1</v>
      </c>
      <c r="AJ35" s="3" t="s">
        <v>71</v>
      </c>
      <c r="AK35" s="3" t="s">
        <v>72</v>
      </c>
      <c r="AL35" s="3" t="s">
        <v>73</v>
      </c>
      <c r="AM35" s="3" t="s">
        <v>70</v>
      </c>
      <c r="AN35" s="3" t="s">
        <v>74</v>
      </c>
      <c r="AO35" s="3" t="s">
        <v>72</v>
      </c>
      <c r="AP35" s="3" t="s">
        <v>75</v>
      </c>
      <c r="AQ35" s="3" t="s">
        <v>72</v>
      </c>
      <c r="AR35" s="2"/>
      <c r="AS35" s="6">
        <v>15.546898000000001</v>
      </c>
      <c r="AT35" s="6">
        <v>13.234685000000001</v>
      </c>
      <c r="AU35" s="6">
        <v>11.833015</v>
      </c>
      <c r="AV35" s="6">
        <v>5.0316650000000003</v>
      </c>
      <c r="AW35" s="6">
        <v>0.751004</v>
      </c>
      <c r="AX35" s="6">
        <v>0.42089799999999999</v>
      </c>
      <c r="AY35" s="6">
        <v>0.33452199999999999</v>
      </c>
      <c r="AZ35" s="6">
        <v>0.33962900000000001</v>
      </c>
      <c r="BA35" s="6">
        <v>2.1154709999999999</v>
      </c>
      <c r="BB35" s="6">
        <v>5.333914</v>
      </c>
      <c r="BC35" s="6">
        <v>9.2491210000000006</v>
      </c>
      <c r="BD35" s="6">
        <v>8.8482800000000008</v>
      </c>
      <c r="BE35" s="6">
        <v>73.039102</v>
      </c>
    </row>
    <row r="36" spans="1:57" ht="26.5" x14ac:dyDescent="0.35">
      <c r="A36" s="3" t="s">
        <v>219</v>
      </c>
      <c r="B36" s="5" t="s">
        <v>220</v>
      </c>
      <c r="C36" s="4"/>
      <c r="D36" s="3" t="s">
        <v>221</v>
      </c>
      <c r="E36" s="3">
        <v>1289</v>
      </c>
      <c r="F36" s="3">
        <v>3</v>
      </c>
      <c r="G36" s="3" t="s">
        <v>54</v>
      </c>
      <c r="H36" s="3">
        <v>78501</v>
      </c>
      <c r="I36" s="3" t="s">
        <v>222</v>
      </c>
      <c r="J36" s="3" t="s">
        <v>223</v>
      </c>
      <c r="K36" s="3" t="s">
        <v>110</v>
      </c>
      <c r="L36" s="8">
        <v>585012656</v>
      </c>
      <c r="M36" s="3" t="s">
        <v>224</v>
      </c>
      <c r="N36" s="3" t="s">
        <v>229</v>
      </c>
      <c r="O36" s="3" t="s">
        <v>221</v>
      </c>
      <c r="P36" s="3">
        <v>1289</v>
      </c>
      <c r="Q36" s="3">
        <v>3</v>
      </c>
      <c r="R36" s="3" t="s">
        <v>54</v>
      </c>
      <c r="S36" s="3">
        <v>78501</v>
      </c>
      <c r="T36" s="3" t="s">
        <v>60</v>
      </c>
      <c r="U36" s="5" t="s">
        <v>230</v>
      </c>
      <c r="V36" s="3" t="s">
        <v>62</v>
      </c>
      <c r="W36" s="3" t="s">
        <v>219</v>
      </c>
      <c r="X36" s="3" t="s">
        <v>227</v>
      </c>
      <c r="Y36" s="3" t="s">
        <v>54</v>
      </c>
      <c r="Z36" s="3">
        <v>78501</v>
      </c>
      <c r="AA36" s="3" t="s">
        <v>222</v>
      </c>
      <c r="AB36" s="3" t="s">
        <v>223</v>
      </c>
      <c r="AC36" s="3" t="s">
        <v>110</v>
      </c>
      <c r="AD36" s="8">
        <v>585012656</v>
      </c>
      <c r="AE36" s="3" t="s">
        <v>224</v>
      </c>
      <c r="AF36" s="3" t="s">
        <v>228</v>
      </c>
      <c r="AG36" s="3" t="s">
        <v>69</v>
      </c>
      <c r="AH36" s="3" t="s">
        <v>70</v>
      </c>
      <c r="AI36" s="7">
        <v>1</v>
      </c>
      <c r="AJ36" s="3" t="s">
        <v>71</v>
      </c>
      <c r="AK36" s="3" t="s">
        <v>72</v>
      </c>
      <c r="AL36" s="3" t="s">
        <v>73</v>
      </c>
      <c r="AM36" s="3" t="s">
        <v>70</v>
      </c>
      <c r="AN36" s="3" t="s">
        <v>74</v>
      </c>
      <c r="AO36" s="3" t="s">
        <v>72</v>
      </c>
      <c r="AP36" s="3" t="s">
        <v>75</v>
      </c>
      <c r="AQ36" s="3" t="s">
        <v>72</v>
      </c>
      <c r="AR36" s="2"/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</row>
    <row r="37" spans="1:57" ht="26.5" x14ac:dyDescent="0.35">
      <c r="A37" s="3" t="s">
        <v>219</v>
      </c>
      <c r="B37" s="5" t="s">
        <v>220</v>
      </c>
      <c r="C37" s="4"/>
      <c r="D37" s="3" t="s">
        <v>221</v>
      </c>
      <c r="E37" s="3">
        <v>1289</v>
      </c>
      <c r="F37" s="3">
        <v>3</v>
      </c>
      <c r="G37" s="3" t="s">
        <v>54</v>
      </c>
      <c r="H37" s="3">
        <v>78501</v>
      </c>
      <c r="I37" s="3" t="s">
        <v>222</v>
      </c>
      <c r="J37" s="3" t="s">
        <v>223</v>
      </c>
      <c r="K37" s="3" t="s">
        <v>110</v>
      </c>
      <c r="L37" s="8">
        <v>585012656</v>
      </c>
      <c r="M37" s="3" t="s">
        <v>224</v>
      </c>
      <c r="N37" s="3" t="s">
        <v>231</v>
      </c>
      <c r="O37" s="3" t="s">
        <v>231</v>
      </c>
      <c r="P37" s="3">
        <v>140</v>
      </c>
      <c r="Q37" s="3">
        <v>1</v>
      </c>
      <c r="R37" s="3" t="s">
        <v>54</v>
      </c>
      <c r="S37" s="3">
        <v>78501</v>
      </c>
      <c r="T37" s="3" t="s">
        <v>60</v>
      </c>
      <c r="U37" s="5" t="s">
        <v>232</v>
      </c>
      <c r="V37" s="3" t="s">
        <v>79</v>
      </c>
      <c r="W37" s="3" t="s">
        <v>219</v>
      </c>
      <c r="X37" s="3" t="s">
        <v>227</v>
      </c>
      <c r="Y37" s="3" t="s">
        <v>54</v>
      </c>
      <c r="Z37" s="3">
        <v>78501</v>
      </c>
      <c r="AA37" s="3" t="s">
        <v>222</v>
      </c>
      <c r="AB37" s="3" t="s">
        <v>223</v>
      </c>
      <c r="AC37" s="3" t="s">
        <v>110</v>
      </c>
      <c r="AD37" s="8">
        <v>585012656</v>
      </c>
      <c r="AE37" s="3" t="s">
        <v>224</v>
      </c>
      <c r="AF37" s="3" t="s">
        <v>228</v>
      </c>
      <c r="AG37" s="3" t="s">
        <v>233</v>
      </c>
      <c r="AH37" s="3" t="s">
        <v>70</v>
      </c>
      <c r="AI37" s="7">
        <v>0.8</v>
      </c>
      <c r="AJ37" s="3" t="s">
        <v>234</v>
      </c>
      <c r="AK37" s="3" t="s">
        <v>72</v>
      </c>
      <c r="AL37" s="3" t="s">
        <v>73</v>
      </c>
      <c r="AM37" s="3" t="s">
        <v>70</v>
      </c>
      <c r="AN37" s="3" t="s">
        <v>74</v>
      </c>
      <c r="AO37" s="3" t="s">
        <v>72</v>
      </c>
      <c r="AP37" s="3" t="s">
        <v>166</v>
      </c>
      <c r="AQ37" s="3" t="s">
        <v>72</v>
      </c>
      <c r="AR37" s="2"/>
      <c r="AS37" s="6">
        <v>7.8425770000000004</v>
      </c>
      <c r="AT37" s="6">
        <v>6.6761790000000003</v>
      </c>
      <c r="AU37" s="6">
        <v>5.969112</v>
      </c>
      <c r="AV37" s="6">
        <v>1.8032349999999999</v>
      </c>
      <c r="AW37" s="6">
        <v>0.45568799999999998</v>
      </c>
      <c r="AX37" s="6">
        <v>0.25539000000000001</v>
      </c>
      <c r="AY37" s="6">
        <v>0.20297999999999999</v>
      </c>
      <c r="AZ37" s="6">
        <v>0.20607800000000001</v>
      </c>
      <c r="BA37" s="6">
        <v>0.86473800000000001</v>
      </c>
      <c r="BB37" s="6">
        <v>2.1803370000000002</v>
      </c>
      <c r="BC37" s="6">
        <v>3.780751</v>
      </c>
      <c r="BD37" s="6">
        <v>3.9612699999999998</v>
      </c>
      <c r="BE37" s="6">
        <v>34.198335</v>
      </c>
    </row>
    <row r="38" spans="1:57" ht="26.5" x14ac:dyDescent="0.35">
      <c r="A38" s="3" t="s">
        <v>250</v>
      </c>
      <c r="B38" s="5">
        <v>9398180</v>
      </c>
      <c r="C38" s="4"/>
      <c r="D38" s="3" t="s">
        <v>251</v>
      </c>
      <c r="E38" s="3">
        <v>2790</v>
      </c>
      <c r="F38" s="3">
        <v>12</v>
      </c>
      <c r="G38" s="3" t="s">
        <v>54</v>
      </c>
      <c r="H38" s="3">
        <v>78501</v>
      </c>
      <c r="I38" s="3" t="s">
        <v>252</v>
      </c>
      <c r="J38" s="3" t="s">
        <v>253</v>
      </c>
      <c r="K38" s="3" t="s">
        <v>254</v>
      </c>
      <c r="L38" s="8">
        <v>420737585836</v>
      </c>
      <c r="M38" s="3" t="s">
        <v>255</v>
      </c>
      <c r="N38" s="3" t="s">
        <v>256</v>
      </c>
      <c r="O38" s="3" t="s">
        <v>183</v>
      </c>
      <c r="P38" s="3"/>
      <c r="Q38" s="3" t="s">
        <v>257</v>
      </c>
      <c r="R38" s="3" t="s">
        <v>54</v>
      </c>
      <c r="S38" s="3">
        <v>78501</v>
      </c>
      <c r="T38" s="3" t="s">
        <v>60</v>
      </c>
      <c r="U38" s="5" t="s">
        <v>263</v>
      </c>
      <c r="V38" s="3" t="s">
        <v>79</v>
      </c>
      <c r="W38" s="3" t="s">
        <v>250</v>
      </c>
      <c r="X38" s="3" t="s">
        <v>258</v>
      </c>
      <c r="Y38" s="3" t="s">
        <v>54</v>
      </c>
      <c r="Z38" s="3">
        <v>78501</v>
      </c>
      <c r="AA38" s="3" t="s">
        <v>114</v>
      </c>
      <c r="AB38" s="3" t="s">
        <v>259</v>
      </c>
      <c r="AC38" s="3" t="s">
        <v>246</v>
      </c>
      <c r="AD38" s="8" t="s">
        <v>260</v>
      </c>
      <c r="AE38" s="3" t="s">
        <v>261</v>
      </c>
      <c r="AF38" s="3" t="s">
        <v>262</v>
      </c>
      <c r="AG38" s="3" t="s">
        <v>69</v>
      </c>
      <c r="AH38" s="3">
        <v>1</v>
      </c>
      <c r="AI38" s="7" t="s">
        <v>71</v>
      </c>
      <c r="AJ38" s="3"/>
      <c r="AK38" s="3" t="s">
        <v>131</v>
      </c>
      <c r="AL38" s="3" t="s">
        <v>74</v>
      </c>
      <c r="AM38" s="3" t="s">
        <v>72</v>
      </c>
      <c r="AN38" s="3" t="s">
        <v>75</v>
      </c>
      <c r="AO38" s="3" t="s">
        <v>72</v>
      </c>
      <c r="AP38" s="3" t="s">
        <v>166</v>
      </c>
      <c r="AQ38" s="3" t="s">
        <v>72</v>
      </c>
      <c r="AR38" s="2"/>
      <c r="AS38" s="6">
        <v>5.016</v>
      </c>
      <c r="AT38" s="6">
        <v>4.2869999999999999</v>
      </c>
      <c r="AU38" s="6">
        <v>3.306</v>
      </c>
      <c r="AV38" s="6">
        <v>2.3820000000000001</v>
      </c>
      <c r="AW38" s="6">
        <v>1.1519999999999999</v>
      </c>
      <c r="AX38" s="6">
        <v>0.54900000000000004</v>
      </c>
      <c r="AY38" s="6">
        <v>0.48599999999999999</v>
      </c>
      <c r="AZ38" s="6">
        <v>0.48599999999999999</v>
      </c>
      <c r="BA38" s="6">
        <v>1.758</v>
      </c>
      <c r="BB38" s="6">
        <v>2.0489999999999999</v>
      </c>
      <c r="BC38" s="6">
        <v>3.15</v>
      </c>
      <c r="BD38" s="6">
        <v>5.3789999999999996</v>
      </c>
      <c r="BE38" s="6">
        <v>30</v>
      </c>
    </row>
    <row r="39" spans="1:57" x14ac:dyDescent="0.35">
      <c r="BE39" s="45">
        <f>SUM(BE6:BE38)</f>
        <v>3510.5587360000004</v>
      </c>
    </row>
  </sheetData>
  <autoFilter ref="A5:BE39" xr:uid="{586AFE79-0461-46A2-8B63-59F21A8A8D43}"/>
  <mergeCells count="8">
    <mergeCell ref="W4:Z4"/>
    <mergeCell ref="AA4:AE4"/>
    <mergeCell ref="AF4:AR4"/>
    <mergeCell ref="AS4:BE4"/>
    <mergeCell ref="A2:P2"/>
    <mergeCell ref="A4:H4"/>
    <mergeCell ref="I4:M4"/>
    <mergeCell ref="N4:V4"/>
  </mergeCells>
  <hyperlinks>
    <hyperlink ref="M32" r:id="rId1" display="mailto:Blanka.Varekova@zsns-stbk.cz" xr:uid="{52959494-8DF9-4072-BB6B-F633CE27CB15}"/>
    <hyperlink ref="AE32" r:id="rId2" display="mailto:Blanka.Varekova@zsns-stbk.cz" xr:uid="{0DBA85D9-807C-43A2-B349-84C0BB7DDCBF}"/>
    <hyperlink ref="M26" r:id="rId3" xr:uid="{4D9376A8-A40E-429F-A0C7-8458523307AA}"/>
    <hyperlink ref="M27" r:id="rId4" xr:uid="{58FB3AD4-325A-45FB-855A-103487585815}"/>
    <hyperlink ref="AE26" r:id="rId5" xr:uid="{126267EE-BB30-46BA-93AE-B9E44B81831B}"/>
    <hyperlink ref="AE27" r:id="rId6" xr:uid="{25D4DD00-B8B3-47F7-B913-76AEEDA988B8}"/>
    <hyperlink ref="AE38" r:id="rId7" xr:uid="{885841FC-D6B7-4E73-B4DC-0D226E8F7D41}"/>
    <hyperlink ref="AE18" r:id="rId8" xr:uid="{56D917C9-4EA0-4D0D-90CC-C2E834CD32C3}"/>
  </hyperlinks>
  <pageMargins left="0.78740157499999996" right="0.78740157499999996" top="0.984251969" bottom="0.984251969" header="0.4921259845" footer="0.4921259845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maloodběry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EnergyBroker.cz</dc:title>
  <dc:creator>Pavlína Hamalová</dc:creator>
  <cp:lastModifiedBy>Pavlína  Hamalová</cp:lastModifiedBy>
  <dcterms:created xsi:type="dcterms:W3CDTF">2025-07-22T09:57:01Z</dcterms:created>
  <dcterms:modified xsi:type="dcterms:W3CDTF">2025-08-07T05:40:40Z</dcterms:modified>
</cp:coreProperties>
</file>