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cessmanagementsk-my.sharepoint.com/personal/tkoval_process-management_sk/Documents/Dokumenty/Klienti/ŽSR/ŽST Cífer/Final EMA EVO/"/>
    </mc:Choice>
  </mc:AlternateContent>
  <xr:revisionPtr revIDLastSave="85" documentId="8_{3D0FD3F3-2C6A-4274-BDCA-2E85E0F46120}" xr6:coauthVersionLast="47" xr6:coauthVersionMax="47" xr10:uidLastSave="{DD740692-47BD-467F-967D-38404031046B}"/>
  <workbookProtection workbookAlgorithmName="SHA-512" workbookHashValue="90/jszoCFrnAkz+VK+TtNSDhbLG18TSn4mlkBNWjmZfQmCT7nHelb6x8B9XdDgSD6WYw6WgPdBxoHwd9X8TMpg==" workbookSaltValue="etBJhONnJkBcsasUIKRquA==" workbookSpinCount="100000" lockStructure="1"/>
  <bookViews>
    <workbookView xWindow="-103" yWindow="-103" windowWidth="33120" windowHeight="18000" xr2:uid="{B22E4E66-0370-4750-A3FF-D7597E0C1D64}"/>
  </bookViews>
  <sheets>
    <sheet name="Priloha c. 12" sheetId="1" r:id="rId1"/>
  </sheets>
  <definedNames>
    <definedName name="_xlnm._FilterDatabase" localSheetId="0" hidden="1">'Priloha c. 12'!$A$7:$P$222</definedName>
    <definedName name="_xlnm.Print_Area" localSheetId="0">'Priloha c. 12'!$A$1:$J$223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7" i="1"/>
  <c r="H38" i="1"/>
  <c r="H39" i="1"/>
  <c r="H40" i="1"/>
  <c r="H41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4" i="1"/>
  <c r="H75" i="1"/>
  <c r="H76" i="1"/>
  <c r="H77" i="1"/>
  <c r="H78" i="1"/>
  <c r="H79" i="1"/>
  <c r="H80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100" i="1"/>
  <c r="H101" i="1"/>
  <c r="H102" i="1"/>
  <c r="H103" i="1"/>
  <c r="H104" i="1"/>
  <c r="H105" i="1"/>
  <c r="H106" i="1"/>
  <c r="H107" i="1"/>
  <c r="H109" i="1"/>
  <c r="H110" i="1"/>
  <c r="H111" i="1"/>
  <c r="H112" i="1"/>
  <c r="H113" i="1"/>
  <c r="H114" i="1"/>
  <c r="H116" i="1"/>
  <c r="H117" i="1"/>
  <c r="H118" i="1"/>
  <c r="H119" i="1"/>
  <c r="H120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9" i="1"/>
  <c r="H180" i="1"/>
  <c r="H181" i="1"/>
  <c r="H182" i="1"/>
  <c r="H184" i="1"/>
  <c r="H185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7" i="1"/>
  <c r="H208" i="1"/>
  <c r="H209" i="1"/>
  <c r="H210" i="1"/>
  <c r="H211" i="1"/>
  <c r="H212" i="1"/>
  <c r="H213" i="1"/>
  <c r="H214" i="1"/>
  <c r="H216" i="1"/>
  <c r="H217" i="1"/>
  <c r="H218" i="1"/>
  <c r="H220" i="1"/>
  <c r="H221" i="1"/>
  <c r="H10" i="1"/>
  <c r="H222" i="1" l="1"/>
</calcChain>
</file>

<file path=xl/sharedStrings.xml><?xml version="1.0" encoding="utf-8"?>
<sst xmlns="http://schemas.openxmlformats.org/spreadsheetml/2006/main" count="686" uniqueCount="351">
  <si>
    <t>P. Č.</t>
  </si>
  <si>
    <t>PRÍLOHA Č. 12</t>
  </si>
  <si>
    <t>POPIS</t>
  </si>
  <si>
    <t>OCENENÝ ZOZNAM POLOŽIEK</t>
  </si>
  <si>
    <t>OBNOVA ŽELEZNIČNÉHO ZVRŠKU ŽST TRNAVA - ŽST CÍFER, K. Č. 1, 2 A OPRAVA TV</t>
  </si>
  <si>
    <t>POPIS ČINNOSTI / MATERIÁLU</t>
  </si>
  <si>
    <t>M. J.</t>
  </si>
  <si>
    <t>MNOŽSTVO M. J.</t>
  </si>
  <si>
    <t>CENA ZA M. J. V EUR BEZ DPH</t>
  </si>
  <si>
    <t>CENA CELKOM V EUR BEZ DPH</t>
  </si>
  <si>
    <t>KÓD POLOŽKY</t>
  </si>
  <si>
    <t>ODVETVIE ŽTS</t>
  </si>
  <si>
    <t>-</t>
  </si>
  <si>
    <t xml:space="preserve">Prečistenie koľajového lôžka (KL) v celom profile </t>
  </si>
  <si>
    <t>Vytrhnutie koľaje na betónových podvaloch v dĺžke 20 m, vrátane jej rozrezania (nie pálenia)</t>
  </si>
  <si>
    <t>Úprava koľ. lôžka pred pokládkou koľ. polí</t>
  </si>
  <si>
    <t>Montáž koľaje novým materiálom</t>
  </si>
  <si>
    <t>Smerová a výšková úprava GPK (strojne ASP - 2 x 6 429 m)</t>
  </si>
  <si>
    <t xml:space="preserve">Úprava koľajového lôžka do predpísaného tvaru </t>
  </si>
  <si>
    <t>Brúsenie koľajníc</t>
  </si>
  <si>
    <t>Demontáž a montáž ukoľajnení trakčných podpier a stožiarov</t>
  </si>
  <si>
    <t>Demontáž a montáž balíz ETCS vrátane ich preskúšania a uvedenia do prevádzky</t>
  </si>
  <si>
    <t>Demontáž a montáž kolesových snímačov vrátane ich preskúšania a uvedenia do prevádzky</t>
  </si>
  <si>
    <t>Geodetické práce - zaistenie GPK, zameranie pred úpravou GPK</t>
  </si>
  <si>
    <t>Prečistenie odvodňovacej priekopy pri koľaji č.1</t>
  </si>
  <si>
    <t xml:space="preserve">Naloženie a odvoz drevnej hmoty </t>
  </si>
  <si>
    <t xml:space="preserve">Demontáž a montáž hektometrovníkov </t>
  </si>
  <si>
    <t>Odvoz a likvidácia časti kameniva frakcie 0 - 32 mm po prečistení KL (20 %)</t>
  </si>
  <si>
    <t>m</t>
  </si>
  <si>
    <t>v. j.</t>
  </si>
  <si>
    <t>ks</t>
  </si>
  <si>
    <t>v celej dĺžke</t>
  </si>
  <si>
    <t>v celej dĺžke úseku</t>
  </si>
  <si>
    <t>vykoná sa do 3 mesiacov od dokončenia smerovej a výškovej úpravy GPK a zriadení BK, najneskôr do 6 mesiacov od uvedenia koľaje do prevádzky</t>
  </si>
  <si>
    <t>pred zahájením a po ukončení prác</t>
  </si>
  <si>
    <t>Železničný zvršok, koľaj č. 1, práce</t>
  </si>
  <si>
    <t>Železničný zvršok, koľaj č. 1, materiál</t>
  </si>
  <si>
    <t>Betónový podval nový BP3, vystrojený</t>
  </si>
  <si>
    <t>Koľajnicové pásy dĺžky min. 75 m, nový materiál, tvar 60E2, tvrdosť R 260</t>
  </si>
  <si>
    <t>Ukoľajňovací drôt</t>
  </si>
  <si>
    <t xml:space="preserve">Hektometrovníky </t>
  </si>
  <si>
    <t>t</t>
  </si>
  <si>
    <t>pružné zvierky, uhlové vložky, vrtule, podložky pod pätu koľajnice</t>
  </si>
  <si>
    <t>vrátane dopravy na miesto stavby</t>
  </si>
  <si>
    <t>Železničný zvršok, koľaj č. 2, práce</t>
  </si>
  <si>
    <t xml:space="preserve">Prečistenie KL v celom profile </t>
  </si>
  <si>
    <t>Odťaženie skladby podvalového podložia (štrkodrva min. hr. 400 mm, geomreža, filtračná geotextília)</t>
  </si>
  <si>
    <t>Zriadenie skladby podvalového podložia (štrkodrva min. hr. 400 mm, geomreža, filtračná geotextília)</t>
  </si>
  <si>
    <t>Smerová a výšková úprava GPK (strojne ASP - 2 x 6 251 m)</t>
  </si>
  <si>
    <t>Prečistenie odvodňovacej priekopy pri koľaji č. 2</t>
  </si>
  <si>
    <t>Preprava vyzískaných KP do ŽST Trnava (4 x 1 280 m + 1 x 1 160 m)</t>
  </si>
  <si>
    <t>ODVETVIE EE</t>
  </si>
  <si>
    <t xml:space="preserve"> Základy TV, práce</t>
  </si>
  <si>
    <t>210251603.S</t>
  </si>
  <si>
    <t>210251605.S</t>
  </si>
  <si>
    <t>210251606.S</t>
  </si>
  <si>
    <t>210251071.S</t>
  </si>
  <si>
    <t>210251367.S</t>
  </si>
  <si>
    <t>460050602.S</t>
  </si>
  <si>
    <t>119001422.S</t>
  </si>
  <si>
    <t>130001101.S</t>
  </si>
  <si>
    <t>131212109.S</t>
  </si>
  <si>
    <t>784418011.P</t>
  </si>
  <si>
    <t>460120002.S</t>
  </si>
  <si>
    <t>460620013.S</t>
  </si>
  <si>
    <t>210251388.S</t>
  </si>
  <si>
    <t>210251389.S</t>
  </si>
  <si>
    <t>Základy TV - Montáž hĺbeného betónového základu vrátane vytýčenia, sondy a vloženia geodet. zaisťovacieho bodu</t>
  </si>
  <si>
    <t>Základy TV - Dynamická penetrácia pre zabaranenie zvislých železničných pilót</t>
  </si>
  <si>
    <t>Základy TV - Zabaranenie zvislých železničných pilót vrátane vytýčenia, sondy a osadenia svorníkov</t>
  </si>
  <si>
    <t>Základy TV - Montáž trakčného kotevného stĺpika do betónovaného základu</t>
  </si>
  <si>
    <t>Základy TV - Kontrolné geodetické zameranie základu TV</t>
  </si>
  <si>
    <t>Výkop jamy pre betónový základ, vrátane prípadného čerpania vody pri vykonávaní výkopu, ručný, v zemine tr. 3 - 4</t>
  </si>
  <si>
    <t>Dočasné zaistenie podz. vedení vo výkopisku v stave i polohe ako boli na začiatku zemných prác, do 6 káblov</t>
  </si>
  <si>
    <t>Príplatok k cenám za sťaženie výkopu v blízkosti podzemného vedenia - pre všetky triedy hornín</t>
  </si>
  <si>
    <t>Zakrývanie žel. zvršku pred znečistením od výkopovej zeminy vrátane neskoršieho odkrytia</t>
  </si>
  <si>
    <t>Zásyp jamy so zhutnením a s úpravou povrchu, zemina triedy 3 - 4</t>
  </si>
  <si>
    <t>Úprava terénu, odkopanie alebo vyrovnanie nerovností (hr. nerovnosti terénu max. 2 cm), v zemine tr. 3</t>
  </si>
  <si>
    <t xml:space="preserve">Presun hmôt TV - Naloženie a zloženie zeminy z výkopov pre prvky TV, premiestnenie zeminy z výkopov pre prvky TV do vzdialenosti 1 km a jazda späť </t>
  </si>
  <si>
    <t>km</t>
  </si>
  <si>
    <t xml:space="preserve">Presun hmôt TV - Premiestnenie zeminy z výkopov pre prvky TV, naloženie a zloženie, premiestnenie zeminy z výkopov pre prvky TV do vzdialenosti 1 km a jazda späť </t>
  </si>
  <si>
    <t xml:space="preserve"> Základy TV, materiál</t>
  </si>
  <si>
    <t>589310005600.S</t>
  </si>
  <si>
    <t>369210023140.S</t>
  </si>
  <si>
    <t>369210024610.S</t>
  </si>
  <si>
    <t>593820000800.S</t>
  </si>
  <si>
    <t>369210025200.S</t>
  </si>
  <si>
    <t>369210025600.S</t>
  </si>
  <si>
    <t>283230009800.S</t>
  </si>
  <si>
    <t>103640000200.S</t>
  </si>
  <si>
    <t>Betón STN EN 206-1-C 25/30-XC4, XF3 (SK)-Cl 0,4-Dmax 16 - S3 z cementu portlandského</t>
  </si>
  <si>
    <t>Výstuž prídavná pre základ hĺbený stupňový - rebrovaná kruhová tyč R14 mm, rozvinutá dĺžka 2 800 mm</t>
  </si>
  <si>
    <t>Svorník kotevný M36 - 2 500 mm, kĺbová podložka, 1 matica</t>
  </si>
  <si>
    <t>Svorník pre železničnú žel.betón. ihlanovú pilótu IZP (ZPZ) - M30 - dĺ. 300 mm - šróbovaný</t>
  </si>
  <si>
    <t>Stĺpik kotevný malý - I220 / 1 200 mm</t>
  </si>
  <si>
    <t>Ochranná a zakrývacia PE fólia - plachta, pevnosť cca 900 N / 5 cm</t>
  </si>
  <si>
    <t>Zemina pre terénne úpravy - zásypová</t>
  </si>
  <si>
    <t>Pilóta železničná žel.betón. ihlanová IZP - ZPZ 55/4,0, dĺ. 400 cm, podstava - vrchná 55 x 55 cm, spodná 12 x 12 cm, C 35/45, V = 0,611 m3</t>
  </si>
  <si>
    <t>Stožiare a brány TV, práce</t>
  </si>
  <si>
    <t>210251009.S</t>
  </si>
  <si>
    <t>210251033.S</t>
  </si>
  <si>
    <t>210251045.S</t>
  </si>
  <si>
    <t>210251058.S</t>
  </si>
  <si>
    <t>210251060.S</t>
  </si>
  <si>
    <t>210251067.S</t>
  </si>
  <si>
    <t>Stožiare TV - Montáž oceľového rúrového jednoduchého stožiara na svorníky základu, typ TS (TSI) / TBS (TBSI) - dĺžky do 10,0 m</t>
  </si>
  <si>
    <t>Stožiare TV - Montáž betónového stožiara na svorníky základu, typ PS (PSI) - dĺžky 9,0 m</t>
  </si>
  <si>
    <t>Stožiare TV - Montáž oceľového priehradového stožiara na svorníky základu, typ BP - dĺžky 9,0 m (vrátane podliatia pätky)</t>
  </si>
  <si>
    <t>Brány TV - Manipulácia s brvnom, typ 34L</t>
  </si>
  <si>
    <t>Brány TV - Montáž jednostranného pripevnenia brvna na stožiar</t>
  </si>
  <si>
    <t>Brány TV - Príplatok za montáž brány nad existujúcim TV</t>
  </si>
  <si>
    <t>Stožiare a brány TV, materiál</t>
  </si>
  <si>
    <t>369220038520.S</t>
  </si>
  <si>
    <t>369220028900.S</t>
  </si>
  <si>
    <t>369220031000.S</t>
  </si>
  <si>
    <t>369220035320.S</t>
  </si>
  <si>
    <t>369220035400.S</t>
  </si>
  <si>
    <t>Stožiar rúrový jednoduchý na svorníky, typ TS 245/9,5 m</t>
  </si>
  <si>
    <t>Stožiar betónový na svorníky s vnútorným pospájaním, typ PS 3 / 9,0 m</t>
  </si>
  <si>
    <t>Stožiar priehradový na svorníky, typ BP4, päta 600 x 800 mm, stojina L90 / 10, dĺ. 9,0 m</t>
  </si>
  <si>
    <t>Brvno typ 34L</t>
  </si>
  <si>
    <t>Jednostranné pripevnenie nosného brvna s ukončením na 1T stožiari</t>
  </si>
  <si>
    <t>Prvky TV, práce</t>
  </si>
  <si>
    <t>210251264.S</t>
  </si>
  <si>
    <t>210251072.S</t>
  </si>
  <si>
    <t>210251073.S</t>
  </si>
  <si>
    <t>210251078.S</t>
  </si>
  <si>
    <t>210251079.S</t>
  </si>
  <si>
    <t>210251097.S</t>
  </si>
  <si>
    <t>210251099.S</t>
  </si>
  <si>
    <t>210251101.S</t>
  </si>
  <si>
    <t>210251105.S</t>
  </si>
  <si>
    <t>210251109.S</t>
  </si>
  <si>
    <t>210251130.S</t>
  </si>
  <si>
    <t>210251149.S</t>
  </si>
  <si>
    <t>210251155.S</t>
  </si>
  <si>
    <t>210251162.S</t>
  </si>
  <si>
    <t>210251164.S</t>
  </si>
  <si>
    <t>210251165.S</t>
  </si>
  <si>
    <t>210251167.S</t>
  </si>
  <si>
    <t>210251168.S</t>
  </si>
  <si>
    <t>210251169.S</t>
  </si>
  <si>
    <t>210251309.S</t>
  </si>
  <si>
    <t>210251310.S</t>
  </si>
  <si>
    <t>210251342.S</t>
  </si>
  <si>
    <t>210251343.S</t>
  </si>
  <si>
    <t>210251676.S</t>
  </si>
  <si>
    <t>Závesy TV - Montáž jednoduchej kardanovej lišty na stožiar - pre upevnenie 1 ramena konzoly alebo závesu TV</t>
  </si>
  <si>
    <t>Závesy TV - Montáž šikmej izolovanej konzoly, bez prídavného lana</t>
  </si>
  <si>
    <t>Závesy TV - Montáž šikmej izolovanej konzoly, s prídavným lanom</t>
  </si>
  <si>
    <t>Závesy TV - Výšková a smerová regulácia ramena, konzoly alebo závesu TV</t>
  </si>
  <si>
    <t>Závesy TV - Uvoľnenie a spätná montáž TD alebo NL pre závesy TV</t>
  </si>
  <si>
    <t>Pozdĺžne polia TV - Montáž vešiaka TV</t>
  </si>
  <si>
    <t>Pozdĺžne polia TV - Montáž vodivého, potenciálneho a prúdového prepojenia TV</t>
  </si>
  <si>
    <t>Pozdĺžne polia TV - Montáž spojky lán a trolejových drôtov</t>
  </si>
  <si>
    <t>Pozdĺžne polia TV - Montáž pevného bodu (PB) trolejového drôtu</t>
  </si>
  <si>
    <t>Pozdĺžne polia TV - Montáž kotvenia PB nosného lana 1 koľaje na jednoduchú trakčnú bránu</t>
  </si>
  <si>
    <t>Zostava TV - Montáž pohyblivého kotvenia 1 zostavy TV na st. BP - 2x10kN</t>
  </si>
  <si>
    <t>Zostava TV - Montáž zakotvenia stožiara - ťah do 20 kN</t>
  </si>
  <si>
    <t>Zostava TV - Ťahanie trolejového drôtu (TD) alebo nosného lana (NL) vr. lana kotevného nástavca</t>
  </si>
  <si>
    <t>Zostava TV - Výšková regulácia trolejového drôtu</t>
  </si>
  <si>
    <t>Zostava TV - Definitívna regulácia pohyblivého kotvenia TD</t>
  </si>
  <si>
    <t>Zostava TV - Definitívna regulácia pohyblivého kotvenia NL</t>
  </si>
  <si>
    <t>Zostava TV - Zaistenie kotvenia TD alebo NL všetkých zostavení</t>
  </si>
  <si>
    <t>Revízie, skúšky a merania TV - Meranie mechanických vlastností TV</t>
  </si>
  <si>
    <t>Revízie, skúšky a merania TV - Meranie elektrických vlastností TV</t>
  </si>
  <si>
    <t>Ukoľajnenie individuálne - Montáž priameho ukoľajnenia stožiara alebo oceľovej konštrukcie na koľ. pás - 1 ukoľ. vodič</t>
  </si>
  <si>
    <t>Ukoľajnenie individuálne - Montáž priameho ukoľajnenia stožiara alebo oceľovej konštrukcie na koľ. pás - 2 ukoľ. vodiče</t>
  </si>
  <si>
    <t>Konštrukcie TV - Montáž bezpečnostnej alebo výstražnej tabuľky</t>
  </si>
  <si>
    <t>Konštrukcie TV - Montáž tabuľky pre číslovanie stožiarov TV a pohonov odpájačov</t>
  </si>
  <si>
    <t>Konštrukcie TV - Montáž traťovej značky - tabuľky hektometrovníka na stožiar TV</t>
  </si>
  <si>
    <t>šíra trať</t>
  </si>
  <si>
    <t>neutrálne pole</t>
  </si>
  <si>
    <t>Prvky TV, materiál</t>
  </si>
  <si>
    <t>369230010300.S</t>
  </si>
  <si>
    <t>Kardanová lišta - stredová, pre upevnenie 1 konzoly TV na stožiari</t>
  </si>
  <si>
    <t>369230071600.S</t>
  </si>
  <si>
    <t>Záves TV na šikmej izolovanej konzole - nezjazdný</t>
  </si>
  <si>
    <t>369230021400.S</t>
  </si>
  <si>
    <t>Záves TV na šikmej izolovanej konzole - zjazdný, s PL</t>
  </si>
  <si>
    <t>369230104120.S</t>
  </si>
  <si>
    <t>369230104160.S</t>
  </si>
  <si>
    <t>Prúdové prepojenie zostáv TV vo výmennom poli alebo krížení (prepojovacie lano 95 Cu)</t>
  </si>
  <si>
    <t>369230104180.S</t>
  </si>
  <si>
    <t>Potenciálne prepojenie lán v neutrálnom poli elektrického delenia (prepojovacie lano 50 Bz)</t>
  </si>
  <si>
    <t>369230104200.S</t>
  </si>
  <si>
    <t>Prúdové prepojenie TD s NL (prepojovacie lano 95 Cu)</t>
  </si>
  <si>
    <t>369230104340.S</t>
  </si>
  <si>
    <t>369230104365.S</t>
  </si>
  <si>
    <t>369230104445.S</t>
  </si>
  <si>
    <t>369230104705.S</t>
  </si>
  <si>
    <t>Pevný bod TD - plnokompenzovanej zostavy</t>
  </si>
  <si>
    <t>369230105115.S</t>
  </si>
  <si>
    <t>Kotvenie pevného bodu NL na jednoduchej trakčnej bráne, s izoláciou</t>
  </si>
  <si>
    <t>369230107140.S</t>
  </si>
  <si>
    <t>Pohyblivé kotvenie 1:3 s lanovou trecou brzdou - 1 zostavy TV na BP stožiari - 2 x 10 kN (betónové závažia)</t>
  </si>
  <si>
    <t>369230108305.S</t>
  </si>
  <si>
    <t>Zakotvenie stožiara 1 tiahlom na trakčný kotevný stĺpik - ťah do 20 kN</t>
  </si>
  <si>
    <t>369320001100.S</t>
  </si>
  <si>
    <t>369330000200.S</t>
  </si>
  <si>
    <t>369230115325.S</t>
  </si>
  <si>
    <t>Priame ukoľajnenie stožiara alebo oceľovej konštrukcie, s objímkou / príložkou - 1 ukoľ. vodič</t>
  </si>
  <si>
    <t>369230115360.S</t>
  </si>
  <si>
    <t>Priame ukoľajnenie stožiara alebo oceľovej konštrukcie - 1 ukoľ. vodič</t>
  </si>
  <si>
    <t>369230115420.S</t>
  </si>
  <si>
    <t>Priame ukoľajnenie stožiara alebo oceľovej konštrukcie - 2 ukoľ. vodiče</t>
  </si>
  <si>
    <t>369230116770.S</t>
  </si>
  <si>
    <t>Tabuľka bezpečnostná alebo výstražná smaltovaná vr. pripevňovacieho materiálu - na trakčnom stožiari</t>
  </si>
  <si>
    <t>369230116835.S</t>
  </si>
  <si>
    <t>Tabuľka pre číslovanie trakčných stožiarov vrátane uchytenia - 1 znak</t>
  </si>
  <si>
    <t>369230116850.S</t>
  </si>
  <si>
    <t>Tabuľka pre číslovanie trakčných stožiarov vrátane uchytenia - 2 znaky</t>
  </si>
  <si>
    <t>369230116865.S</t>
  </si>
  <si>
    <t>Tabuľka pre číslovanie trakčných stožiarov vrátane uchytenia - 3 znaky</t>
  </si>
  <si>
    <t>369230116925.S</t>
  </si>
  <si>
    <t>Traťová značka - hektometrovník, tabuľka na trakčnom stožiari vrátane uchytenia</t>
  </si>
  <si>
    <t>Vešiak - Bz 10 mm2 pre zvislé TV</t>
  </si>
  <si>
    <t>Vodivá spojka trolejového drôtu - TD 80 - 150 Cu s lanom 50 - 70 mm2</t>
  </si>
  <si>
    <t>Izolovaná spojka trolejového drôtu - TD 80 - 150 Cu s lanom 50 - 70 mm2</t>
  </si>
  <si>
    <t>Izolovaná spojka lana 50 - 120 mm2 s lanom 50 - 120 mm2</t>
  </si>
  <si>
    <t>Lano bronzové Bz 50 mm2</t>
  </si>
  <si>
    <t>Trolejový drôt Cu 100 mm2</t>
  </si>
  <si>
    <t>Nátery a dokončovacie práce na TV, práce</t>
  </si>
  <si>
    <t>210251366.S</t>
  </si>
  <si>
    <t>Nátery TV - Náter svorníkov vyčnievajúcich zo základu TV</t>
  </si>
  <si>
    <t>210251364.S</t>
  </si>
  <si>
    <t>Nátery TV - Základný a vrchný náter stožiarov a brán TV</t>
  </si>
  <si>
    <t>210251352.S</t>
  </si>
  <si>
    <t>Dokončovacie práce na TV - Spracovanie KSU a TP pre účely uvedenia do prevádzky za 100 m sprevádzkovaného úseku</t>
  </si>
  <si>
    <t>210251372.S</t>
  </si>
  <si>
    <t>Dokončovacie práce na TV - Zameranie stavu trakčného vedenia - 1 stožiar</t>
  </si>
  <si>
    <t>Nátery a dokončovacie práce na TV, materiál</t>
  </si>
  <si>
    <t>246280001450.S</t>
  </si>
  <si>
    <t>Jednozložkový ochranný náter s obsahom organického zinku, s galvanickými vlastnosťami</t>
  </si>
  <si>
    <t>kg</t>
  </si>
  <si>
    <t xml:space="preserve">246480000200.S </t>
  </si>
  <si>
    <t xml:space="preserve">Riedidlo do jednozložkového ochranného náteru s obsahom organického zinku </t>
  </si>
  <si>
    <t>Demontáže TV, práce</t>
  </si>
  <si>
    <t>oprava vrchného náteru nových stožiarov (rezerva)</t>
  </si>
  <si>
    <t>210251510.S</t>
  </si>
  <si>
    <t>Demontáž TV - Búranie betónového základu TV vrátane rozdrvenia betónovej sute</t>
  </si>
  <si>
    <t>210251511.S</t>
  </si>
  <si>
    <t>Demontáž TV - Trakčný kotevný stĺpik alebo betónový blok, vrátane zakotvenia</t>
  </si>
  <si>
    <t>210251512.S</t>
  </si>
  <si>
    <t>Demontáž TV - Stožiar TV jednoduchý - votknutý do základu - T, TB, D, P</t>
  </si>
  <si>
    <t>210251517.S</t>
  </si>
  <si>
    <t>Demontáž TV - Stožiar TV priehradový - uchytený cez svorníky na základ - AP, BP, SK</t>
  </si>
  <si>
    <t>210251521.S</t>
  </si>
  <si>
    <t>Demontáž TV - Záves TV na šikmej izolovanej konzole, vrátane upevnenia</t>
  </si>
  <si>
    <t>210251529.S</t>
  </si>
  <si>
    <t>Demontáž TV - Vešiak TV</t>
  </si>
  <si>
    <t>210251530.S</t>
  </si>
  <si>
    <t>Demontáž TV - Prúdové, vodivé alebo potenciálne prepojky TV - pozdĺžne, priečne</t>
  </si>
  <si>
    <t>210251531.S</t>
  </si>
  <si>
    <t>Demontáž TV - Vodivé spojky drôtov, lán a vedení TV</t>
  </si>
  <si>
    <t>210251534.S</t>
  </si>
  <si>
    <t>Demontáž TV - Vložené izolácie v drôtoch, lanách a vedeniach TV</t>
  </si>
  <si>
    <t>210251541.S</t>
  </si>
  <si>
    <t>Demontáž TV - Kotvenie TD alebo NL - pohyblivé</t>
  </si>
  <si>
    <t>210251535.S</t>
  </si>
  <si>
    <t>Demontáž TV - Pevný bod TV (TD a NL), vrátane kotvenia</t>
  </si>
  <si>
    <t>210251536.S</t>
  </si>
  <si>
    <t>Demontáž TV - Trolejový drôt (TD), nosné lano (NL), lano náhrad TD a NL, lano pevného bodu (PB) - strihanie</t>
  </si>
  <si>
    <t>210251552.S</t>
  </si>
  <si>
    <t>Demontáž TV - Ukoľajnenie konštrukcií a stožiarov TV vrátane skupinového poprepájania oceľ. konštrukcií</t>
  </si>
  <si>
    <t>210251518.S</t>
  </si>
  <si>
    <t>Presun hmôt TV - Naloženie, odvoz a zloženie betónovej sutiny z demolácie prvkov TV vrátane dopravy do vzdialenosti 1 km a jazda späť</t>
  </si>
  <si>
    <t>210251688.S</t>
  </si>
  <si>
    <t>Presun hmôt TV - Naloženie, odvoz a zloženie zdemontovaného materiálu TV do vzdialenosti 1 km a jazda späť</t>
  </si>
  <si>
    <t>210251689.S</t>
  </si>
  <si>
    <t>neutrálne pole, demontáž: 
nosné lano (600 m)</t>
  </si>
  <si>
    <t>demontáž starého ukoľajnenia (198 ks)</t>
  </si>
  <si>
    <t>betónová suť zo starých základov (833,664 t),
betónová suť zo starých závaží kotevných systémov (24 t),
betónová suť zo starých betónových stožiarov (155,670 t)</t>
  </si>
  <si>
    <t>Revízie, skúšky a merania TV</t>
  </si>
  <si>
    <t>210251570.S</t>
  </si>
  <si>
    <t>Revízie, skúšky a merania TV - Dynamické meranie parametrov TV (meracím vozom)</t>
  </si>
  <si>
    <t>210251571.S</t>
  </si>
  <si>
    <t>Revízie, skúšky a merania TV - Statické merania parametrov TV</t>
  </si>
  <si>
    <t>210251573.S</t>
  </si>
  <si>
    <t>Revízie, skúšky a merania TV - Technická kontrola TV</t>
  </si>
  <si>
    <t>hod</t>
  </si>
  <si>
    <t>210251574.S</t>
  </si>
  <si>
    <t>Revízie, skúšky a merania TV - Meranie dotykového napätia na vodivej konštrukcii</t>
  </si>
  <si>
    <t>210251572.S</t>
  </si>
  <si>
    <t>Revízie, skúšky a merania TV - Vystavenie protokolu spôsobilosti pre TV</t>
  </si>
  <si>
    <t>210251575.S</t>
  </si>
  <si>
    <t>Revízie, skúšky a merania TV - Vystavenie revíznej správy UTZ</t>
  </si>
  <si>
    <t>konečný protokol</t>
  </si>
  <si>
    <t>konečná revízna správa</t>
  </si>
  <si>
    <t>Skladné</t>
  </si>
  <si>
    <t>979089812.P</t>
  </si>
  <si>
    <t>Poplatok za skladovanie stavebného odpadu (16) - elektrické a elektronické zariadenia (16 02), ostatné</t>
  </si>
  <si>
    <t>979089012.S</t>
  </si>
  <si>
    <t>Poplatok za skladovanie stavebného odpadu (17) - betón, tehly, dlaždice (17 01), ostatné</t>
  </si>
  <si>
    <t>979089112.S</t>
  </si>
  <si>
    <t>Poplatok za skladovanie stavebného odpadu (17) - drevo, sklo, plasty (17 02), ostatné</t>
  </si>
  <si>
    <t>kat. číslo odpadu - ostatné (O): 16 02 14 - Vyradené zariadenia</t>
  </si>
  <si>
    <t>kat. číslo odpadu - ostatné (O): 17 01 01 - Betón</t>
  </si>
  <si>
    <t>kat. číslo odpadu - ostatné (O): 17 02 03 - Plasty</t>
  </si>
  <si>
    <t>Vedľajšie rozpočtové náklady</t>
  </si>
  <si>
    <t>000400021.S</t>
  </si>
  <si>
    <t>Projektové práce - náklady na vypracovanie realizačnej dokumentácie</t>
  </si>
  <si>
    <t>000400022.S</t>
  </si>
  <si>
    <t>Projektové práce - náklady na vypracovanie dokumentácie skutočného zhotovenia stavby</t>
  </si>
  <si>
    <t>Celková cena za uskutočnenie predmetu zákazky, vypočítaná a vyjadrená v EUR bez DPH, zaokrúhlená na dve (2) desatinné miesta (kritérium č. 1 na vyhodnotenie ponúk):</t>
  </si>
  <si>
    <r>
      <t>celkové množstvo zeminy potrebnej na zásyp jám po odstránených základoch: 131,36 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</si>
  <si>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</si>
  <si>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hĺbený betónový základ: stupňový: 491,40 m</t>
    </r>
    <r>
      <rPr>
        <vertAlign val="superscript"/>
        <sz val="10"/>
        <rFont val="Times New Roman"/>
        <family val="1"/>
        <charset val="238"/>
      </rPr>
      <t>3</t>
    </r>
  </si>
  <si>
    <r>
      <t>zásyp nových stupňových základov: 275,40 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, zásyp jám po odstránených základoch: 347,36 m</t>
    </r>
    <r>
      <rPr>
        <vertAlign val="superscript"/>
        <sz val="10"/>
        <rFont val="Times New Roman"/>
        <family val="1"/>
        <charset val="238"/>
      </rPr>
      <t>3</t>
    </r>
  </si>
  <si>
    <r>
      <t>hĺbený betónový základ: stupňový: 241,20 m</t>
    </r>
    <r>
      <rPr>
        <vertAlign val="superscript"/>
        <sz val="10"/>
        <rFont val="Times New Roman"/>
        <family val="1"/>
        <charset val="238"/>
      </rPr>
      <t>3</t>
    </r>
  </si>
  <si>
    <r>
      <t>odvoz prebytku od nových základov: 216,00 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, dovoz zásypu do odstránených základov: 347,36 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</si>
  <si>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</si>
  <si>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r>
      <t>úprava terénu v okolí nových základov: 426,40 m</t>
    </r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>, úprava terénu po odstránených základoch: 347,36 m</t>
    </r>
    <r>
      <rPr>
        <vertAlign val="superscript"/>
        <sz val="10"/>
        <rFont val="Times New Roman"/>
        <family val="1"/>
        <charset val="238"/>
      </rPr>
      <t>2</t>
    </r>
  </si>
  <si>
    <t>Zriadenie BK koľaje, vrátane montážnych a záverných zvarov</t>
  </si>
  <si>
    <t>výbehy výhybiek: DOD Cífer výh. č. 2, výh. č. 96 ŽST Trnava /spolu 132 m/</t>
  </si>
  <si>
    <t>šíra trať, demontáž: 
trolejový drôt (12 426 m), 
nosné lano (13 952 m), 
lano (1 190 m)</t>
  </si>
  <si>
    <t>v celej dĺžke od žkm, viď. súťažné podklady</t>
  </si>
  <si>
    <t>doplní sa celková cena za výrub stromov v zmysle pasportizácie náletovej vegetácie</t>
  </si>
  <si>
    <t>výbehy výhybiek: DOD Cífer č. 1, výh.č. 97 ŽST Trnava /spolu 132 m/</t>
  </si>
  <si>
    <t>v celej dĺžke od žkm, viď súťažné podklady</t>
  </si>
  <si>
    <t>zostatok 29 m z k. č. 1 bude prevezených do ŽST Trnava</t>
  </si>
  <si>
    <t>Preprava vyzískaných KP do ŽST Senica (3 x 1 280 m)</t>
  </si>
  <si>
    <t>Preprava vyzískaných KP do ŽST Boleráz (1 x 1 280 m)</t>
  </si>
  <si>
    <t>Preprava vyzískaných KP do ŽST Leopoldov (1 x 1 280 m)</t>
  </si>
  <si>
    <t>Doplnenie kameniva KL fr. 31,5 (32) - 63 mm</t>
  </si>
  <si>
    <t>Konečná smerová a výšková úprava GPK (strojne ASP), vrátane výbehov</t>
  </si>
  <si>
    <t xml:space="preserve">Výrub drevín s priemerom kmeňa do 150 mm vrátane, plošné čistenie plôch s drevinami s priemerom kmeňa do 150 mm vrátane; pre akýkoľvek sklon svahu - viď. pasportizácia náletovej vegetácie, dreviny, koľ. č. 1 </t>
  </si>
  <si>
    <t>Drvenie drevín na plochách s porastom s priemerom kmeňa do 150 mm</t>
  </si>
  <si>
    <t xml:space="preserve">Výrub drevín s priemerom kmeňa na reznej ploche pňa nad 150 mm - viď. pasportizácia náletovej vegetácie, dreviny, koľ. č. 1 </t>
  </si>
  <si>
    <t>Kamenivo koľajového lôžka (fr. 31,5 (32) - 63 mm)</t>
  </si>
  <si>
    <t>Odvoz a likvidácia časti kameniva frakcie 0 - 32 po prečistení KL (20 %)</t>
  </si>
  <si>
    <t>v žkm 43,800 - 44,000</t>
  </si>
  <si>
    <t xml:space="preserve">Likvidácia skladby podvalového podložia (štrkodrva min. hr. 400 mm, geomreža, filtračná geotextília) </t>
  </si>
  <si>
    <t xml:space="preserve">Vyrovnanie zemnej pláne železničného spodku v sklone </t>
  </si>
  <si>
    <t xml:space="preserve">Zhutnenie podkladovej vrstvy valcom </t>
  </si>
  <si>
    <t xml:space="preserve">Predsypanie KL 5 až 10 cm pod ložnou plochou podvalov </t>
  </si>
  <si>
    <t>Smerová a výšková úprava GP výhybiek (strojne ASP - 1 x)</t>
  </si>
  <si>
    <t>Pokonsolidačná smerová a výšková úprava GPK (strojne ASP - 1 x)</t>
  </si>
  <si>
    <t>Výrub drevín s priemerom kmeňa do 150 mm vrátane, plošné čistenie plôch s drevinami s priemerom kmeňa do 150 mm vrátane; pre akýkoľvek sklon svahu - viď. pasportizácia náletovej vegetácie, dreviny, koľ. č. 2</t>
  </si>
  <si>
    <t>Výrub drevín s priemerom kmeňa na reznej ploche pňa nad 150 mm - viď. pasportizácia náletovej vegetácie, dreviny, koľ. č. 2</t>
  </si>
  <si>
    <t>Železničný zvršok, koľaj č. 2, materiál</t>
  </si>
  <si>
    <t>Geomreža TENSAR SS 300, alebo ekvivalent</t>
  </si>
  <si>
    <t>Filtračná geotextília TATRATEX T 300, alebo ekvivalent</t>
  </si>
  <si>
    <r>
      <t>Príplatok za lepivosť, hĺbenie jám do 10 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ručne v horninách tr. 3 pri prekopoch inžinierskych sietí</t>
    </r>
  </si>
  <si>
    <t>Presun hmôt TV - Premiestnenie zeminy z výkopov pre prvky TV do vzdialenosti 1 km a jazda späť (súvisí s položkou č. 81)</t>
  </si>
  <si>
    <t>Presun hmôt TV - Príplatok za premiestnenie zeminy z výkopov pre prvky TV, za každý ďalší km a jazda späť do vzdialenosti 30 km, (súvisí s položkou č. 83)</t>
  </si>
  <si>
    <t>Presun hmôt TV - Príplatok za odvoz betónovej sutiny z demolácie prvkov TV, za každý ďalší km a jazda späť do vzdialenosti 30 km, (súvisí s položkou č. 180)</t>
  </si>
  <si>
    <t>Presun hmôt TV - Príplatok za odvoz zdemontovaného materiálu TV, za každý ďalší km a jazda späť do vzdialenosti 30 km, (súvisí s položkou č. 182)</t>
  </si>
  <si>
    <t>vykoná sa do 6 mesiacov od ukončenia prác v súlade a za podmienok stanovených predpisom ŽSR TS 3 1 Práce na železničnom zvršku</t>
  </si>
  <si>
    <t>predpoklad nevratnej frakcie 20 %</t>
  </si>
  <si>
    <t>vrátane defektoskopického premerania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</si>
</sst>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 CE"/>
      <family val="2"/>
      <charset val="238"/>
    </font>
    <font>
      <vertAlign val="superscript"/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1">
    <xf numFmtId="0" fontId="0" fillId="0" borderId="0" xfId="0"/>
    <xf numFmtId="49" fontId="0" fillId="0" borderId="0" xfId="0" applyNumberFormat="1" applyProtection="1">
      <protection hidden="1"/>
    </xf>
    <xf numFmtId="49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2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0" borderId="0" xfId="0" applyNumberFormat="1" applyFont="1" applyProtection="1">
      <protection hidden="1"/>
    </xf>
    <xf numFmtId="49" fontId="7" fillId="0" borderId="0" xfId="0" applyNumberFormat="1" applyFont="1" applyAlignment="1" applyProtection="1">
      <alignment horizontal="center" vertical="center"/>
      <protection hidden="1"/>
    </xf>
    <xf numFmtId="49" fontId="6" fillId="0" borderId="0" xfId="0" applyNumberFormat="1" applyFont="1" applyAlignment="1" applyProtection="1">
      <alignment horizontal="center"/>
      <protection hidden="1"/>
    </xf>
    <xf numFmtId="49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49" fontId="4" fillId="3" borderId="1" xfId="0" applyNumberFormat="1" applyFont="1" applyFill="1" applyBorder="1" applyAlignment="1" applyProtection="1">
      <alignment horizontal="left" vertical="center" wrapText="1"/>
      <protection hidden="1"/>
    </xf>
    <xf numFmtId="164" fontId="5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3" borderId="1" xfId="0" applyFont="1" applyFill="1" applyBorder="1" applyAlignment="1" applyProtection="1">
      <alignment horizontal="center" vertical="center" wrapText="1"/>
      <protection hidden="1"/>
    </xf>
    <xf numFmtId="49" fontId="5" fillId="5" borderId="3" xfId="0" applyNumberFormat="1" applyFont="1" applyFill="1" applyBorder="1" applyAlignment="1" applyProtection="1">
      <alignment vertical="center" wrapText="1"/>
      <protection hidden="1"/>
    </xf>
    <xf numFmtId="49" fontId="5" fillId="5" borderId="4" xfId="0" applyNumberFormat="1" applyFont="1" applyFill="1" applyBorder="1" applyAlignment="1" applyProtection="1">
      <alignment vertical="center" wrapText="1"/>
      <protection hidden="1"/>
    </xf>
    <xf numFmtId="49" fontId="5" fillId="5" borderId="2" xfId="0" applyNumberFormat="1" applyFont="1" applyFill="1" applyBorder="1" applyAlignment="1" applyProtection="1">
      <alignment vertical="center"/>
      <protection hidden="1"/>
    </xf>
    <xf numFmtId="49" fontId="5" fillId="5" borderId="3" xfId="0" applyNumberFormat="1" applyFont="1" applyFill="1" applyBorder="1" applyAlignment="1" applyProtection="1">
      <alignment vertical="center"/>
      <protection hidden="1"/>
    </xf>
    <xf numFmtId="49" fontId="5" fillId="2" borderId="2" xfId="0" applyNumberFormat="1" applyFont="1" applyFill="1" applyBorder="1" applyAlignment="1" applyProtection="1">
      <alignment vertical="center"/>
      <protection hidden="1"/>
    </xf>
    <xf numFmtId="49" fontId="5" fillId="2" borderId="3" xfId="0" applyNumberFormat="1" applyFont="1" applyFill="1" applyBorder="1" applyAlignment="1" applyProtection="1">
      <alignment vertical="center"/>
      <protection hidden="1"/>
    </xf>
    <xf numFmtId="49" fontId="5" fillId="2" borderId="4" xfId="0" applyNumberFormat="1" applyFont="1" applyFill="1" applyBorder="1" applyAlignment="1" applyProtection="1">
      <alignment vertical="center"/>
      <protection hidden="1"/>
    </xf>
    <xf numFmtId="49" fontId="5" fillId="2" borderId="3" xfId="0" applyNumberFormat="1" applyFont="1" applyFill="1" applyBorder="1" applyAlignment="1" applyProtection="1">
      <alignment horizontal="center" vertical="center"/>
      <protection hidden="1"/>
    </xf>
    <xf numFmtId="49" fontId="5" fillId="5" borderId="3" xfId="0" applyNumberFormat="1" applyFont="1" applyFill="1" applyBorder="1" applyAlignment="1" applyProtection="1">
      <alignment horizontal="center" vertical="center" wrapText="1"/>
      <protection hidden="1"/>
    </xf>
    <xf numFmtId="49" fontId="5" fillId="5" borderId="3" xfId="0" applyNumberFormat="1" applyFont="1" applyFill="1" applyBorder="1" applyAlignment="1" applyProtection="1">
      <alignment horizontal="center" vertical="center"/>
      <protection hidden="1"/>
    </xf>
    <xf numFmtId="4" fontId="4" fillId="3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5" borderId="3" xfId="0" applyNumberFormat="1" applyFont="1" applyFill="1" applyBorder="1" applyAlignment="1" applyProtection="1">
      <alignment horizontal="right" vertical="center"/>
      <protection hidden="1"/>
    </xf>
    <xf numFmtId="4" fontId="5" fillId="2" borderId="3" xfId="0" applyNumberFormat="1" applyFont="1" applyFill="1" applyBorder="1" applyAlignment="1" applyProtection="1">
      <alignment horizontal="right" vertical="center"/>
      <protection hidden="1"/>
    </xf>
    <xf numFmtId="164" fontId="4" fillId="4" borderId="1" xfId="0" applyNumberFormat="1" applyFont="1" applyFill="1" applyBorder="1" applyAlignment="1" applyProtection="1">
      <alignment horizontal="right" vertical="center"/>
      <protection locked="0" hidden="1"/>
    </xf>
    <xf numFmtId="164" fontId="4" fillId="3" borderId="1" xfId="0" applyNumberFormat="1" applyFont="1" applyFill="1" applyBorder="1" applyAlignment="1" applyProtection="1">
      <alignment horizontal="right" vertical="center" wrapText="1"/>
      <protection hidden="1"/>
    </xf>
    <xf numFmtId="49" fontId="4" fillId="3" borderId="1" xfId="0" applyNumberFormat="1" applyFont="1" applyFill="1" applyBorder="1" applyAlignment="1" applyProtection="1">
      <alignment horizontal="right" vertical="center" wrapText="1"/>
      <protection hidden="1"/>
    </xf>
    <xf numFmtId="49" fontId="5" fillId="5" borderId="4" xfId="0" applyNumberFormat="1" applyFont="1" applyFill="1" applyBorder="1" applyAlignment="1" applyProtection="1">
      <alignment horizontal="right" vertical="center"/>
      <protection hidden="1"/>
    </xf>
    <xf numFmtId="49" fontId="5" fillId="2" borderId="4" xfId="0" applyNumberFormat="1" applyFont="1" applyFill="1" applyBorder="1" applyAlignment="1" applyProtection="1">
      <alignment horizontal="right" vertical="center"/>
      <protection hidden="1"/>
    </xf>
    <xf numFmtId="49" fontId="4" fillId="0" borderId="1" xfId="0" applyNumberFormat="1" applyFont="1" applyBorder="1" applyAlignment="1" applyProtection="1">
      <alignment horizontal="right" vertical="center" wrapText="1"/>
      <protection hidden="1"/>
    </xf>
    <xf numFmtId="49" fontId="4" fillId="0" borderId="1" xfId="0" applyNumberFormat="1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49" fontId="4" fillId="0" borderId="1" xfId="0" applyNumberFormat="1" applyFont="1" applyBorder="1" applyAlignment="1" applyProtection="1">
      <alignment horizontal="center" vertical="center" wrapText="1"/>
      <protection hidden="1"/>
    </xf>
    <xf numFmtId="4" fontId="4" fillId="0" borderId="1" xfId="0" applyNumberFormat="1" applyFont="1" applyBorder="1" applyAlignment="1" applyProtection="1">
      <alignment horizontal="right" vertical="center" wrapText="1"/>
      <protection hidden="1"/>
    </xf>
    <xf numFmtId="164" fontId="5" fillId="5" borderId="3" xfId="0" applyNumberFormat="1" applyFont="1" applyFill="1" applyBorder="1" applyAlignment="1" applyProtection="1">
      <alignment horizontal="right" vertical="center"/>
      <protection hidden="1"/>
    </xf>
    <xf numFmtId="164" fontId="5" fillId="2" borderId="3" xfId="0" applyNumberFormat="1" applyFont="1" applyFill="1" applyBorder="1" applyAlignment="1" applyProtection="1">
      <alignment horizontal="right" vertical="center"/>
      <protection hidden="1"/>
    </xf>
    <xf numFmtId="49" fontId="2" fillId="2" borderId="0" xfId="0" applyNumberFormat="1" applyFont="1" applyFill="1" applyAlignment="1" applyProtection="1">
      <alignment horizontal="center" vertical="center" wrapText="1"/>
      <protection hidden="1"/>
    </xf>
    <xf numFmtId="49" fontId="2" fillId="2" borderId="0" xfId="0" applyNumberFormat="1" applyFont="1" applyFill="1" applyAlignment="1" applyProtection="1">
      <alignment horizontal="center" vertical="center"/>
      <protection hidden="1"/>
    </xf>
    <xf numFmtId="49" fontId="8" fillId="2" borderId="0" xfId="0" applyNumberFormat="1" applyFont="1" applyFill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center" vertical="center"/>
      <protection hidden="1"/>
    </xf>
    <xf numFmtId="49" fontId="1" fillId="3" borderId="0" xfId="0" applyNumberFormat="1" applyFont="1" applyFill="1" applyAlignment="1" applyProtection="1">
      <alignment horizontal="center" vertical="center"/>
      <protection hidden="1"/>
    </xf>
  </cellXfs>
  <cellStyles count="2">
    <cellStyle name="Normálna" xfId="0" builtinId="0"/>
    <cellStyle name="Normálna 2" xfId="1" xr:uid="{7E3ABC6D-B689-4B45-AE73-FED1C4D9737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0A571-4576-4B2F-AE2D-75757F767786}">
  <sheetPr>
    <pageSetUpPr fitToPage="1"/>
  </sheetPr>
  <dimension ref="A1:J231"/>
  <sheetViews>
    <sheetView tabSelected="1" zoomScaleNormal="100" workbookViewId="0">
      <pane ySplit="7" topLeftCell="A8" activePane="bottomLeft" state="frozen"/>
      <selection pane="bottomLeft" activeCell="G10" sqref="G10"/>
    </sheetView>
  </sheetViews>
  <sheetFormatPr defaultColWidth="0" defaultRowHeight="14.6" zeroHeight="1" x14ac:dyDescent="0.4"/>
  <cols>
    <col min="1" max="1" width="1.53515625" style="1" customWidth="1"/>
    <col min="2" max="2" width="5.3046875" style="1" bestFit="1" customWidth="1"/>
    <col min="3" max="3" width="14.69140625" style="1" customWidth="1"/>
    <col min="4" max="4" width="86.84375" style="1" customWidth="1"/>
    <col min="5" max="5" width="15.3046875" style="1" customWidth="1"/>
    <col min="6" max="6" width="18.15234375" style="1" customWidth="1"/>
    <col min="7" max="8" width="23.15234375" style="1" customWidth="1"/>
    <col min="9" max="9" width="48.3046875" style="1" customWidth="1"/>
    <col min="10" max="10" width="1.53515625" style="1" customWidth="1"/>
    <col min="11" max="16384" width="9.15234375" style="1" hidden="1"/>
  </cols>
  <sheetData>
    <row r="1" spans="2:9" ht="25.4" customHeight="1" x14ac:dyDescent="0.4">
      <c r="B1" s="38" t="s">
        <v>1</v>
      </c>
      <c r="C1" s="38"/>
      <c r="D1" s="38"/>
      <c r="E1" s="38"/>
      <c r="F1" s="38"/>
      <c r="G1" s="38"/>
      <c r="H1" s="38"/>
      <c r="I1" s="38"/>
    </row>
    <row r="2" spans="2:9" ht="3" customHeight="1" x14ac:dyDescent="0.4">
      <c r="B2" s="40"/>
      <c r="C2" s="40"/>
      <c r="D2" s="40"/>
      <c r="E2" s="40"/>
      <c r="F2" s="40"/>
      <c r="G2" s="40"/>
      <c r="H2" s="40"/>
      <c r="I2" s="40"/>
    </row>
    <row r="3" spans="2:9" ht="20.25" customHeight="1" x14ac:dyDescent="0.4">
      <c r="B3" s="37" t="s">
        <v>3</v>
      </c>
      <c r="C3" s="37"/>
      <c r="D3" s="37"/>
      <c r="E3" s="37"/>
      <c r="F3" s="37"/>
      <c r="G3" s="37"/>
      <c r="H3" s="37"/>
      <c r="I3" s="37"/>
    </row>
    <row r="4" spans="2:9" ht="3" customHeight="1" x14ac:dyDescent="0.4">
      <c r="B4" s="40"/>
      <c r="C4" s="40"/>
      <c r="D4" s="40"/>
      <c r="E4" s="40"/>
      <c r="F4" s="40"/>
      <c r="G4" s="40"/>
      <c r="H4" s="40"/>
      <c r="I4" s="40"/>
    </row>
    <row r="5" spans="2:9" ht="35.25" customHeight="1" x14ac:dyDescent="0.4">
      <c r="B5" s="36" t="s">
        <v>4</v>
      </c>
      <c r="C5" s="36"/>
      <c r="D5" s="36"/>
      <c r="E5" s="36"/>
      <c r="F5" s="36"/>
      <c r="G5" s="36"/>
      <c r="H5" s="36"/>
      <c r="I5" s="36"/>
    </row>
    <row r="6" spans="2:9" s="4" customFormat="1" ht="3" customHeight="1" x14ac:dyDescent="0.35">
      <c r="B6" s="5"/>
      <c r="C6" s="5"/>
      <c r="D6" s="5"/>
      <c r="E6" s="5"/>
      <c r="F6" s="5"/>
      <c r="G6" s="5"/>
      <c r="H6" s="5"/>
      <c r="I6" s="5"/>
    </row>
    <row r="7" spans="2:9" s="4" customFormat="1" ht="25.75" x14ac:dyDescent="0.35">
      <c r="B7" s="2" t="s">
        <v>0</v>
      </c>
      <c r="C7" s="2" t="s">
        <v>10</v>
      </c>
      <c r="D7" s="2" t="s">
        <v>5</v>
      </c>
      <c r="E7" s="2" t="s">
        <v>6</v>
      </c>
      <c r="F7" s="2" t="s">
        <v>7</v>
      </c>
      <c r="G7" s="2" t="s">
        <v>8</v>
      </c>
      <c r="H7" s="2" t="s">
        <v>9</v>
      </c>
      <c r="I7" s="2" t="s">
        <v>2</v>
      </c>
    </row>
    <row r="8" spans="2:9" s="4" customFormat="1" ht="30" customHeight="1" x14ac:dyDescent="0.35">
      <c r="B8" s="15" t="s">
        <v>11</v>
      </c>
      <c r="C8" s="18"/>
      <c r="D8" s="16"/>
      <c r="E8" s="16"/>
      <c r="F8" s="16"/>
      <c r="G8" s="16"/>
      <c r="H8" s="16"/>
      <c r="I8" s="17"/>
    </row>
    <row r="9" spans="2:9" s="4" customFormat="1" ht="30" customHeight="1" x14ac:dyDescent="0.35">
      <c r="B9" s="13" t="s">
        <v>35</v>
      </c>
      <c r="C9" s="19"/>
      <c r="D9" s="11"/>
      <c r="E9" s="11"/>
      <c r="F9" s="11"/>
      <c r="G9" s="11"/>
      <c r="H9" s="11"/>
      <c r="I9" s="12"/>
    </row>
    <row r="10" spans="2:9" s="4" customFormat="1" ht="12.9" x14ac:dyDescent="0.35">
      <c r="B10" s="10">
        <v>1</v>
      </c>
      <c r="C10" s="7" t="s">
        <v>12</v>
      </c>
      <c r="D10" s="8" t="s">
        <v>13</v>
      </c>
      <c r="E10" s="7" t="s">
        <v>28</v>
      </c>
      <c r="F10" s="21">
        <v>6429</v>
      </c>
      <c r="G10" s="24"/>
      <c r="H10" s="25">
        <f>F10*G10</f>
        <v>0</v>
      </c>
      <c r="I10" s="26" t="s">
        <v>31</v>
      </c>
    </row>
    <row r="11" spans="2:9" s="4" customFormat="1" x14ac:dyDescent="0.35">
      <c r="B11" s="10">
        <v>2</v>
      </c>
      <c r="C11" s="7" t="s">
        <v>12</v>
      </c>
      <c r="D11" s="8" t="s">
        <v>27</v>
      </c>
      <c r="E11" s="7" t="s">
        <v>306</v>
      </c>
      <c r="F11" s="21">
        <v>2000</v>
      </c>
      <c r="G11" s="24"/>
      <c r="H11" s="25">
        <f t="shared" ref="H11:H74" si="0">F11*G11</f>
        <v>0</v>
      </c>
      <c r="I11" s="26" t="s">
        <v>349</v>
      </c>
    </row>
    <row r="12" spans="2:9" s="4" customFormat="1" ht="12.9" x14ac:dyDescent="0.35">
      <c r="B12" s="10">
        <v>3</v>
      </c>
      <c r="C12" s="7" t="s">
        <v>12</v>
      </c>
      <c r="D12" s="8" t="s">
        <v>14</v>
      </c>
      <c r="E12" s="7" t="s">
        <v>28</v>
      </c>
      <c r="F12" s="21">
        <v>6429</v>
      </c>
      <c r="G12" s="24"/>
      <c r="H12" s="25">
        <f t="shared" si="0"/>
        <v>0</v>
      </c>
      <c r="I12" s="26" t="s">
        <v>350</v>
      </c>
    </row>
    <row r="13" spans="2:9" s="4" customFormat="1" x14ac:dyDescent="0.35">
      <c r="B13" s="10">
        <v>4</v>
      </c>
      <c r="C13" s="7" t="s">
        <v>12</v>
      </c>
      <c r="D13" s="8" t="s">
        <v>15</v>
      </c>
      <c r="E13" s="7" t="s">
        <v>311</v>
      </c>
      <c r="F13" s="21">
        <v>23800</v>
      </c>
      <c r="G13" s="24"/>
      <c r="H13" s="25">
        <f t="shared" si="0"/>
        <v>0</v>
      </c>
      <c r="I13" s="26"/>
    </row>
    <row r="14" spans="2:9" s="4" customFormat="1" ht="12.9" x14ac:dyDescent="0.35">
      <c r="B14" s="10">
        <v>5</v>
      </c>
      <c r="C14" s="7" t="s">
        <v>12</v>
      </c>
      <c r="D14" s="8" t="s">
        <v>16</v>
      </c>
      <c r="E14" s="7" t="s">
        <v>28</v>
      </c>
      <c r="F14" s="21">
        <v>6429</v>
      </c>
      <c r="G14" s="24"/>
      <c r="H14" s="25">
        <f t="shared" si="0"/>
        <v>0</v>
      </c>
      <c r="I14" s="26"/>
    </row>
    <row r="15" spans="2:9" s="4" customFormat="1" x14ac:dyDescent="0.35">
      <c r="B15" s="10">
        <v>6</v>
      </c>
      <c r="C15" s="7" t="s">
        <v>12</v>
      </c>
      <c r="D15" s="8" t="s">
        <v>324</v>
      </c>
      <c r="E15" s="7" t="s">
        <v>306</v>
      </c>
      <c r="F15" s="21">
        <v>4000</v>
      </c>
      <c r="G15" s="24"/>
      <c r="H15" s="25">
        <f t="shared" si="0"/>
        <v>0</v>
      </c>
      <c r="I15" s="26"/>
    </row>
    <row r="16" spans="2:9" s="4" customFormat="1" ht="12.9" x14ac:dyDescent="0.35">
      <c r="B16" s="10">
        <v>7</v>
      </c>
      <c r="C16" s="7" t="s">
        <v>12</v>
      </c>
      <c r="D16" s="8" t="s">
        <v>17</v>
      </c>
      <c r="E16" s="7" t="s">
        <v>28</v>
      </c>
      <c r="F16" s="21">
        <v>12858</v>
      </c>
      <c r="G16" s="24"/>
      <c r="H16" s="25">
        <f t="shared" si="0"/>
        <v>0</v>
      </c>
      <c r="I16" s="26"/>
    </row>
    <row r="17" spans="2:9" s="4" customFormat="1" ht="12.9" x14ac:dyDescent="0.35">
      <c r="B17" s="10">
        <v>8</v>
      </c>
      <c r="C17" s="7" t="s">
        <v>12</v>
      </c>
      <c r="D17" s="8" t="s">
        <v>313</v>
      </c>
      <c r="E17" s="7" t="s">
        <v>28</v>
      </c>
      <c r="F17" s="21">
        <v>6429</v>
      </c>
      <c r="G17" s="24"/>
      <c r="H17" s="25">
        <f t="shared" si="0"/>
        <v>0</v>
      </c>
      <c r="I17" s="26" t="s">
        <v>32</v>
      </c>
    </row>
    <row r="18" spans="2:9" s="4" customFormat="1" ht="12.9" x14ac:dyDescent="0.35">
      <c r="B18" s="10">
        <v>9</v>
      </c>
      <c r="C18" s="7" t="s">
        <v>12</v>
      </c>
      <c r="D18" s="8" t="s">
        <v>325</v>
      </c>
      <c r="E18" s="7" t="s">
        <v>28</v>
      </c>
      <c r="F18" s="21">
        <v>6800</v>
      </c>
      <c r="G18" s="24"/>
      <c r="H18" s="25">
        <f t="shared" si="0"/>
        <v>0</v>
      </c>
      <c r="I18" s="26"/>
    </row>
    <row r="19" spans="2:9" s="4" customFormat="1" ht="25.75" x14ac:dyDescent="0.35">
      <c r="B19" s="10">
        <v>10</v>
      </c>
      <c r="C19" s="7" t="s">
        <v>12</v>
      </c>
      <c r="D19" s="8" t="s">
        <v>336</v>
      </c>
      <c r="E19" s="7" t="s">
        <v>29</v>
      </c>
      <c r="F19" s="21">
        <v>2</v>
      </c>
      <c r="G19" s="24"/>
      <c r="H19" s="25">
        <f t="shared" si="0"/>
        <v>0</v>
      </c>
      <c r="I19" s="26" t="s">
        <v>314</v>
      </c>
    </row>
    <row r="20" spans="2:9" s="4" customFormat="1" ht="38.6" x14ac:dyDescent="0.35">
      <c r="B20" s="10">
        <v>11</v>
      </c>
      <c r="C20" s="7" t="s">
        <v>12</v>
      </c>
      <c r="D20" s="8" t="s">
        <v>337</v>
      </c>
      <c r="E20" s="7" t="s">
        <v>28</v>
      </c>
      <c r="F20" s="21">
        <v>6429</v>
      </c>
      <c r="G20" s="24"/>
      <c r="H20" s="25">
        <f t="shared" si="0"/>
        <v>0</v>
      </c>
      <c r="I20" s="26" t="s">
        <v>348</v>
      </c>
    </row>
    <row r="21" spans="2:9" s="4" customFormat="1" ht="12.9" x14ac:dyDescent="0.35">
      <c r="B21" s="10">
        <v>12</v>
      </c>
      <c r="C21" s="7" t="s">
        <v>12</v>
      </c>
      <c r="D21" s="8" t="s">
        <v>18</v>
      </c>
      <c r="E21" s="7" t="s">
        <v>28</v>
      </c>
      <c r="F21" s="21">
        <v>6429</v>
      </c>
      <c r="G21" s="24"/>
      <c r="H21" s="25">
        <f t="shared" si="0"/>
        <v>0</v>
      </c>
      <c r="I21" s="26"/>
    </row>
    <row r="22" spans="2:9" s="4" customFormat="1" ht="38.6" x14ac:dyDescent="0.35">
      <c r="B22" s="10">
        <v>13</v>
      </c>
      <c r="C22" s="7" t="s">
        <v>12</v>
      </c>
      <c r="D22" s="8" t="s">
        <v>19</v>
      </c>
      <c r="E22" s="7" t="s">
        <v>28</v>
      </c>
      <c r="F22" s="21">
        <v>6429</v>
      </c>
      <c r="G22" s="24"/>
      <c r="H22" s="25">
        <f t="shared" si="0"/>
        <v>0</v>
      </c>
      <c r="I22" s="26" t="s">
        <v>33</v>
      </c>
    </row>
    <row r="23" spans="2:9" s="4" customFormat="1" ht="12.9" x14ac:dyDescent="0.35">
      <c r="B23" s="10">
        <v>14</v>
      </c>
      <c r="C23" s="7" t="s">
        <v>12</v>
      </c>
      <c r="D23" s="8" t="s">
        <v>20</v>
      </c>
      <c r="E23" s="7" t="s">
        <v>30</v>
      </c>
      <c r="F23" s="21">
        <v>217</v>
      </c>
      <c r="G23" s="24"/>
      <c r="H23" s="25">
        <f t="shared" si="0"/>
        <v>0</v>
      </c>
      <c r="I23" s="26" t="s">
        <v>34</v>
      </c>
    </row>
    <row r="24" spans="2:9" s="4" customFormat="1" ht="12.9" x14ac:dyDescent="0.35">
      <c r="B24" s="10">
        <v>15</v>
      </c>
      <c r="C24" s="7" t="s">
        <v>12</v>
      </c>
      <c r="D24" s="8" t="s">
        <v>21</v>
      </c>
      <c r="E24" s="7" t="s">
        <v>30</v>
      </c>
      <c r="F24" s="21">
        <v>20</v>
      </c>
      <c r="G24" s="24"/>
      <c r="H24" s="25">
        <f t="shared" si="0"/>
        <v>0</v>
      </c>
      <c r="I24" s="26"/>
    </row>
    <row r="25" spans="2:9" s="4" customFormat="1" ht="12.9" x14ac:dyDescent="0.35">
      <c r="B25" s="10">
        <v>16</v>
      </c>
      <c r="C25" s="7" t="s">
        <v>12</v>
      </c>
      <c r="D25" s="8" t="s">
        <v>22</v>
      </c>
      <c r="E25" s="7" t="s">
        <v>30</v>
      </c>
      <c r="F25" s="21">
        <v>8</v>
      </c>
      <c r="G25" s="24"/>
      <c r="H25" s="25">
        <f t="shared" si="0"/>
        <v>0</v>
      </c>
      <c r="I25" s="26"/>
    </row>
    <row r="26" spans="2:9" s="4" customFormat="1" ht="12.9" x14ac:dyDescent="0.35">
      <c r="B26" s="10">
        <v>17</v>
      </c>
      <c r="C26" s="7" t="s">
        <v>12</v>
      </c>
      <c r="D26" s="8" t="s">
        <v>23</v>
      </c>
      <c r="E26" s="7" t="s">
        <v>30</v>
      </c>
      <c r="F26" s="21">
        <v>1</v>
      </c>
      <c r="G26" s="24"/>
      <c r="H26" s="25">
        <f t="shared" si="0"/>
        <v>0</v>
      </c>
      <c r="I26" s="26"/>
    </row>
    <row r="27" spans="2:9" s="4" customFormat="1" ht="12.9" x14ac:dyDescent="0.35">
      <c r="B27" s="10">
        <v>18</v>
      </c>
      <c r="C27" s="7" t="s">
        <v>12</v>
      </c>
      <c r="D27" s="8" t="s">
        <v>24</v>
      </c>
      <c r="E27" s="7" t="s">
        <v>28</v>
      </c>
      <c r="F27" s="21">
        <v>3778</v>
      </c>
      <c r="G27" s="24"/>
      <c r="H27" s="25">
        <f t="shared" si="0"/>
        <v>0</v>
      </c>
      <c r="I27" s="26" t="s">
        <v>316</v>
      </c>
    </row>
    <row r="28" spans="2:9" s="4" customFormat="1" ht="25.75" x14ac:dyDescent="0.35">
      <c r="B28" s="10">
        <v>19</v>
      </c>
      <c r="C28" s="7" t="s">
        <v>12</v>
      </c>
      <c r="D28" s="8" t="s">
        <v>326</v>
      </c>
      <c r="E28" s="7" t="s">
        <v>311</v>
      </c>
      <c r="F28" s="21">
        <v>23800</v>
      </c>
      <c r="G28" s="24"/>
      <c r="H28" s="25">
        <f t="shared" si="0"/>
        <v>0</v>
      </c>
      <c r="I28" s="26"/>
    </row>
    <row r="29" spans="2:9" s="4" customFormat="1" x14ac:dyDescent="0.35">
      <c r="B29" s="10">
        <v>20</v>
      </c>
      <c r="C29" s="7" t="s">
        <v>12</v>
      </c>
      <c r="D29" s="8" t="s">
        <v>327</v>
      </c>
      <c r="E29" s="7" t="s">
        <v>306</v>
      </c>
      <c r="F29" s="21">
        <v>989.6</v>
      </c>
      <c r="G29" s="24"/>
      <c r="H29" s="25">
        <f t="shared" si="0"/>
        <v>0</v>
      </c>
      <c r="I29" s="26"/>
    </row>
    <row r="30" spans="2:9" s="4" customFormat="1" ht="25.75" x14ac:dyDescent="0.35">
      <c r="B30" s="10">
        <v>21</v>
      </c>
      <c r="C30" s="7" t="s">
        <v>12</v>
      </c>
      <c r="D30" s="8" t="s">
        <v>328</v>
      </c>
      <c r="E30" s="7" t="s">
        <v>30</v>
      </c>
      <c r="F30" s="21">
        <v>1</v>
      </c>
      <c r="G30" s="24"/>
      <c r="H30" s="25">
        <f t="shared" si="0"/>
        <v>0</v>
      </c>
      <c r="I30" s="26" t="s">
        <v>317</v>
      </c>
    </row>
    <row r="31" spans="2:9" s="4" customFormat="1" x14ac:dyDescent="0.35">
      <c r="B31" s="10">
        <v>22</v>
      </c>
      <c r="C31" s="7" t="s">
        <v>12</v>
      </c>
      <c r="D31" s="8" t="s">
        <v>25</v>
      </c>
      <c r="E31" s="7" t="s">
        <v>306</v>
      </c>
      <c r="F31" s="21">
        <v>201.3</v>
      </c>
      <c r="G31" s="24"/>
      <c r="H31" s="25">
        <f t="shared" si="0"/>
        <v>0</v>
      </c>
      <c r="I31" s="26"/>
    </row>
    <row r="32" spans="2:9" s="4" customFormat="1" ht="12.9" x14ac:dyDescent="0.35">
      <c r="B32" s="10">
        <v>23</v>
      </c>
      <c r="C32" s="7" t="s">
        <v>12</v>
      </c>
      <c r="D32" s="8" t="s">
        <v>26</v>
      </c>
      <c r="E32" s="7" t="s">
        <v>30</v>
      </c>
      <c r="F32" s="21">
        <v>30</v>
      </c>
      <c r="G32" s="24"/>
      <c r="H32" s="25">
        <f t="shared" si="0"/>
        <v>0</v>
      </c>
      <c r="I32" s="26"/>
    </row>
    <row r="33" spans="2:9" s="4" customFormat="1" ht="12.9" x14ac:dyDescent="0.35">
      <c r="B33" s="10">
        <v>24</v>
      </c>
      <c r="C33" s="7" t="s">
        <v>12</v>
      </c>
      <c r="D33" s="8" t="s">
        <v>321</v>
      </c>
      <c r="E33" s="7" t="s">
        <v>28</v>
      </c>
      <c r="F33" s="21">
        <v>3840</v>
      </c>
      <c r="G33" s="24"/>
      <c r="H33" s="25">
        <f t="shared" si="0"/>
        <v>0</v>
      </c>
      <c r="I33" s="26"/>
    </row>
    <row r="34" spans="2:9" s="4" customFormat="1" ht="12.9" x14ac:dyDescent="0.35">
      <c r="B34" s="10">
        <v>25</v>
      </c>
      <c r="C34" s="7" t="s">
        <v>12</v>
      </c>
      <c r="D34" s="8" t="s">
        <v>322</v>
      </c>
      <c r="E34" s="7" t="s">
        <v>28</v>
      </c>
      <c r="F34" s="21">
        <v>1280</v>
      </c>
      <c r="G34" s="24"/>
      <c r="H34" s="25">
        <f t="shared" si="0"/>
        <v>0</v>
      </c>
      <c r="I34" s="26"/>
    </row>
    <row r="35" spans="2:9" s="4" customFormat="1" ht="12.9" x14ac:dyDescent="0.35">
      <c r="B35" s="10">
        <v>26</v>
      </c>
      <c r="C35" s="7" t="s">
        <v>12</v>
      </c>
      <c r="D35" s="8" t="s">
        <v>323</v>
      </c>
      <c r="E35" s="7" t="s">
        <v>28</v>
      </c>
      <c r="F35" s="21">
        <v>1280</v>
      </c>
      <c r="G35" s="24"/>
      <c r="H35" s="25">
        <f t="shared" si="0"/>
        <v>0</v>
      </c>
      <c r="I35" s="26"/>
    </row>
    <row r="36" spans="2:9" s="4" customFormat="1" ht="30" customHeight="1" x14ac:dyDescent="0.35">
      <c r="B36" s="13" t="s">
        <v>36</v>
      </c>
      <c r="C36" s="20"/>
      <c r="D36" s="14"/>
      <c r="E36" s="20"/>
      <c r="F36" s="22"/>
      <c r="G36" s="34"/>
      <c r="H36" s="34"/>
      <c r="I36" s="27"/>
    </row>
    <row r="37" spans="2:9" s="4" customFormat="1" ht="25.75" x14ac:dyDescent="0.35">
      <c r="B37" s="10">
        <v>27</v>
      </c>
      <c r="C37" s="7" t="s">
        <v>12</v>
      </c>
      <c r="D37" s="8" t="s">
        <v>37</v>
      </c>
      <c r="E37" s="7" t="s">
        <v>30</v>
      </c>
      <c r="F37" s="21">
        <v>10715</v>
      </c>
      <c r="G37" s="24"/>
      <c r="H37" s="25">
        <f t="shared" si="0"/>
        <v>0</v>
      </c>
      <c r="I37" s="26" t="s">
        <v>42</v>
      </c>
    </row>
    <row r="38" spans="2:9" s="4" customFormat="1" ht="12.9" x14ac:dyDescent="0.35">
      <c r="B38" s="10">
        <v>28</v>
      </c>
      <c r="C38" s="7" t="s">
        <v>12</v>
      </c>
      <c r="D38" s="8" t="s">
        <v>38</v>
      </c>
      <c r="E38" s="7" t="s">
        <v>28</v>
      </c>
      <c r="F38" s="21">
        <v>12858</v>
      </c>
      <c r="G38" s="24"/>
      <c r="H38" s="25">
        <f t="shared" si="0"/>
        <v>0</v>
      </c>
      <c r="I38" s="26"/>
    </row>
    <row r="39" spans="2:9" s="4" customFormat="1" ht="12.9" x14ac:dyDescent="0.35">
      <c r="B39" s="10">
        <v>29</v>
      </c>
      <c r="C39" s="7" t="s">
        <v>12</v>
      </c>
      <c r="D39" s="8" t="s">
        <v>39</v>
      </c>
      <c r="E39" s="7" t="s">
        <v>28</v>
      </c>
      <c r="F39" s="21">
        <v>1000</v>
      </c>
      <c r="G39" s="24"/>
      <c r="H39" s="25">
        <f t="shared" si="0"/>
        <v>0</v>
      </c>
      <c r="I39" s="26"/>
    </row>
    <row r="40" spans="2:9" s="4" customFormat="1" ht="12.9" x14ac:dyDescent="0.35">
      <c r="B40" s="10">
        <v>30</v>
      </c>
      <c r="C40" s="7" t="s">
        <v>12</v>
      </c>
      <c r="D40" s="8" t="s">
        <v>40</v>
      </c>
      <c r="E40" s="7" t="s">
        <v>30</v>
      </c>
      <c r="F40" s="21">
        <v>30</v>
      </c>
      <c r="G40" s="24"/>
      <c r="H40" s="25">
        <f t="shared" si="0"/>
        <v>0</v>
      </c>
      <c r="I40" s="26"/>
    </row>
    <row r="41" spans="2:9" s="4" customFormat="1" ht="12.9" x14ac:dyDescent="0.35">
      <c r="B41" s="10">
        <v>31</v>
      </c>
      <c r="C41" s="7" t="s">
        <v>12</v>
      </c>
      <c r="D41" s="8" t="s">
        <v>329</v>
      </c>
      <c r="E41" s="7" t="s">
        <v>41</v>
      </c>
      <c r="F41" s="21">
        <v>6200</v>
      </c>
      <c r="G41" s="24"/>
      <c r="H41" s="25">
        <f t="shared" si="0"/>
        <v>0</v>
      </c>
      <c r="I41" s="26" t="s">
        <v>43</v>
      </c>
    </row>
    <row r="42" spans="2:9" s="4" customFormat="1" ht="30" customHeight="1" x14ac:dyDescent="0.35">
      <c r="B42" s="13" t="s">
        <v>44</v>
      </c>
      <c r="C42" s="20"/>
      <c r="D42" s="14"/>
      <c r="E42" s="20"/>
      <c r="F42" s="22"/>
      <c r="G42" s="34"/>
      <c r="H42" s="34"/>
      <c r="I42" s="27"/>
    </row>
    <row r="43" spans="2:9" s="4" customFormat="1" ht="12.9" x14ac:dyDescent="0.35">
      <c r="B43" s="10">
        <v>32</v>
      </c>
      <c r="C43" s="7" t="s">
        <v>12</v>
      </c>
      <c r="D43" s="8" t="s">
        <v>45</v>
      </c>
      <c r="E43" s="7" t="s">
        <v>28</v>
      </c>
      <c r="F43" s="21">
        <v>6251</v>
      </c>
      <c r="G43" s="24"/>
      <c r="H43" s="25">
        <f t="shared" si="0"/>
        <v>0</v>
      </c>
      <c r="I43" s="26" t="s">
        <v>31</v>
      </c>
    </row>
    <row r="44" spans="2:9" s="4" customFormat="1" x14ac:dyDescent="0.35">
      <c r="B44" s="10">
        <v>33</v>
      </c>
      <c r="C44" s="7" t="s">
        <v>12</v>
      </c>
      <c r="D44" s="8" t="s">
        <v>330</v>
      </c>
      <c r="E44" s="7" t="s">
        <v>306</v>
      </c>
      <c r="F44" s="21">
        <v>1900</v>
      </c>
      <c r="G44" s="24"/>
      <c r="H44" s="25">
        <f t="shared" si="0"/>
        <v>0</v>
      </c>
      <c r="I44" s="26" t="s">
        <v>349</v>
      </c>
    </row>
    <row r="45" spans="2:9" s="4" customFormat="1" ht="12.9" x14ac:dyDescent="0.35">
      <c r="B45" s="10">
        <v>34</v>
      </c>
      <c r="C45" s="7" t="s">
        <v>12</v>
      </c>
      <c r="D45" s="8" t="s">
        <v>14</v>
      </c>
      <c r="E45" s="7" t="s">
        <v>28</v>
      </c>
      <c r="F45" s="21">
        <v>6251</v>
      </c>
      <c r="G45" s="24"/>
      <c r="H45" s="25">
        <f t="shared" si="0"/>
        <v>0</v>
      </c>
      <c r="I45" s="26" t="s">
        <v>350</v>
      </c>
    </row>
    <row r="46" spans="2:9" s="4" customFormat="1" x14ac:dyDescent="0.35">
      <c r="B46" s="10">
        <v>35</v>
      </c>
      <c r="C46" s="7" t="s">
        <v>12</v>
      </c>
      <c r="D46" s="8" t="s">
        <v>46</v>
      </c>
      <c r="E46" s="7" t="s">
        <v>306</v>
      </c>
      <c r="F46" s="21">
        <v>400</v>
      </c>
      <c r="G46" s="24"/>
      <c r="H46" s="25">
        <f t="shared" si="0"/>
        <v>0</v>
      </c>
      <c r="I46" s="26" t="s">
        <v>331</v>
      </c>
    </row>
    <row r="47" spans="2:9" s="4" customFormat="1" x14ac:dyDescent="0.35">
      <c r="B47" s="10">
        <v>36</v>
      </c>
      <c r="C47" s="7" t="s">
        <v>12</v>
      </c>
      <c r="D47" s="8" t="s">
        <v>332</v>
      </c>
      <c r="E47" s="7" t="s">
        <v>306</v>
      </c>
      <c r="F47" s="21">
        <v>400</v>
      </c>
      <c r="G47" s="24"/>
      <c r="H47" s="25">
        <f t="shared" si="0"/>
        <v>0</v>
      </c>
      <c r="I47" s="26" t="s">
        <v>331</v>
      </c>
    </row>
    <row r="48" spans="2:9" s="4" customFormat="1" x14ac:dyDescent="0.35">
      <c r="B48" s="10">
        <v>37</v>
      </c>
      <c r="C48" s="7" t="s">
        <v>12</v>
      </c>
      <c r="D48" s="8" t="s">
        <v>333</v>
      </c>
      <c r="E48" s="7" t="s">
        <v>311</v>
      </c>
      <c r="F48" s="21">
        <v>1000</v>
      </c>
      <c r="G48" s="24"/>
      <c r="H48" s="25">
        <f t="shared" si="0"/>
        <v>0</v>
      </c>
      <c r="I48" s="26" t="s">
        <v>331</v>
      </c>
    </row>
    <row r="49" spans="2:9" s="4" customFormat="1" x14ac:dyDescent="0.35">
      <c r="B49" s="10">
        <v>38</v>
      </c>
      <c r="C49" s="7" t="s">
        <v>12</v>
      </c>
      <c r="D49" s="8" t="s">
        <v>47</v>
      </c>
      <c r="E49" s="7" t="s">
        <v>306</v>
      </c>
      <c r="F49" s="21">
        <v>400</v>
      </c>
      <c r="G49" s="24"/>
      <c r="H49" s="25">
        <f t="shared" si="0"/>
        <v>0</v>
      </c>
      <c r="I49" s="26" t="s">
        <v>331</v>
      </c>
    </row>
    <row r="50" spans="2:9" s="4" customFormat="1" x14ac:dyDescent="0.35">
      <c r="B50" s="10">
        <v>39</v>
      </c>
      <c r="C50" s="7" t="s">
        <v>12</v>
      </c>
      <c r="D50" s="8" t="s">
        <v>334</v>
      </c>
      <c r="E50" s="7" t="s">
        <v>311</v>
      </c>
      <c r="F50" s="21">
        <v>1000</v>
      </c>
      <c r="G50" s="24"/>
      <c r="H50" s="25">
        <f t="shared" si="0"/>
        <v>0</v>
      </c>
      <c r="I50" s="26" t="s">
        <v>331</v>
      </c>
    </row>
    <row r="51" spans="2:9" s="4" customFormat="1" ht="12.9" x14ac:dyDescent="0.35">
      <c r="B51" s="10">
        <v>40</v>
      </c>
      <c r="C51" s="7" t="s">
        <v>12</v>
      </c>
      <c r="D51" s="8" t="s">
        <v>335</v>
      </c>
      <c r="E51" s="7" t="s">
        <v>28</v>
      </c>
      <c r="F51" s="21">
        <v>200</v>
      </c>
      <c r="G51" s="24"/>
      <c r="H51" s="25">
        <f t="shared" si="0"/>
        <v>0</v>
      </c>
      <c r="I51" s="26" t="s">
        <v>331</v>
      </c>
    </row>
    <row r="52" spans="2:9" s="4" customFormat="1" x14ac:dyDescent="0.35">
      <c r="B52" s="10">
        <v>41</v>
      </c>
      <c r="C52" s="7" t="s">
        <v>12</v>
      </c>
      <c r="D52" s="8" t="s">
        <v>15</v>
      </c>
      <c r="E52" s="7" t="s">
        <v>311</v>
      </c>
      <c r="F52" s="21">
        <v>23200</v>
      </c>
      <c r="G52" s="24"/>
      <c r="H52" s="25">
        <f t="shared" si="0"/>
        <v>0</v>
      </c>
      <c r="I52" s="26"/>
    </row>
    <row r="53" spans="2:9" s="4" customFormat="1" ht="12.9" x14ac:dyDescent="0.35">
      <c r="B53" s="10">
        <v>42</v>
      </c>
      <c r="C53" s="7" t="s">
        <v>12</v>
      </c>
      <c r="D53" s="8" t="s">
        <v>16</v>
      </c>
      <c r="E53" s="7" t="s">
        <v>28</v>
      </c>
      <c r="F53" s="21">
        <v>6251</v>
      </c>
      <c r="G53" s="24"/>
      <c r="H53" s="25">
        <f t="shared" si="0"/>
        <v>0</v>
      </c>
      <c r="I53" s="26"/>
    </row>
    <row r="54" spans="2:9" s="4" customFormat="1" x14ac:dyDescent="0.35">
      <c r="B54" s="10">
        <v>43</v>
      </c>
      <c r="C54" s="7" t="s">
        <v>12</v>
      </c>
      <c r="D54" s="8" t="s">
        <v>324</v>
      </c>
      <c r="E54" s="7" t="s">
        <v>306</v>
      </c>
      <c r="F54" s="21">
        <v>3800</v>
      </c>
      <c r="G54" s="24"/>
      <c r="H54" s="25">
        <f t="shared" si="0"/>
        <v>0</v>
      </c>
      <c r="I54" s="26"/>
    </row>
    <row r="55" spans="2:9" s="4" customFormat="1" ht="12.9" x14ac:dyDescent="0.35">
      <c r="B55" s="10">
        <v>44</v>
      </c>
      <c r="C55" s="7" t="s">
        <v>12</v>
      </c>
      <c r="D55" s="8" t="s">
        <v>48</v>
      </c>
      <c r="E55" s="7" t="s">
        <v>28</v>
      </c>
      <c r="F55" s="21">
        <v>12502</v>
      </c>
      <c r="G55" s="24"/>
      <c r="H55" s="25">
        <f t="shared" si="0"/>
        <v>0</v>
      </c>
      <c r="I55" s="26"/>
    </row>
    <row r="56" spans="2:9" s="4" customFormat="1" ht="12.9" x14ac:dyDescent="0.35">
      <c r="B56" s="10">
        <v>45</v>
      </c>
      <c r="C56" s="7" t="s">
        <v>12</v>
      </c>
      <c r="D56" s="8" t="s">
        <v>313</v>
      </c>
      <c r="E56" s="7" t="s">
        <v>28</v>
      </c>
      <c r="F56" s="21">
        <v>6251</v>
      </c>
      <c r="G56" s="24"/>
      <c r="H56" s="25">
        <f t="shared" si="0"/>
        <v>0</v>
      </c>
      <c r="I56" s="26" t="s">
        <v>32</v>
      </c>
    </row>
    <row r="57" spans="2:9" s="4" customFormat="1" ht="12.9" x14ac:dyDescent="0.35">
      <c r="B57" s="10">
        <v>46</v>
      </c>
      <c r="C57" s="7" t="s">
        <v>12</v>
      </c>
      <c r="D57" s="8" t="s">
        <v>325</v>
      </c>
      <c r="E57" s="7" t="s">
        <v>28</v>
      </c>
      <c r="F57" s="21">
        <v>6700</v>
      </c>
      <c r="G57" s="24"/>
      <c r="H57" s="25">
        <f t="shared" si="0"/>
        <v>0</v>
      </c>
      <c r="I57" s="26"/>
    </row>
    <row r="58" spans="2:9" s="4" customFormat="1" ht="25.75" x14ac:dyDescent="0.35">
      <c r="B58" s="10">
        <v>47</v>
      </c>
      <c r="C58" s="7" t="s">
        <v>12</v>
      </c>
      <c r="D58" s="8" t="s">
        <v>336</v>
      </c>
      <c r="E58" s="7" t="s">
        <v>30</v>
      </c>
      <c r="F58" s="21">
        <v>2</v>
      </c>
      <c r="G58" s="24"/>
      <c r="H58" s="25">
        <f t="shared" si="0"/>
        <v>0</v>
      </c>
      <c r="I58" s="26" t="s">
        <v>318</v>
      </c>
    </row>
    <row r="59" spans="2:9" s="4" customFormat="1" ht="38.6" x14ac:dyDescent="0.35">
      <c r="B59" s="10">
        <v>48</v>
      </c>
      <c r="C59" s="7" t="s">
        <v>12</v>
      </c>
      <c r="D59" s="8" t="s">
        <v>337</v>
      </c>
      <c r="E59" s="7" t="s">
        <v>28</v>
      </c>
      <c r="F59" s="21">
        <v>6251</v>
      </c>
      <c r="G59" s="24"/>
      <c r="H59" s="25">
        <f t="shared" si="0"/>
        <v>0</v>
      </c>
      <c r="I59" s="29" t="s">
        <v>348</v>
      </c>
    </row>
    <row r="60" spans="2:9" s="4" customFormat="1" ht="12.9" x14ac:dyDescent="0.35">
      <c r="B60" s="10">
        <v>49</v>
      </c>
      <c r="C60" s="7" t="s">
        <v>12</v>
      </c>
      <c r="D60" s="8" t="s">
        <v>18</v>
      </c>
      <c r="E60" s="7" t="s">
        <v>28</v>
      </c>
      <c r="F60" s="21">
        <v>6251</v>
      </c>
      <c r="G60" s="24"/>
      <c r="H60" s="25">
        <f t="shared" si="0"/>
        <v>0</v>
      </c>
      <c r="I60" s="26"/>
    </row>
    <row r="61" spans="2:9" s="4" customFormat="1" ht="38.6" x14ac:dyDescent="0.35">
      <c r="B61" s="10">
        <v>50</v>
      </c>
      <c r="C61" s="7" t="s">
        <v>12</v>
      </c>
      <c r="D61" s="8" t="s">
        <v>19</v>
      </c>
      <c r="E61" s="7" t="s">
        <v>28</v>
      </c>
      <c r="F61" s="21">
        <v>6251</v>
      </c>
      <c r="G61" s="24"/>
      <c r="H61" s="25">
        <f t="shared" si="0"/>
        <v>0</v>
      </c>
      <c r="I61" s="26" t="s">
        <v>33</v>
      </c>
    </row>
    <row r="62" spans="2:9" s="4" customFormat="1" ht="12.9" x14ac:dyDescent="0.35">
      <c r="B62" s="10">
        <v>51</v>
      </c>
      <c r="C62" s="7" t="s">
        <v>12</v>
      </c>
      <c r="D62" s="8" t="s">
        <v>20</v>
      </c>
      <c r="E62" s="7" t="s">
        <v>30</v>
      </c>
      <c r="F62" s="21">
        <v>217</v>
      </c>
      <c r="G62" s="24"/>
      <c r="H62" s="25">
        <f t="shared" si="0"/>
        <v>0</v>
      </c>
      <c r="I62" s="26" t="s">
        <v>34</v>
      </c>
    </row>
    <row r="63" spans="2:9" s="4" customFormat="1" ht="12.9" x14ac:dyDescent="0.35">
      <c r="B63" s="10">
        <v>52</v>
      </c>
      <c r="C63" s="7" t="s">
        <v>12</v>
      </c>
      <c r="D63" s="8" t="s">
        <v>21</v>
      </c>
      <c r="E63" s="7" t="s">
        <v>30</v>
      </c>
      <c r="F63" s="21">
        <v>20</v>
      </c>
      <c r="G63" s="24"/>
      <c r="H63" s="25">
        <f t="shared" si="0"/>
        <v>0</v>
      </c>
      <c r="I63" s="26"/>
    </row>
    <row r="64" spans="2:9" s="4" customFormat="1" ht="12.9" x14ac:dyDescent="0.35">
      <c r="B64" s="10">
        <v>53</v>
      </c>
      <c r="C64" s="7" t="s">
        <v>12</v>
      </c>
      <c r="D64" s="8" t="s">
        <v>22</v>
      </c>
      <c r="E64" s="7" t="s">
        <v>30</v>
      </c>
      <c r="F64" s="21">
        <v>8</v>
      </c>
      <c r="G64" s="24"/>
      <c r="H64" s="25">
        <f t="shared" si="0"/>
        <v>0</v>
      </c>
      <c r="I64" s="26"/>
    </row>
    <row r="65" spans="2:9" s="4" customFormat="1" ht="12.9" x14ac:dyDescent="0.35">
      <c r="B65" s="10">
        <v>54</v>
      </c>
      <c r="C65" s="7" t="s">
        <v>12</v>
      </c>
      <c r="D65" s="8" t="s">
        <v>23</v>
      </c>
      <c r="E65" s="7" t="s">
        <v>30</v>
      </c>
      <c r="F65" s="21">
        <v>1</v>
      </c>
      <c r="G65" s="24"/>
      <c r="H65" s="25">
        <f t="shared" si="0"/>
        <v>0</v>
      </c>
      <c r="I65" s="26"/>
    </row>
    <row r="66" spans="2:9" s="4" customFormat="1" ht="12.9" x14ac:dyDescent="0.35">
      <c r="B66" s="10">
        <v>55</v>
      </c>
      <c r="C66" s="7" t="s">
        <v>12</v>
      </c>
      <c r="D66" s="8" t="s">
        <v>49</v>
      </c>
      <c r="E66" s="7" t="s">
        <v>28</v>
      </c>
      <c r="F66" s="21">
        <v>3725</v>
      </c>
      <c r="G66" s="24"/>
      <c r="H66" s="25">
        <f t="shared" si="0"/>
        <v>0</v>
      </c>
      <c r="I66" s="26" t="s">
        <v>319</v>
      </c>
    </row>
    <row r="67" spans="2:9" s="4" customFormat="1" ht="25.75" x14ac:dyDescent="0.35">
      <c r="B67" s="10">
        <v>56</v>
      </c>
      <c r="C67" s="7" t="s">
        <v>12</v>
      </c>
      <c r="D67" s="8" t="s">
        <v>338</v>
      </c>
      <c r="E67" s="7" t="s">
        <v>311</v>
      </c>
      <c r="F67" s="21">
        <v>37200</v>
      </c>
      <c r="G67" s="24"/>
      <c r="H67" s="25">
        <f t="shared" si="0"/>
        <v>0</v>
      </c>
      <c r="I67" s="26"/>
    </row>
    <row r="68" spans="2:9" s="4" customFormat="1" x14ac:dyDescent="0.35">
      <c r="B68" s="10">
        <v>57</v>
      </c>
      <c r="C68" s="7" t="s">
        <v>12</v>
      </c>
      <c r="D68" s="8" t="s">
        <v>327</v>
      </c>
      <c r="E68" s="7" t="s">
        <v>306</v>
      </c>
      <c r="F68" s="21">
        <v>1615.2</v>
      </c>
      <c r="G68" s="24"/>
      <c r="H68" s="25">
        <f t="shared" si="0"/>
        <v>0</v>
      </c>
      <c r="I68" s="26"/>
    </row>
    <row r="69" spans="2:9" s="4" customFormat="1" ht="25.75" x14ac:dyDescent="0.35">
      <c r="B69" s="10">
        <v>58</v>
      </c>
      <c r="C69" s="7" t="s">
        <v>12</v>
      </c>
      <c r="D69" s="8" t="s">
        <v>339</v>
      </c>
      <c r="E69" s="7" t="s">
        <v>30</v>
      </c>
      <c r="F69" s="21">
        <v>1</v>
      </c>
      <c r="G69" s="24"/>
      <c r="H69" s="25">
        <f t="shared" si="0"/>
        <v>0</v>
      </c>
      <c r="I69" s="26" t="s">
        <v>317</v>
      </c>
    </row>
    <row r="70" spans="2:9" s="4" customFormat="1" x14ac:dyDescent="0.35">
      <c r="B70" s="10">
        <v>59</v>
      </c>
      <c r="C70" s="7" t="s">
        <v>12</v>
      </c>
      <c r="D70" s="8" t="s">
        <v>25</v>
      </c>
      <c r="E70" s="7" t="s">
        <v>306</v>
      </c>
      <c r="F70" s="21">
        <v>742.596</v>
      </c>
      <c r="G70" s="24"/>
      <c r="H70" s="25">
        <f t="shared" si="0"/>
        <v>0</v>
      </c>
      <c r="I70" s="26"/>
    </row>
    <row r="71" spans="2:9" s="4" customFormat="1" ht="12.9" x14ac:dyDescent="0.35">
      <c r="B71" s="10">
        <v>60</v>
      </c>
      <c r="C71" s="7" t="s">
        <v>12</v>
      </c>
      <c r="D71" s="8" t="s">
        <v>26</v>
      </c>
      <c r="E71" s="7" t="s">
        <v>30</v>
      </c>
      <c r="F71" s="21">
        <v>30</v>
      </c>
      <c r="G71" s="24"/>
      <c r="H71" s="25">
        <f t="shared" si="0"/>
        <v>0</v>
      </c>
      <c r="I71" s="26"/>
    </row>
    <row r="72" spans="2:9" s="4" customFormat="1" ht="12.9" x14ac:dyDescent="0.35">
      <c r="B72" s="10">
        <v>61</v>
      </c>
      <c r="C72" s="7" t="s">
        <v>12</v>
      </c>
      <c r="D72" s="8" t="s">
        <v>50</v>
      </c>
      <c r="E72" s="7" t="s">
        <v>28</v>
      </c>
      <c r="F72" s="21">
        <v>6280</v>
      </c>
      <c r="G72" s="24"/>
      <c r="H72" s="25">
        <f t="shared" si="0"/>
        <v>0</v>
      </c>
      <c r="I72" s="26" t="s">
        <v>320</v>
      </c>
    </row>
    <row r="73" spans="2:9" s="4" customFormat="1" ht="30" customHeight="1" x14ac:dyDescent="0.35">
      <c r="B73" s="13" t="s">
        <v>340</v>
      </c>
      <c r="C73" s="20"/>
      <c r="D73" s="14"/>
      <c r="E73" s="20"/>
      <c r="F73" s="22"/>
      <c r="G73" s="34"/>
      <c r="H73" s="34"/>
      <c r="I73" s="27"/>
    </row>
    <row r="74" spans="2:9" s="4" customFormat="1" ht="25.75" x14ac:dyDescent="0.35">
      <c r="B74" s="10">
        <v>62</v>
      </c>
      <c r="C74" s="7" t="s">
        <v>12</v>
      </c>
      <c r="D74" s="8" t="s">
        <v>37</v>
      </c>
      <c r="E74" s="7" t="s">
        <v>30</v>
      </c>
      <c r="F74" s="21">
        <v>10419</v>
      </c>
      <c r="G74" s="24"/>
      <c r="H74" s="25">
        <f t="shared" si="0"/>
        <v>0</v>
      </c>
      <c r="I74" s="26" t="s">
        <v>42</v>
      </c>
    </row>
    <row r="75" spans="2:9" s="4" customFormat="1" ht="12.9" x14ac:dyDescent="0.35">
      <c r="B75" s="10">
        <v>63</v>
      </c>
      <c r="C75" s="7" t="s">
        <v>12</v>
      </c>
      <c r="D75" s="8" t="s">
        <v>38</v>
      </c>
      <c r="E75" s="7" t="s">
        <v>28</v>
      </c>
      <c r="F75" s="21">
        <v>12502</v>
      </c>
      <c r="G75" s="24"/>
      <c r="H75" s="25">
        <f t="shared" ref="H75:H138" si="1">F75*G75</f>
        <v>0</v>
      </c>
      <c r="I75" s="26"/>
    </row>
    <row r="76" spans="2:9" s="4" customFormat="1" ht="12.9" x14ac:dyDescent="0.35">
      <c r="B76" s="10">
        <v>64</v>
      </c>
      <c r="C76" s="7" t="s">
        <v>12</v>
      </c>
      <c r="D76" s="8" t="s">
        <v>39</v>
      </c>
      <c r="E76" s="7" t="s">
        <v>28</v>
      </c>
      <c r="F76" s="21">
        <v>1000</v>
      </c>
      <c r="G76" s="24"/>
      <c r="H76" s="25">
        <f t="shared" si="1"/>
        <v>0</v>
      </c>
      <c r="I76" s="26"/>
    </row>
    <row r="77" spans="2:9" s="4" customFormat="1" x14ac:dyDescent="0.35">
      <c r="B77" s="10">
        <v>65</v>
      </c>
      <c r="C77" s="7" t="s">
        <v>12</v>
      </c>
      <c r="D77" s="8" t="s">
        <v>341</v>
      </c>
      <c r="E77" s="7" t="s">
        <v>311</v>
      </c>
      <c r="F77" s="21">
        <v>1000</v>
      </c>
      <c r="G77" s="24"/>
      <c r="H77" s="25">
        <f t="shared" si="1"/>
        <v>0</v>
      </c>
      <c r="I77" s="26"/>
    </row>
    <row r="78" spans="2:9" s="4" customFormat="1" x14ac:dyDescent="0.35">
      <c r="B78" s="10">
        <v>66</v>
      </c>
      <c r="C78" s="7" t="s">
        <v>12</v>
      </c>
      <c r="D78" s="8" t="s">
        <v>342</v>
      </c>
      <c r="E78" s="7" t="s">
        <v>311</v>
      </c>
      <c r="F78" s="21">
        <v>1000</v>
      </c>
      <c r="G78" s="24"/>
      <c r="H78" s="25">
        <f t="shared" si="1"/>
        <v>0</v>
      </c>
      <c r="I78" s="26"/>
    </row>
    <row r="79" spans="2:9" s="4" customFormat="1" ht="12.9" x14ac:dyDescent="0.35">
      <c r="B79" s="10">
        <v>67</v>
      </c>
      <c r="C79" s="7" t="s">
        <v>12</v>
      </c>
      <c r="D79" s="8" t="s">
        <v>40</v>
      </c>
      <c r="E79" s="7" t="s">
        <v>30</v>
      </c>
      <c r="F79" s="21">
        <v>30</v>
      </c>
      <c r="G79" s="24"/>
      <c r="H79" s="25">
        <f t="shared" si="1"/>
        <v>0</v>
      </c>
      <c r="I79" s="26"/>
    </row>
    <row r="80" spans="2:9" s="4" customFormat="1" ht="12.9" x14ac:dyDescent="0.35">
      <c r="B80" s="31">
        <v>68</v>
      </c>
      <c r="C80" s="32" t="s">
        <v>12</v>
      </c>
      <c r="D80" s="30" t="s">
        <v>329</v>
      </c>
      <c r="E80" s="32" t="s">
        <v>41</v>
      </c>
      <c r="F80" s="33">
        <v>6550</v>
      </c>
      <c r="G80" s="24"/>
      <c r="H80" s="25">
        <f t="shared" si="1"/>
        <v>0</v>
      </c>
      <c r="I80" s="29" t="s">
        <v>43</v>
      </c>
    </row>
    <row r="81" spans="2:9" s="4" customFormat="1" ht="30" customHeight="1" x14ac:dyDescent="0.35">
      <c r="B81" s="15" t="s">
        <v>51</v>
      </c>
      <c r="C81" s="18"/>
      <c r="D81" s="16"/>
      <c r="E81" s="18"/>
      <c r="F81" s="23"/>
      <c r="G81" s="35"/>
      <c r="H81" s="35"/>
      <c r="I81" s="28"/>
    </row>
    <row r="82" spans="2:9" s="4" customFormat="1" ht="30" customHeight="1" x14ac:dyDescent="0.35">
      <c r="B82" s="13" t="s">
        <v>52</v>
      </c>
      <c r="C82" s="20"/>
      <c r="D82" s="14"/>
      <c r="E82" s="20"/>
      <c r="F82" s="22"/>
      <c r="G82" s="34"/>
      <c r="H82" s="34"/>
      <c r="I82" s="27"/>
    </row>
    <row r="83" spans="2:9" s="4" customFormat="1" x14ac:dyDescent="0.35">
      <c r="B83" s="10">
        <v>69</v>
      </c>
      <c r="C83" s="7" t="s">
        <v>53</v>
      </c>
      <c r="D83" s="8" t="s">
        <v>67</v>
      </c>
      <c r="E83" s="7" t="s">
        <v>306</v>
      </c>
      <c r="F83" s="21">
        <v>241.2</v>
      </c>
      <c r="G83" s="24"/>
      <c r="H83" s="25">
        <f t="shared" si="1"/>
        <v>0</v>
      </c>
      <c r="I83" s="26"/>
    </row>
    <row r="84" spans="2:9" s="4" customFormat="1" ht="12.9" x14ac:dyDescent="0.35">
      <c r="B84" s="10">
        <v>70</v>
      </c>
      <c r="C84" s="7" t="s">
        <v>54</v>
      </c>
      <c r="D84" s="8" t="s">
        <v>68</v>
      </c>
      <c r="E84" s="7" t="s">
        <v>28</v>
      </c>
      <c r="F84" s="21">
        <v>1776</v>
      </c>
      <c r="G84" s="24"/>
      <c r="H84" s="25">
        <f t="shared" si="1"/>
        <v>0</v>
      </c>
      <c r="I84" s="26"/>
    </row>
    <row r="85" spans="2:9" s="4" customFormat="1" ht="12.9" x14ac:dyDescent="0.35">
      <c r="B85" s="10">
        <v>71</v>
      </c>
      <c r="C85" s="7" t="s">
        <v>55</v>
      </c>
      <c r="D85" s="8" t="s">
        <v>69</v>
      </c>
      <c r="E85" s="7" t="s">
        <v>28</v>
      </c>
      <c r="F85" s="21">
        <v>888</v>
      </c>
      <c r="G85" s="24"/>
      <c r="H85" s="25">
        <f t="shared" si="1"/>
        <v>0</v>
      </c>
      <c r="I85" s="26"/>
    </row>
    <row r="86" spans="2:9" s="4" customFormat="1" ht="12.9" x14ac:dyDescent="0.35">
      <c r="B86" s="10">
        <v>72</v>
      </c>
      <c r="C86" s="7" t="s">
        <v>56</v>
      </c>
      <c r="D86" s="8" t="s">
        <v>70</v>
      </c>
      <c r="E86" s="7" t="s">
        <v>30</v>
      </c>
      <c r="F86" s="21">
        <v>24</v>
      </c>
      <c r="G86" s="24"/>
      <c r="H86" s="25">
        <f t="shared" si="1"/>
        <v>0</v>
      </c>
      <c r="I86" s="26"/>
    </row>
    <row r="87" spans="2:9" s="4" customFormat="1" ht="12.9" x14ac:dyDescent="0.35">
      <c r="B87" s="10">
        <v>73</v>
      </c>
      <c r="C87" s="7" t="s">
        <v>57</v>
      </c>
      <c r="D87" s="8" t="s">
        <v>71</v>
      </c>
      <c r="E87" s="7" t="s">
        <v>30</v>
      </c>
      <c r="F87" s="21">
        <v>242</v>
      </c>
      <c r="G87" s="24"/>
      <c r="H87" s="25">
        <f t="shared" si="1"/>
        <v>0</v>
      </c>
      <c r="I87" s="26"/>
    </row>
    <row r="88" spans="2:9" s="4" customFormat="1" ht="25.75" x14ac:dyDescent="0.35">
      <c r="B88" s="10">
        <v>74</v>
      </c>
      <c r="C88" s="7" t="s">
        <v>58</v>
      </c>
      <c r="D88" s="8" t="s">
        <v>72</v>
      </c>
      <c r="E88" s="7" t="s">
        <v>306</v>
      </c>
      <c r="F88" s="21">
        <v>491.4</v>
      </c>
      <c r="G88" s="24"/>
      <c r="H88" s="25">
        <f t="shared" si="1"/>
        <v>0</v>
      </c>
      <c r="I88" s="26" t="s">
        <v>307</v>
      </c>
    </row>
    <row r="89" spans="2:9" s="4" customFormat="1" ht="12.9" x14ac:dyDescent="0.35">
      <c r="B89" s="10">
        <v>75</v>
      </c>
      <c r="C89" s="7" t="s">
        <v>59</v>
      </c>
      <c r="D89" s="8" t="s">
        <v>73</v>
      </c>
      <c r="E89" s="7" t="s">
        <v>28</v>
      </c>
      <c r="F89" s="21">
        <v>100</v>
      </c>
      <c r="G89" s="24"/>
      <c r="H89" s="25">
        <f t="shared" si="1"/>
        <v>0</v>
      </c>
      <c r="I89" s="26"/>
    </row>
    <row r="90" spans="2:9" s="4" customFormat="1" x14ac:dyDescent="0.35">
      <c r="B90" s="10">
        <v>76</v>
      </c>
      <c r="C90" s="7" t="s">
        <v>60</v>
      </c>
      <c r="D90" s="8" t="s">
        <v>74</v>
      </c>
      <c r="E90" s="7" t="s">
        <v>306</v>
      </c>
      <c r="F90" s="21">
        <v>491.4</v>
      </c>
      <c r="G90" s="24"/>
      <c r="H90" s="25">
        <f t="shared" si="1"/>
        <v>0</v>
      </c>
      <c r="I90" s="26"/>
    </row>
    <row r="91" spans="2:9" s="4" customFormat="1" x14ac:dyDescent="0.35">
      <c r="B91" s="10">
        <v>77</v>
      </c>
      <c r="C91" s="7" t="s">
        <v>61</v>
      </c>
      <c r="D91" s="8" t="s">
        <v>343</v>
      </c>
      <c r="E91" s="7" t="s">
        <v>306</v>
      </c>
      <c r="F91" s="21">
        <v>147.41999999999999</v>
      </c>
      <c r="G91" s="24"/>
      <c r="H91" s="25">
        <f t="shared" si="1"/>
        <v>0</v>
      </c>
      <c r="I91" s="26"/>
    </row>
    <row r="92" spans="2:9" s="4" customFormat="1" x14ac:dyDescent="0.35">
      <c r="B92" s="10">
        <v>78</v>
      </c>
      <c r="C92" s="7" t="s">
        <v>62</v>
      </c>
      <c r="D92" s="8" t="s">
        <v>75</v>
      </c>
      <c r="E92" s="7" t="s">
        <v>306</v>
      </c>
      <c r="F92" s="21">
        <v>500</v>
      </c>
      <c r="G92" s="24"/>
      <c r="H92" s="25">
        <f t="shared" si="1"/>
        <v>0</v>
      </c>
      <c r="I92" s="26"/>
    </row>
    <row r="93" spans="2:9" s="4" customFormat="1" ht="29.15" x14ac:dyDescent="0.35">
      <c r="B93" s="10">
        <v>79</v>
      </c>
      <c r="C93" s="7" t="s">
        <v>63</v>
      </c>
      <c r="D93" s="8" t="s">
        <v>76</v>
      </c>
      <c r="E93" s="7" t="s">
        <v>306</v>
      </c>
      <c r="F93" s="21">
        <v>622.76</v>
      </c>
      <c r="G93" s="24"/>
      <c r="H93" s="25">
        <f t="shared" si="1"/>
        <v>0</v>
      </c>
      <c r="I93" s="26" t="s">
        <v>308</v>
      </c>
    </row>
    <row r="94" spans="2:9" s="4" customFormat="1" ht="29.15" x14ac:dyDescent="0.35">
      <c r="B94" s="10">
        <v>80</v>
      </c>
      <c r="C94" s="7" t="s">
        <v>64</v>
      </c>
      <c r="D94" s="8" t="s">
        <v>77</v>
      </c>
      <c r="E94" s="7" t="s">
        <v>311</v>
      </c>
      <c r="F94" s="21">
        <v>773.76</v>
      </c>
      <c r="G94" s="24"/>
      <c r="H94" s="25">
        <f t="shared" si="1"/>
        <v>0</v>
      </c>
      <c r="I94" s="26" t="s">
        <v>312</v>
      </c>
    </row>
    <row r="95" spans="2:9" s="4" customFormat="1" ht="29.15" x14ac:dyDescent="0.35">
      <c r="B95" s="10">
        <v>81</v>
      </c>
      <c r="C95" s="7" t="s">
        <v>65</v>
      </c>
      <c r="D95" s="8" t="s">
        <v>78</v>
      </c>
      <c r="E95" s="7" t="s">
        <v>306</v>
      </c>
      <c r="F95" s="21">
        <v>563.36</v>
      </c>
      <c r="G95" s="24"/>
      <c r="H95" s="25">
        <f t="shared" si="1"/>
        <v>0</v>
      </c>
      <c r="I95" s="26" t="s">
        <v>310</v>
      </c>
    </row>
    <row r="96" spans="2:9" s="4" customFormat="1" ht="25.75" x14ac:dyDescent="0.35">
      <c r="B96" s="10">
        <v>82</v>
      </c>
      <c r="C96" s="7" t="s">
        <v>65</v>
      </c>
      <c r="D96" s="8" t="s">
        <v>344</v>
      </c>
      <c r="E96" s="7" t="s">
        <v>79</v>
      </c>
      <c r="F96" s="21">
        <v>2</v>
      </c>
      <c r="G96" s="24"/>
      <c r="H96" s="25">
        <f t="shared" si="1"/>
        <v>0</v>
      </c>
      <c r="I96" s="26"/>
    </row>
    <row r="97" spans="2:9" s="4" customFormat="1" ht="25.75" x14ac:dyDescent="0.35">
      <c r="B97" s="10">
        <v>83</v>
      </c>
      <c r="C97" s="7" t="s">
        <v>66</v>
      </c>
      <c r="D97" s="8" t="s">
        <v>80</v>
      </c>
      <c r="E97" s="7" t="s">
        <v>306</v>
      </c>
      <c r="F97" s="21">
        <v>2627.2000000000003</v>
      </c>
      <c r="G97" s="24"/>
      <c r="H97" s="25">
        <f t="shared" si="1"/>
        <v>0</v>
      </c>
      <c r="I97" s="26"/>
    </row>
    <row r="98" spans="2:9" s="4" customFormat="1" ht="25.75" x14ac:dyDescent="0.35">
      <c r="B98" s="10">
        <v>84</v>
      </c>
      <c r="C98" s="7" t="s">
        <v>66</v>
      </c>
      <c r="D98" s="8" t="s">
        <v>345</v>
      </c>
      <c r="E98" s="7" t="s">
        <v>79</v>
      </c>
      <c r="F98" s="21">
        <v>60</v>
      </c>
      <c r="G98" s="24"/>
      <c r="H98" s="25">
        <f t="shared" si="1"/>
        <v>0</v>
      </c>
      <c r="I98" s="26"/>
    </row>
    <row r="99" spans="2:9" s="4" customFormat="1" ht="30" customHeight="1" x14ac:dyDescent="0.35">
      <c r="B99" s="13" t="s">
        <v>81</v>
      </c>
      <c r="C99" s="20"/>
      <c r="D99" s="14"/>
      <c r="E99" s="20"/>
      <c r="F99" s="22"/>
      <c r="G99" s="34"/>
      <c r="H99" s="34"/>
      <c r="I99" s="27"/>
    </row>
    <row r="100" spans="2:9" s="4" customFormat="1" x14ac:dyDescent="0.35">
      <c r="B100" s="10">
        <v>85</v>
      </c>
      <c r="C100" s="7" t="s">
        <v>82</v>
      </c>
      <c r="D100" s="8" t="s">
        <v>90</v>
      </c>
      <c r="E100" s="7" t="s">
        <v>306</v>
      </c>
      <c r="F100" s="21">
        <v>241.2</v>
      </c>
      <c r="G100" s="24"/>
      <c r="H100" s="25">
        <f t="shared" si="1"/>
        <v>0</v>
      </c>
      <c r="I100" s="26" t="s">
        <v>309</v>
      </c>
    </row>
    <row r="101" spans="2:9" s="4" customFormat="1" ht="12.9" x14ac:dyDescent="0.35">
      <c r="B101" s="10">
        <v>86</v>
      </c>
      <c r="C101" s="7" t="s">
        <v>83</v>
      </c>
      <c r="D101" s="8" t="s">
        <v>91</v>
      </c>
      <c r="E101" s="7" t="s">
        <v>30</v>
      </c>
      <c r="F101" s="21">
        <v>480</v>
      </c>
      <c r="G101" s="24"/>
      <c r="H101" s="25">
        <f t="shared" si="1"/>
        <v>0</v>
      </c>
      <c r="I101" s="26"/>
    </row>
    <row r="102" spans="2:9" s="4" customFormat="1" ht="12.9" x14ac:dyDescent="0.35">
      <c r="B102" s="10">
        <v>87</v>
      </c>
      <c r="C102" s="7" t="s">
        <v>84</v>
      </c>
      <c r="D102" s="8" t="s">
        <v>92</v>
      </c>
      <c r="E102" s="7" t="s">
        <v>30</v>
      </c>
      <c r="F102" s="21">
        <v>160</v>
      </c>
      <c r="G102" s="24"/>
      <c r="H102" s="25">
        <f t="shared" si="1"/>
        <v>0</v>
      </c>
      <c r="I102" s="26"/>
    </row>
    <row r="103" spans="2:9" s="4" customFormat="1" ht="25.75" x14ac:dyDescent="0.35">
      <c r="B103" s="10">
        <v>88</v>
      </c>
      <c r="C103" s="7" t="s">
        <v>85</v>
      </c>
      <c r="D103" s="8" t="s">
        <v>97</v>
      </c>
      <c r="E103" s="7" t="s">
        <v>30</v>
      </c>
      <c r="F103" s="21">
        <v>222</v>
      </c>
      <c r="G103" s="24"/>
      <c r="H103" s="25">
        <f t="shared" si="1"/>
        <v>0</v>
      </c>
      <c r="I103" s="26"/>
    </row>
    <row r="104" spans="2:9" s="4" customFormat="1" ht="12.9" x14ac:dyDescent="0.35">
      <c r="B104" s="10">
        <v>89</v>
      </c>
      <c r="C104" s="7" t="s">
        <v>86</v>
      </c>
      <c r="D104" s="8" t="s">
        <v>93</v>
      </c>
      <c r="E104" s="7" t="s">
        <v>30</v>
      </c>
      <c r="F104" s="21">
        <v>888</v>
      </c>
      <c r="G104" s="24"/>
      <c r="H104" s="25">
        <f t="shared" si="1"/>
        <v>0</v>
      </c>
      <c r="I104" s="26"/>
    </row>
    <row r="105" spans="2:9" s="4" customFormat="1" ht="12.9" x14ac:dyDescent="0.35">
      <c r="B105" s="10">
        <v>90</v>
      </c>
      <c r="C105" s="7" t="s">
        <v>87</v>
      </c>
      <c r="D105" s="8" t="s">
        <v>94</v>
      </c>
      <c r="E105" s="7" t="s">
        <v>30</v>
      </c>
      <c r="F105" s="21">
        <v>24</v>
      </c>
      <c r="G105" s="24"/>
      <c r="H105" s="25">
        <f t="shared" si="1"/>
        <v>0</v>
      </c>
      <c r="I105" s="26"/>
    </row>
    <row r="106" spans="2:9" s="4" customFormat="1" x14ac:dyDescent="0.35">
      <c r="B106" s="10">
        <v>91</v>
      </c>
      <c r="C106" s="7" t="s">
        <v>88</v>
      </c>
      <c r="D106" s="8" t="s">
        <v>95</v>
      </c>
      <c r="E106" s="7" t="s">
        <v>311</v>
      </c>
      <c r="F106" s="21">
        <v>500</v>
      </c>
      <c r="G106" s="24"/>
      <c r="H106" s="25">
        <f t="shared" si="1"/>
        <v>0</v>
      </c>
      <c r="I106" s="26"/>
    </row>
    <row r="107" spans="2:9" s="4" customFormat="1" ht="27.45" x14ac:dyDescent="0.35">
      <c r="B107" s="10">
        <v>92</v>
      </c>
      <c r="C107" s="7" t="s">
        <v>89</v>
      </c>
      <c r="D107" s="8" t="s">
        <v>96</v>
      </c>
      <c r="E107" s="7" t="s">
        <v>41</v>
      </c>
      <c r="F107" s="21">
        <v>262.72000000000003</v>
      </c>
      <c r="G107" s="24"/>
      <c r="H107" s="25">
        <f t="shared" si="1"/>
        <v>0</v>
      </c>
      <c r="I107" s="26" t="s">
        <v>305</v>
      </c>
    </row>
    <row r="108" spans="2:9" s="4" customFormat="1" ht="30" customHeight="1" x14ac:dyDescent="0.35">
      <c r="B108" s="13" t="s">
        <v>98</v>
      </c>
      <c r="C108" s="20"/>
      <c r="D108" s="14"/>
      <c r="E108" s="20"/>
      <c r="F108" s="22"/>
      <c r="G108" s="34"/>
      <c r="H108" s="34"/>
      <c r="I108" s="27"/>
    </row>
    <row r="109" spans="2:9" s="4" customFormat="1" ht="25.75" x14ac:dyDescent="0.35">
      <c r="B109" s="10">
        <v>93</v>
      </c>
      <c r="C109" s="7" t="s">
        <v>99</v>
      </c>
      <c r="D109" s="8" t="s">
        <v>105</v>
      </c>
      <c r="E109" s="7" t="s">
        <v>30</v>
      </c>
      <c r="F109" s="21">
        <v>12</v>
      </c>
      <c r="G109" s="24"/>
      <c r="H109" s="25">
        <f t="shared" si="1"/>
        <v>0</v>
      </c>
      <c r="I109" s="26"/>
    </row>
    <row r="110" spans="2:9" s="4" customFormat="1" ht="12.9" x14ac:dyDescent="0.35">
      <c r="B110" s="10">
        <v>94</v>
      </c>
      <c r="C110" s="7" t="s">
        <v>100</v>
      </c>
      <c r="D110" s="8" t="s">
        <v>106</v>
      </c>
      <c r="E110" s="7" t="s">
        <v>30</v>
      </c>
      <c r="F110" s="21">
        <v>186</v>
      </c>
      <c r="G110" s="24"/>
      <c r="H110" s="25">
        <f t="shared" si="1"/>
        <v>0</v>
      </c>
      <c r="I110" s="26"/>
    </row>
    <row r="111" spans="2:9" s="4" customFormat="1" ht="25.75" x14ac:dyDescent="0.35">
      <c r="B111" s="10">
        <v>95</v>
      </c>
      <c r="C111" s="7" t="s">
        <v>101</v>
      </c>
      <c r="D111" s="8" t="s">
        <v>107</v>
      </c>
      <c r="E111" s="7" t="s">
        <v>30</v>
      </c>
      <c r="F111" s="21">
        <v>20</v>
      </c>
      <c r="G111" s="24"/>
      <c r="H111" s="25">
        <f t="shared" si="1"/>
        <v>0</v>
      </c>
      <c r="I111" s="26"/>
    </row>
    <row r="112" spans="2:9" s="4" customFormat="1" ht="12.9" x14ac:dyDescent="0.35">
      <c r="B112" s="10">
        <v>96</v>
      </c>
      <c r="C112" s="7" t="s">
        <v>102</v>
      </c>
      <c r="D112" s="8" t="s">
        <v>108</v>
      </c>
      <c r="E112" s="7" t="s">
        <v>28</v>
      </c>
      <c r="F112" s="21">
        <v>72</v>
      </c>
      <c r="G112" s="24"/>
      <c r="H112" s="25">
        <f t="shared" si="1"/>
        <v>0</v>
      </c>
      <c r="I112" s="26"/>
    </row>
    <row r="113" spans="2:9" s="4" customFormat="1" ht="12.9" x14ac:dyDescent="0.35">
      <c r="B113" s="10">
        <v>97</v>
      </c>
      <c r="C113" s="7" t="s">
        <v>103</v>
      </c>
      <c r="D113" s="8" t="s">
        <v>109</v>
      </c>
      <c r="E113" s="7" t="s">
        <v>30</v>
      </c>
      <c r="F113" s="21">
        <v>12</v>
      </c>
      <c r="G113" s="24"/>
      <c r="H113" s="25">
        <f t="shared" si="1"/>
        <v>0</v>
      </c>
      <c r="I113" s="26"/>
    </row>
    <row r="114" spans="2:9" s="4" customFormat="1" ht="12.9" x14ac:dyDescent="0.35">
      <c r="B114" s="10">
        <v>98</v>
      </c>
      <c r="C114" s="7" t="s">
        <v>104</v>
      </c>
      <c r="D114" s="8" t="s">
        <v>110</v>
      </c>
      <c r="E114" s="7" t="s">
        <v>30</v>
      </c>
      <c r="F114" s="21">
        <v>6</v>
      </c>
      <c r="G114" s="24"/>
      <c r="H114" s="25">
        <f t="shared" si="1"/>
        <v>0</v>
      </c>
      <c r="I114" s="26"/>
    </row>
    <row r="115" spans="2:9" s="4" customFormat="1" ht="30" customHeight="1" x14ac:dyDescent="0.35">
      <c r="B115" s="13" t="s">
        <v>111</v>
      </c>
      <c r="C115" s="20"/>
      <c r="D115" s="14"/>
      <c r="E115" s="20"/>
      <c r="F115" s="22"/>
      <c r="G115" s="34"/>
      <c r="H115" s="34"/>
      <c r="I115" s="27"/>
    </row>
    <row r="116" spans="2:9" s="4" customFormat="1" ht="12.9" x14ac:dyDescent="0.35">
      <c r="B116" s="10">
        <v>99</v>
      </c>
      <c r="C116" s="7" t="s">
        <v>112</v>
      </c>
      <c r="D116" s="8" t="s">
        <v>117</v>
      </c>
      <c r="E116" s="7" t="s">
        <v>30</v>
      </c>
      <c r="F116" s="21">
        <v>12</v>
      </c>
      <c r="G116" s="24"/>
      <c r="H116" s="25">
        <f t="shared" si="1"/>
        <v>0</v>
      </c>
      <c r="I116" s="26"/>
    </row>
    <row r="117" spans="2:9" s="4" customFormat="1" ht="12.9" x14ac:dyDescent="0.35">
      <c r="B117" s="10">
        <v>100</v>
      </c>
      <c r="C117" s="7" t="s">
        <v>113</v>
      </c>
      <c r="D117" s="8" t="s">
        <v>118</v>
      </c>
      <c r="E117" s="7" t="s">
        <v>30</v>
      </c>
      <c r="F117" s="21">
        <v>186</v>
      </c>
      <c r="G117" s="24"/>
      <c r="H117" s="25">
        <f t="shared" si="1"/>
        <v>0</v>
      </c>
      <c r="I117" s="26"/>
    </row>
    <row r="118" spans="2:9" s="4" customFormat="1" ht="12.9" x14ac:dyDescent="0.35">
      <c r="B118" s="10">
        <v>101</v>
      </c>
      <c r="C118" s="7" t="s">
        <v>114</v>
      </c>
      <c r="D118" s="8" t="s">
        <v>119</v>
      </c>
      <c r="E118" s="7" t="s">
        <v>30</v>
      </c>
      <c r="F118" s="21">
        <v>20</v>
      </c>
      <c r="G118" s="24"/>
      <c r="H118" s="25">
        <f t="shared" si="1"/>
        <v>0</v>
      </c>
      <c r="I118" s="26"/>
    </row>
    <row r="119" spans="2:9" s="4" customFormat="1" ht="12.9" x14ac:dyDescent="0.35">
      <c r="B119" s="10">
        <v>102</v>
      </c>
      <c r="C119" s="7" t="s">
        <v>115</v>
      </c>
      <c r="D119" s="8" t="s">
        <v>120</v>
      </c>
      <c r="E119" s="7" t="s">
        <v>28</v>
      </c>
      <c r="F119" s="21">
        <v>72</v>
      </c>
      <c r="G119" s="24"/>
      <c r="H119" s="25">
        <f t="shared" si="1"/>
        <v>0</v>
      </c>
      <c r="I119" s="26"/>
    </row>
    <row r="120" spans="2:9" s="4" customFormat="1" ht="12.9" x14ac:dyDescent="0.35">
      <c r="B120" s="10">
        <v>103</v>
      </c>
      <c r="C120" s="7" t="s">
        <v>116</v>
      </c>
      <c r="D120" s="8" t="s">
        <v>121</v>
      </c>
      <c r="E120" s="7" t="s">
        <v>30</v>
      </c>
      <c r="F120" s="21">
        <v>12</v>
      </c>
      <c r="G120" s="24"/>
      <c r="H120" s="25">
        <f t="shared" si="1"/>
        <v>0</v>
      </c>
      <c r="I120" s="26"/>
    </row>
    <row r="121" spans="2:9" s="4" customFormat="1" ht="30" customHeight="1" x14ac:dyDescent="0.35">
      <c r="B121" s="13" t="s">
        <v>122</v>
      </c>
      <c r="C121" s="20"/>
      <c r="D121" s="14"/>
      <c r="E121" s="20"/>
      <c r="F121" s="22"/>
      <c r="G121" s="34"/>
      <c r="H121" s="34"/>
      <c r="I121" s="27"/>
    </row>
    <row r="122" spans="2:9" s="4" customFormat="1" ht="12.9" x14ac:dyDescent="0.35">
      <c r="B122" s="10">
        <v>104</v>
      </c>
      <c r="C122" s="7" t="s">
        <v>123</v>
      </c>
      <c r="D122" s="8" t="s">
        <v>147</v>
      </c>
      <c r="E122" s="7" t="s">
        <v>30</v>
      </c>
      <c r="F122" s="21">
        <v>436</v>
      </c>
      <c r="G122" s="24"/>
      <c r="H122" s="25">
        <f t="shared" si="1"/>
        <v>0</v>
      </c>
      <c r="I122" s="26"/>
    </row>
    <row r="123" spans="2:9" s="4" customFormat="1" ht="12.9" x14ac:dyDescent="0.35">
      <c r="B123" s="10">
        <v>105</v>
      </c>
      <c r="C123" s="7" t="s">
        <v>124</v>
      </c>
      <c r="D123" s="8" t="s">
        <v>148</v>
      </c>
      <c r="E123" s="7" t="s">
        <v>30</v>
      </c>
      <c r="F123" s="21">
        <v>20</v>
      </c>
      <c r="G123" s="24"/>
      <c r="H123" s="25">
        <f t="shared" si="1"/>
        <v>0</v>
      </c>
      <c r="I123" s="26"/>
    </row>
    <row r="124" spans="2:9" s="4" customFormat="1" ht="12.9" x14ac:dyDescent="0.35">
      <c r="B124" s="10">
        <v>106</v>
      </c>
      <c r="C124" s="7" t="s">
        <v>125</v>
      </c>
      <c r="D124" s="8" t="s">
        <v>149</v>
      </c>
      <c r="E124" s="7" t="s">
        <v>30</v>
      </c>
      <c r="F124" s="21">
        <v>198</v>
      </c>
      <c r="G124" s="24"/>
      <c r="H124" s="25">
        <f t="shared" si="1"/>
        <v>0</v>
      </c>
      <c r="I124" s="26"/>
    </row>
    <row r="125" spans="2:9" s="4" customFormat="1" ht="12.9" x14ac:dyDescent="0.35">
      <c r="B125" s="10">
        <v>107</v>
      </c>
      <c r="C125" s="7" t="s">
        <v>126</v>
      </c>
      <c r="D125" s="8" t="s">
        <v>150</v>
      </c>
      <c r="E125" s="7" t="s">
        <v>30</v>
      </c>
      <c r="F125" s="21">
        <v>20</v>
      </c>
      <c r="G125" s="24"/>
      <c r="H125" s="25">
        <f t="shared" si="1"/>
        <v>0</v>
      </c>
      <c r="I125" s="26"/>
    </row>
    <row r="126" spans="2:9" s="4" customFormat="1" ht="12.9" x14ac:dyDescent="0.35">
      <c r="B126" s="10">
        <v>108</v>
      </c>
      <c r="C126" s="7" t="s">
        <v>127</v>
      </c>
      <c r="D126" s="8" t="s">
        <v>151</v>
      </c>
      <c r="E126" s="7" t="s">
        <v>30</v>
      </c>
      <c r="F126" s="21">
        <v>20</v>
      </c>
      <c r="G126" s="24"/>
      <c r="H126" s="25">
        <f t="shared" si="1"/>
        <v>0</v>
      </c>
      <c r="I126" s="26"/>
    </row>
    <row r="127" spans="2:9" s="4" customFormat="1" ht="12.9" x14ac:dyDescent="0.35">
      <c r="B127" s="10">
        <v>109</v>
      </c>
      <c r="C127" s="7" t="s">
        <v>128</v>
      </c>
      <c r="D127" s="8" t="s">
        <v>152</v>
      </c>
      <c r="E127" s="7" t="s">
        <v>30</v>
      </c>
      <c r="F127" s="21">
        <v>1570</v>
      </c>
      <c r="G127" s="24"/>
      <c r="H127" s="25">
        <f t="shared" si="1"/>
        <v>0</v>
      </c>
      <c r="I127" s="26" t="s">
        <v>171</v>
      </c>
    </row>
    <row r="128" spans="2:9" s="4" customFormat="1" ht="12.9" x14ac:dyDescent="0.35">
      <c r="B128" s="10">
        <v>110</v>
      </c>
      <c r="C128" s="7" t="s">
        <v>128</v>
      </c>
      <c r="D128" s="8" t="s">
        <v>152</v>
      </c>
      <c r="E128" s="7" t="s">
        <v>30</v>
      </c>
      <c r="F128" s="21">
        <v>80</v>
      </c>
      <c r="G128" s="24"/>
      <c r="H128" s="25">
        <f t="shared" si="1"/>
        <v>0</v>
      </c>
      <c r="I128" s="26" t="s">
        <v>172</v>
      </c>
    </row>
    <row r="129" spans="2:9" s="4" customFormat="1" ht="12.9" x14ac:dyDescent="0.35">
      <c r="B129" s="10">
        <v>111</v>
      </c>
      <c r="C129" s="7" t="s">
        <v>129</v>
      </c>
      <c r="D129" s="8" t="s">
        <v>153</v>
      </c>
      <c r="E129" s="7" t="s">
        <v>30</v>
      </c>
      <c r="F129" s="21">
        <v>32</v>
      </c>
      <c r="G129" s="24"/>
      <c r="H129" s="25">
        <f t="shared" si="1"/>
        <v>0</v>
      </c>
      <c r="I129" s="26"/>
    </row>
    <row r="130" spans="2:9" s="4" customFormat="1" ht="12.9" x14ac:dyDescent="0.35">
      <c r="B130" s="10">
        <v>112</v>
      </c>
      <c r="C130" s="7" t="s">
        <v>130</v>
      </c>
      <c r="D130" s="8" t="s">
        <v>154</v>
      </c>
      <c r="E130" s="7" t="s">
        <v>30</v>
      </c>
      <c r="F130" s="21">
        <v>72</v>
      </c>
      <c r="G130" s="24"/>
      <c r="H130" s="25">
        <f t="shared" si="1"/>
        <v>0</v>
      </c>
      <c r="I130" s="26"/>
    </row>
    <row r="131" spans="2:9" s="4" customFormat="1" ht="12.9" x14ac:dyDescent="0.35">
      <c r="B131" s="10">
        <v>113</v>
      </c>
      <c r="C131" s="7" t="s">
        <v>131</v>
      </c>
      <c r="D131" s="8" t="s">
        <v>155</v>
      </c>
      <c r="E131" s="7" t="s">
        <v>30</v>
      </c>
      <c r="F131" s="21">
        <v>12</v>
      </c>
      <c r="G131" s="24"/>
      <c r="H131" s="25">
        <f t="shared" si="1"/>
        <v>0</v>
      </c>
      <c r="I131" s="26"/>
    </row>
    <row r="132" spans="2:9" s="4" customFormat="1" ht="12.9" x14ac:dyDescent="0.35">
      <c r="B132" s="10">
        <v>114</v>
      </c>
      <c r="C132" s="7" t="s">
        <v>132</v>
      </c>
      <c r="D132" s="8" t="s">
        <v>156</v>
      </c>
      <c r="E132" s="7" t="s">
        <v>30</v>
      </c>
      <c r="F132" s="21">
        <v>12</v>
      </c>
      <c r="G132" s="24"/>
      <c r="H132" s="25">
        <f t="shared" si="1"/>
        <v>0</v>
      </c>
      <c r="I132" s="26"/>
    </row>
    <row r="133" spans="2:9" s="4" customFormat="1" ht="12.9" x14ac:dyDescent="0.35">
      <c r="B133" s="10">
        <v>115</v>
      </c>
      <c r="C133" s="7" t="s">
        <v>133</v>
      </c>
      <c r="D133" s="8" t="s">
        <v>157</v>
      </c>
      <c r="E133" s="7" t="s">
        <v>30</v>
      </c>
      <c r="F133" s="21">
        <v>24</v>
      </c>
      <c r="G133" s="24"/>
      <c r="H133" s="25">
        <f t="shared" si="1"/>
        <v>0</v>
      </c>
      <c r="I133" s="26"/>
    </row>
    <row r="134" spans="2:9" s="4" customFormat="1" ht="12.9" x14ac:dyDescent="0.35">
      <c r="B134" s="10">
        <v>116</v>
      </c>
      <c r="C134" s="7" t="s">
        <v>134</v>
      </c>
      <c r="D134" s="8" t="s">
        <v>158</v>
      </c>
      <c r="E134" s="7" t="s">
        <v>30</v>
      </c>
      <c r="F134" s="21">
        <v>24</v>
      </c>
      <c r="G134" s="24"/>
      <c r="H134" s="25">
        <f t="shared" si="1"/>
        <v>0</v>
      </c>
      <c r="I134" s="26"/>
    </row>
    <row r="135" spans="2:9" s="4" customFormat="1" ht="12.9" x14ac:dyDescent="0.35">
      <c r="B135" s="10">
        <v>117</v>
      </c>
      <c r="C135" s="7" t="s">
        <v>135</v>
      </c>
      <c r="D135" s="8" t="s">
        <v>159</v>
      </c>
      <c r="E135" s="7" t="s">
        <v>28</v>
      </c>
      <c r="F135" s="21">
        <v>27170</v>
      </c>
      <c r="G135" s="24"/>
      <c r="H135" s="25">
        <f t="shared" si="1"/>
        <v>0</v>
      </c>
      <c r="I135" s="26" t="s">
        <v>171</v>
      </c>
    </row>
    <row r="136" spans="2:9" s="4" customFormat="1" ht="12.9" x14ac:dyDescent="0.35">
      <c r="B136" s="10">
        <v>118</v>
      </c>
      <c r="C136" s="7" t="s">
        <v>135</v>
      </c>
      <c r="D136" s="8" t="s">
        <v>159</v>
      </c>
      <c r="E136" s="7" t="s">
        <v>28</v>
      </c>
      <c r="F136" s="21">
        <v>618</v>
      </c>
      <c r="G136" s="24"/>
      <c r="H136" s="25">
        <f t="shared" si="1"/>
        <v>0</v>
      </c>
      <c r="I136" s="26" t="s">
        <v>172</v>
      </c>
    </row>
    <row r="137" spans="2:9" s="4" customFormat="1" ht="12.9" x14ac:dyDescent="0.35">
      <c r="B137" s="10">
        <v>119</v>
      </c>
      <c r="C137" s="7" t="s">
        <v>136</v>
      </c>
      <c r="D137" s="8" t="s">
        <v>160</v>
      </c>
      <c r="E137" s="7" t="s">
        <v>28</v>
      </c>
      <c r="F137" s="21">
        <v>12800</v>
      </c>
      <c r="G137" s="24"/>
      <c r="H137" s="25">
        <f t="shared" si="1"/>
        <v>0</v>
      </c>
      <c r="I137" s="26" t="s">
        <v>171</v>
      </c>
    </row>
    <row r="138" spans="2:9" s="4" customFormat="1" ht="12.9" x14ac:dyDescent="0.35">
      <c r="B138" s="10">
        <v>120</v>
      </c>
      <c r="C138" s="7" t="s">
        <v>136</v>
      </c>
      <c r="D138" s="8" t="s">
        <v>160</v>
      </c>
      <c r="E138" s="7" t="s">
        <v>28</v>
      </c>
      <c r="F138" s="21">
        <v>618</v>
      </c>
      <c r="G138" s="24"/>
      <c r="H138" s="25">
        <f t="shared" si="1"/>
        <v>0</v>
      </c>
      <c r="I138" s="26" t="s">
        <v>172</v>
      </c>
    </row>
    <row r="139" spans="2:9" s="4" customFormat="1" ht="12.9" x14ac:dyDescent="0.35">
      <c r="B139" s="10">
        <v>121</v>
      </c>
      <c r="C139" s="7" t="s">
        <v>137</v>
      </c>
      <c r="D139" s="8" t="s">
        <v>161</v>
      </c>
      <c r="E139" s="7" t="s">
        <v>30</v>
      </c>
      <c r="F139" s="21">
        <v>24</v>
      </c>
      <c r="G139" s="24"/>
      <c r="H139" s="25">
        <f t="shared" ref="H139:H202" si="2">F139*G139</f>
        <v>0</v>
      </c>
      <c r="I139" s="26"/>
    </row>
    <row r="140" spans="2:9" s="4" customFormat="1" ht="12.9" x14ac:dyDescent="0.35">
      <c r="B140" s="10">
        <v>122</v>
      </c>
      <c r="C140" s="7" t="s">
        <v>138</v>
      </c>
      <c r="D140" s="8" t="s">
        <v>162</v>
      </c>
      <c r="E140" s="7" t="s">
        <v>30</v>
      </c>
      <c r="F140" s="21">
        <v>24</v>
      </c>
      <c r="G140" s="24"/>
      <c r="H140" s="25">
        <f t="shared" si="2"/>
        <v>0</v>
      </c>
      <c r="I140" s="26"/>
    </row>
    <row r="141" spans="2:9" s="4" customFormat="1" ht="12.9" x14ac:dyDescent="0.35">
      <c r="B141" s="10">
        <v>123</v>
      </c>
      <c r="C141" s="7" t="s">
        <v>139</v>
      </c>
      <c r="D141" s="8" t="s">
        <v>163</v>
      </c>
      <c r="E141" s="7" t="s">
        <v>30</v>
      </c>
      <c r="F141" s="21">
        <v>48</v>
      </c>
      <c r="G141" s="24"/>
      <c r="H141" s="25">
        <f t="shared" si="2"/>
        <v>0</v>
      </c>
      <c r="I141" s="26"/>
    </row>
    <row r="142" spans="2:9" s="4" customFormat="1" ht="12.9" x14ac:dyDescent="0.35">
      <c r="B142" s="10">
        <v>124</v>
      </c>
      <c r="C142" s="7" t="s">
        <v>140</v>
      </c>
      <c r="D142" s="8" t="s">
        <v>164</v>
      </c>
      <c r="E142" s="7" t="s">
        <v>79</v>
      </c>
      <c r="F142" s="21">
        <v>13</v>
      </c>
      <c r="G142" s="24"/>
      <c r="H142" s="25">
        <f t="shared" si="2"/>
        <v>0</v>
      </c>
      <c r="I142" s="26" t="s">
        <v>171</v>
      </c>
    </row>
    <row r="143" spans="2:9" s="4" customFormat="1" ht="12.9" x14ac:dyDescent="0.35">
      <c r="B143" s="10">
        <v>125</v>
      </c>
      <c r="C143" s="7" t="s">
        <v>140</v>
      </c>
      <c r="D143" s="8" t="s">
        <v>164</v>
      </c>
      <c r="E143" s="7" t="s">
        <v>79</v>
      </c>
      <c r="F143" s="21">
        <v>0.61799999999999999</v>
      </c>
      <c r="G143" s="24"/>
      <c r="H143" s="25">
        <f t="shared" si="2"/>
        <v>0</v>
      </c>
      <c r="I143" s="26" t="s">
        <v>172</v>
      </c>
    </row>
    <row r="144" spans="2:9" s="4" customFormat="1" ht="12.9" x14ac:dyDescent="0.35">
      <c r="B144" s="10">
        <v>126</v>
      </c>
      <c r="C144" s="7" t="s">
        <v>141</v>
      </c>
      <c r="D144" s="8" t="s">
        <v>165</v>
      </c>
      <c r="E144" s="7" t="s">
        <v>30</v>
      </c>
      <c r="F144" s="21">
        <v>2</v>
      </c>
      <c r="G144" s="24"/>
      <c r="H144" s="25">
        <f t="shared" si="2"/>
        <v>0</v>
      </c>
      <c r="I144" s="26" t="s">
        <v>171</v>
      </c>
    </row>
    <row r="145" spans="2:9" s="4" customFormat="1" ht="12.9" x14ac:dyDescent="0.35">
      <c r="B145" s="10">
        <v>127</v>
      </c>
      <c r="C145" s="7" t="s">
        <v>141</v>
      </c>
      <c r="D145" s="8" t="s">
        <v>165</v>
      </c>
      <c r="E145" s="7" t="s">
        <v>30</v>
      </c>
      <c r="F145" s="21">
        <v>2</v>
      </c>
      <c r="G145" s="24"/>
      <c r="H145" s="25">
        <f t="shared" si="2"/>
        <v>0</v>
      </c>
      <c r="I145" s="26" t="s">
        <v>172</v>
      </c>
    </row>
    <row r="146" spans="2:9" s="4" customFormat="1" ht="25.75" x14ac:dyDescent="0.35">
      <c r="B146" s="10">
        <v>128</v>
      </c>
      <c r="C146" s="7" t="s">
        <v>142</v>
      </c>
      <c r="D146" s="8" t="s">
        <v>166</v>
      </c>
      <c r="E146" s="7" t="s">
        <v>30</v>
      </c>
      <c r="F146" s="21">
        <v>192</v>
      </c>
      <c r="G146" s="24"/>
      <c r="H146" s="25">
        <f t="shared" si="2"/>
        <v>0</v>
      </c>
      <c r="I146" s="26"/>
    </row>
    <row r="147" spans="2:9" s="4" customFormat="1" ht="25.75" x14ac:dyDescent="0.35">
      <c r="B147" s="10">
        <v>129</v>
      </c>
      <c r="C147" s="7" t="s">
        <v>143</v>
      </c>
      <c r="D147" s="8" t="s">
        <v>167</v>
      </c>
      <c r="E147" s="7" t="s">
        <v>30</v>
      </c>
      <c r="F147" s="21">
        <v>6</v>
      </c>
      <c r="G147" s="24"/>
      <c r="H147" s="25">
        <f t="shared" si="2"/>
        <v>0</v>
      </c>
      <c r="I147" s="26"/>
    </row>
    <row r="148" spans="2:9" s="4" customFormat="1" ht="12.9" x14ac:dyDescent="0.35">
      <c r="B148" s="10">
        <v>130</v>
      </c>
      <c r="C148" s="7" t="s">
        <v>144</v>
      </c>
      <c r="D148" s="8" t="s">
        <v>168</v>
      </c>
      <c r="E148" s="7" t="s">
        <v>30</v>
      </c>
      <c r="F148" s="21">
        <v>60</v>
      </c>
      <c r="G148" s="24"/>
      <c r="H148" s="25">
        <f t="shared" si="2"/>
        <v>0</v>
      </c>
      <c r="I148" s="26"/>
    </row>
    <row r="149" spans="2:9" s="4" customFormat="1" ht="12.9" x14ac:dyDescent="0.35">
      <c r="B149" s="10">
        <v>131</v>
      </c>
      <c r="C149" s="7" t="s">
        <v>145</v>
      </c>
      <c r="D149" s="8" t="s">
        <v>169</v>
      </c>
      <c r="E149" s="7" t="s">
        <v>30</v>
      </c>
      <c r="F149" s="21">
        <v>198</v>
      </c>
      <c r="G149" s="24"/>
      <c r="H149" s="25">
        <f t="shared" si="2"/>
        <v>0</v>
      </c>
      <c r="I149" s="26"/>
    </row>
    <row r="150" spans="2:9" s="4" customFormat="1" ht="12.9" x14ac:dyDescent="0.35">
      <c r="B150" s="10">
        <v>132</v>
      </c>
      <c r="C150" s="7" t="s">
        <v>146</v>
      </c>
      <c r="D150" s="8" t="s">
        <v>170</v>
      </c>
      <c r="E150" s="7" t="s">
        <v>30</v>
      </c>
      <c r="F150" s="21">
        <v>50</v>
      </c>
      <c r="G150" s="24"/>
      <c r="H150" s="25">
        <f t="shared" si="2"/>
        <v>0</v>
      </c>
      <c r="I150" s="26"/>
    </row>
    <row r="151" spans="2:9" s="4" customFormat="1" ht="30" customHeight="1" x14ac:dyDescent="0.35">
      <c r="B151" s="13" t="s">
        <v>173</v>
      </c>
      <c r="C151" s="20"/>
      <c r="D151" s="14"/>
      <c r="E151" s="20"/>
      <c r="F151" s="22"/>
      <c r="G151" s="34"/>
      <c r="H151" s="34"/>
      <c r="I151" s="27"/>
    </row>
    <row r="152" spans="2:9" s="4" customFormat="1" ht="12.9" x14ac:dyDescent="0.35">
      <c r="B152" s="10">
        <v>133</v>
      </c>
      <c r="C152" s="7" t="s">
        <v>174</v>
      </c>
      <c r="D152" s="8" t="s">
        <v>175</v>
      </c>
      <c r="E152" s="7" t="s">
        <v>30</v>
      </c>
      <c r="F152" s="21">
        <v>436</v>
      </c>
      <c r="G152" s="24"/>
      <c r="H152" s="25">
        <f t="shared" si="2"/>
        <v>0</v>
      </c>
      <c r="I152" s="26"/>
    </row>
    <row r="153" spans="2:9" s="4" customFormat="1" ht="12.9" x14ac:dyDescent="0.35">
      <c r="B153" s="10">
        <v>134</v>
      </c>
      <c r="C153" s="7" t="s">
        <v>176</v>
      </c>
      <c r="D153" s="8" t="s">
        <v>177</v>
      </c>
      <c r="E153" s="7" t="s">
        <v>30</v>
      </c>
      <c r="F153" s="21">
        <v>20</v>
      </c>
      <c r="G153" s="24"/>
      <c r="H153" s="25">
        <f t="shared" si="2"/>
        <v>0</v>
      </c>
      <c r="I153" s="26"/>
    </row>
    <row r="154" spans="2:9" s="4" customFormat="1" ht="12.9" x14ac:dyDescent="0.35">
      <c r="B154" s="10">
        <v>135</v>
      </c>
      <c r="C154" s="7" t="s">
        <v>178</v>
      </c>
      <c r="D154" s="8" t="s">
        <v>179</v>
      </c>
      <c r="E154" s="7" t="s">
        <v>30</v>
      </c>
      <c r="F154" s="21">
        <v>198</v>
      </c>
      <c r="G154" s="24"/>
      <c r="H154" s="25">
        <f t="shared" si="2"/>
        <v>0</v>
      </c>
      <c r="I154" s="26"/>
    </row>
    <row r="155" spans="2:9" s="4" customFormat="1" ht="12.9" x14ac:dyDescent="0.35">
      <c r="B155" s="10">
        <v>136</v>
      </c>
      <c r="C155" s="7" t="s">
        <v>180</v>
      </c>
      <c r="D155" s="8" t="s">
        <v>216</v>
      </c>
      <c r="E155" s="7" t="s">
        <v>30</v>
      </c>
      <c r="F155" s="21">
        <v>1570</v>
      </c>
      <c r="G155" s="24"/>
      <c r="H155" s="25">
        <f t="shared" si="2"/>
        <v>0</v>
      </c>
      <c r="I155" s="26" t="s">
        <v>171</v>
      </c>
    </row>
    <row r="156" spans="2:9" s="4" customFormat="1" ht="12.9" x14ac:dyDescent="0.35">
      <c r="B156" s="10">
        <v>137</v>
      </c>
      <c r="C156" s="7" t="s">
        <v>180</v>
      </c>
      <c r="D156" s="8" t="s">
        <v>216</v>
      </c>
      <c r="E156" s="7" t="s">
        <v>30</v>
      </c>
      <c r="F156" s="21">
        <v>80</v>
      </c>
      <c r="G156" s="24"/>
      <c r="H156" s="25">
        <f t="shared" si="2"/>
        <v>0</v>
      </c>
      <c r="I156" s="26" t="s">
        <v>172</v>
      </c>
    </row>
    <row r="157" spans="2:9" s="4" customFormat="1" ht="12.9" x14ac:dyDescent="0.35">
      <c r="B157" s="10">
        <v>138</v>
      </c>
      <c r="C157" s="7" t="s">
        <v>181</v>
      </c>
      <c r="D157" s="8" t="s">
        <v>182</v>
      </c>
      <c r="E157" s="7" t="s">
        <v>30</v>
      </c>
      <c r="F157" s="21">
        <v>20</v>
      </c>
      <c r="G157" s="24"/>
      <c r="H157" s="25">
        <f t="shared" si="2"/>
        <v>0</v>
      </c>
      <c r="I157" s="26"/>
    </row>
    <row r="158" spans="2:9" s="4" customFormat="1" ht="12.9" x14ac:dyDescent="0.35">
      <c r="B158" s="10">
        <v>139</v>
      </c>
      <c r="C158" s="7" t="s">
        <v>183</v>
      </c>
      <c r="D158" s="8" t="s">
        <v>184</v>
      </c>
      <c r="E158" s="7" t="s">
        <v>30</v>
      </c>
      <c r="F158" s="21">
        <v>8</v>
      </c>
      <c r="G158" s="24"/>
      <c r="H158" s="25">
        <f t="shared" si="2"/>
        <v>0</v>
      </c>
      <c r="I158" s="26"/>
    </row>
    <row r="159" spans="2:9" s="4" customFormat="1" ht="12.9" x14ac:dyDescent="0.35">
      <c r="B159" s="10">
        <v>140</v>
      </c>
      <c r="C159" s="7" t="s">
        <v>185</v>
      </c>
      <c r="D159" s="8" t="s">
        <v>186</v>
      </c>
      <c r="E159" s="7" t="s">
        <v>30</v>
      </c>
      <c r="F159" s="21">
        <v>4</v>
      </c>
      <c r="G159" s="24"/>
      <c r="H159" s="25">
        <f t="shared" si="2"/>
        <v>0</v>
      </c>
      <c r="I159" s="26"/>
    </row>
    <row r="160" spans="2:9" s="4" customFormat="1" ht="12.9" x14ac:dyDescent="0.35">
      <c r="B160" s="10">
        <v>141</v>
      </c>
      <c r="C160" s="7" t="s">
        <v>187</v>
      </c>
      <c r="D160" s="8" t="s">
        <v>217</v>
      </c>
      <c r="E160" s="7" t="s">
        <v>30</v>
      </c>
      <c r="F160" s="21">
        <v>20</v>
      </c>
      <c r="G160" s="24"/>
      <c r="H160" s="25">
        <f t="shared" si="2"/>
        <v>0</v>
      </c>
      <c r="I160" s="26"/>
    </row>
    <row r="161" spans="2:9" s="4" customFormat="1" ht="12.9" x14ac:dyDescent="0.35">
      <c r="B161" s="10">
        <v>142</v>
      </c>
      <c r="C161" s="7" t="s">
        <v>188</v>
      </c>
      <c r="D161" s="8" t="s">
        <v>218</v>
      </c>
      <c r="E161" s="7" t="s">
        <v>30</v>
      </c>
      <c r="F161" s="21">
        <v>4</v>
      </c>
      <c r="G161" s="24"/>
      <c r="H161" s="25">
        <f t="shared" si="2"/>
        <v>0</v>
      </c>
      <c r="I161" s="26"/>
    </row>
    <row r="162" spans="2:9" s="4" customFormat="1" ht="12.9" x14ac:dyDescent="0.35">
      <c r="B162" s="10">
        <v>143</v>
      </c>
      <c r="C162" s="7" t="s">
        <v>189</v>
      </c>
      <c r="D162" s="8" t="s">
        <v>219</v>
      </c>
      <c r="E162" s="7" t="s">
        <v>30</v>
      </c>
      <c r="F162" s="21">
        <v>48</v>
      </c>
      <c r="G162" s="24"/>
      <c r="H162" s="25">
        <f t="shared" si="2"/>
        <v>0</v>
      </c>
      <c r="I162" s="26"/>
    </row>
    <row r="163" spans="2:9" s="4" customFormat="1" ht="12.9" x14ac:dyDescent="0.35">
      <c r="B163" s="10">
        <v>144</v>
      </c>
      <c r="C163" s="7" t="s">
        <v>190</v>
      </c>
      <c r="D163" s="8" t="s">
        <v>191</v>
      </c>
      <c r="E163" s="7" t="s">
        <v>30</v>
      </c>
      <c r="F163" s="21">
        <v>12</v>
      </c>
      <c r="G163" s="24"/>
      <c r="H163" s="25">
        <f t="shared" si="2"/>
        <v>0</v>
      </c>
      <c r="I163" s="26"/>
    </row>
    <row r="164" spans="2:9" s="4" customFormat="1" ht="12.9" x14ac:dyDescent="0.35">
      <c r="B164" s="10">
        <v>145</v>
      </c>
      <c r="C164" s="7" t="s">
        <v>192</v>
      </c>
      <c r="D164" s="8" t="s">
        <v>193</v>
      </c>
      <c r="E164" s="7" t="s">
        <v>30</v>
      </c>
      <c r="F164" s="21">
        <v>12</v>
      </c>
      <c r="G164" s="24"/>
      <c r="H164" s="25">
        <f t="shared" si="2"/>
        <v>0</v>
      </c>
      <c r="I164" s="26"/>
    </row>
    <row r="165" spans="2:9" s="4" customFormat="1" ht="12.9" x14ac:dyDescent="0.35">
      <c r="B165" s="10">
        <v>146</v>
      </c>
      <c r="C165" s="7" t="s">
        <v>194</v>
      </c>
      <c r="D165" s="8" t="s">
        <v>195</v>
      </c>
      <c r="E165" s="7" t="s">
        <v>30</v>
      </c>
      <c r="F165" s="21">
        <v>24</v>
      </c>
      <c r="G165" s="24"/>
      <c r="H165" s="25">
        <f t="shared" si="2"/>
        <v>0</v>
      </c>
      <c r="I165" s="26"/>
    </row>
    <row r="166" spans="2:9" s="4" customFormat="1" ht="12.9" x14ac:dyDescent="0.35">
      <c r="B166" s="10">
        <v>147</v>
      </c>
      <c r="C166" s="7" t="s">
        <v>196</v>
      </c>
      <c r="D166" s="8" t="s">
        <v>197</v>
      </c>
      <c r="E166" s="7" t="s">
        <v>30</v>
      </c>
      <c r="F166" s="21">
        <v>24</v>
      </c>
      <c r="G166" s="24"/>
      <c r="H166" s="25">
        <f t="shared" si="2"/>
        <v>0</v>
      </c>
      <c r="I166" s="26"/>
    </row>
    <row r="167" spans="2:9" s="4" customFormat="1" ht="12.9" x14ac:dyDescent="0.35">
      <c r="B167" s="10">
        <v>148</v>
      </c>
      <c r="C167" s="7" t="s">
        <v>198</v>
      </c>
      <c r="D167" s="8" t="s">
        <v>220</v>
      </c>
      <c r="E167" s="7" t="s">
        <v>28</v>
      </c>
      <c r="F167" s="21">
        <v>14370</v>
      </c>
      <c r="G167" s="24"/>
      <c r="H167" s="25">
        <f t="shared" si="2"/>
        <v>0</v>
      </c>
      <c r="I167" s="26" t="s">
        <v>171</v>
      </c>
    </row>
    <row r="168" spans="2:9" s="4" customFormat="1" ht="12.9" x14ac:dyDescent="0.35">
      <c r="B168" s="10">
        <v>149</v>
      </c>
      <c r="C168" s="7" t="s">
        <v>199</v>
      </c>
      <c r="D168" s="8" t="s">
        <v>221</v>
      </c>
      <c r="E168" s="7" t="s">
        <v>28</v>
      </c>
      <c r="F168" s="21">
        <v>12800</v>
      </c>
      <c r="G168" s="24"/>
      <c r="H168" s="25">
        <f t="shared" si="2"/>
        <v>0</v>
      </c>
      <c r="I168" s="26" t="s">
        <v>171</v>
      </c>
    </row>
    <row r="169" spans="2:9" s="4" customFormat="1" ht="12.9" x14ac:dyDescent="0.35">
      <c r="B169" s="10">
        <v>150</v>
      </c>
      <c r="C169" s="7" t="s">
        <v>198</v>
      </c>
      <c r="D169" s="8" t="s">
        <v>220</v>
      </c>
      <c r="E169" s="7" t="s">
        <v>28</v>
      </c>
      <c r="F169" s="21">
        <v>618</v>
      </c>
      <c r="G169" s="24"/>
      <c r="H169" s="25">
        <f t="shared" si="2"/>
        <v>0</v>
      </c>
      <c r="I169" s="26" t="s">
        <v>172</v>
      </c>
    </row>
    <row r="170" spans="2:9" s="4" customFormat="1" ht="12.9" x14ac:dyDescent="0.35">
      <c r="B170" s="10">
        <v>151</v>
      </c>
      <c r="C170" s="7" t="s">
        <v>200</v>
      </c>
      <c r="D170" s="8" t="s">
        <v>201</v>
      </c>
      <c r="E170" s="7" t="s">
        <v>30</v>
      </c>
      <c r="F170" s="21">
        <v>6</v>
      </c>
      <c r="G170" s="24"/>
      <c r="H170" s="25">
        <f t="shared" si="2"/>
        <v>0</v>
      </c>
      <c r="I170" s="26"/>
    </row>
    <row r="171" spans="2:9" s="4" customFormat="1" ht="12.9" x14ac:dyDescent="0.35">
      <c r="B171" s="10">
        <v>152</v>
      </c>
      <c r="C171" s="7" t="s">
        <v>202</v>
      </c>
      <c r="D171" s="8" t="s">
        <v>203</v>
      </c>
      <c r="E171" s="7" t="s">
        <v>30</v>
      </c>
      <c r="F171" s="21">
        <v>186</v>
      </c>
      <c r="G171" s="24"/>
      <c r="H171" s="25">
        <f t="shared" si="2"/>
        <v>0</v>
      </c>
      <c r="I171" s="26"/>
    </row>
    <row r="172" spans="2:9" s="4" customFormat="1" ht="12.9" x14ac:dyDescent="0.35">
      <c r="B172" s="10">
        <v>153</v>
      </c>
      <c r="C172" s="7" t="s">
        <v>204</v>
      </c>
      <c r="D172" s="8" t="s">
        <v>205</v>
      </c>
      <c r="E172" s="7" t="s">
        <v>30</v>
      </c>
      <c r="F172" s="21">
        <v>6</v>
      </c>
      <c r="G172" s="24"/>
      <c r="H172" s="25">
        <f t="shared" si="2"/>
        <v>0</v>
      </c>
      <c r="I172" s="26"/>
    </row>
    <row r="173" spans="2:9" s="4" customFormat="1" ht="12.9" x14ac:dyDescent="0.35">
      <c r="B173" s="10">
        <v>154</v>
      </c>
      <c r="C173" s="7" t="s">
        <v>206</v>
      </c>
      <c r="D173" s="8" t="s">
        <v>207</v>
      </c>
      <c r="E173" s="7" t="s">
        <v>30</v>
      </c>
      <c r="F173" s="21">
        <v>60</v>
      </c>
      <c r="G173" s="24"/>
      <c r="H173" s="25">
        <f t="shared" si="2"/>
        <v>0</v>
      </c>
      <c r="I173" s="26"/>
    </row>
    <row r="174" spans="2:9" s="4" customFormat="1" ht="12.9" x14ac:dyDescent="0.35">
      <c r="B174" s="10">
        <v>155</v>
      </c>
      <c r="C174" s="7" t="s">
        <v>208</v>
      </c>
      <c r="D174" s="8" t="s">
        <v>209</v>
      </c>
      <c r="E174" s="7" t="s">
        <v>30</v>
      </c>
      <c r="F174" s="21">
        <v>9</v>
      </c>
      <c r="G174" s="24"/>
      <c r="H174" s="25">
        <f t="shared" si="2"/>
        <v>0</v>
      </c>
      <c r="I174" s="26"/>
    </row>
    <row r="175" spans="2:9" s="4" customFormat="1" ht="12.9" x14ac:dyDescent="0.35">
      <c r="B175" s="10">
        <v>156</v>
      </c>
      <c r="C175" s="7" t="s">
        <v>210</v>
      </c>
      <c r="D175" s="8" t="s">
        <v>211</v>
      </c>
      <c r="E175" s="7" t="s">
        <v>30</v>
      </c>
      <c r="F175" s="21">
        <v>90</v>
      </c>
      <c r="G175" s="24"/>
      <c r="H175" s="25">
        <f t="shared" si="2"/>
        <v>0</v>
      </c>
      <c r="I175" s="26"/>
    </row>
    <row r="176" spans="2:9" s="4" customFormat="1" ht="12.9" x14ac:dyDescent="0.35">
      <c r="B176" s="10">
        <v>157</v>
      </c>
      <c r="C176" s="7" t="s">
        <v>212</v>
      </c>
      <c r="D176" s="8" t="s">
        <v>213</v>
      </c>
      <c r="E176" s="7" t="s">
        <v>30</v>
      </c>
      <c r="F176" s="21">
        <v>99</v>
      </c>
      <c r="G176" s="24"/>
      <c r="H176" s="25">
        <f t="shared" si="2"/>
        <v>0</v>
      </c>
      <c r="I176" s="26"/>
    </row>
    <row r="177" spans="2:9" s="4" customFormat="1" ht="12.9" x14ac:dyDescent="0.35">
      <c r="B177" s="10">
        <v>158</v>
      </c>
      <c r="C177" s="7" t="s">
        <v>214</v>
      </c>
      <c r="D177" s="8" t="s">
        <v>215</v>
      </c>
      <c r="E177" s="7" t="s">
        <v>30</v>
      </c>
      <c r="F177" s="21">
        <v>50</v>
      </c>
      <c r="G177" s="24"/>
      <c r="H177" s="25">
        <f t="shared" si="2"/>
        <v>0</v>
      </c>
      <c r="I177" s="26"/>
    </row>
    <row r="178" spans="2:9" s="4" customFormat="1" ht="30" customHeight="1" x14ac:dyDescent="0.35">
      <c r="B178" s="13" t="s">
        <v>222</v>
      </c>
      <c r="C178" s="20"/>
      <c r="D178" s="14"/>
      <c r="E178" s="20"/>
      <c r="F178" s="22"/>
      <c r="G178" s="34"/>
      <c r="H178" s="34"/>
      <c r="I178" s="27"/>
    </row>
    <row r="179" spans="2:9" s="4" customFormat="1" ht="12.9" x14ac:dyDescent="0.35">
      <c r="B179" s="10">
        <v>159</v>
      </c>
      <c r="C179" s="7" t="s">
        <v>223</v>
      </c>
      <c r="D179" s="8" t="s">
        <v>224</v>
      </c>
      <c r="E179" s="7" t="s">
        <v>30</v>
      </c>
      <c r="F179" s="21">
        <v>1048</v>
      </c>
      <c r="G179" s="24"/>
      <c r="H179" s="25">
        <f t="shared" si="2"/>
        <v>0</v>
      </c>
      <c r="I179" s="26"/>
    </row>
    <row r="180" spans="2:9" s="4" customFormat="1" x14ac:dyDescent="0.35">
      <c r="B180" s="10">
        <v>160</v>
      </c>
      <c r="C180" s="7" t="s">
        <v>225</v>
      </c>
      <c r="D180" s="8" t="s">
        <v>226</v>
      </c>
      <c r="E180" s="7" t="s">
        <v>311</v>
      </c>
      <c r="F180" s="21">
        <v>19.8</v>
      </c>
      <c r="G180" s="24"/>
      <c r="H180" s="25">
        <f t="shared" si="2"/>
        <v>0</v>
      </c>
      <c r="I180" s="26" t="s">
        <v>238</v>
      </c>
    </row>
    <row r="181" spans="2:9" s="4" customFormat="1" ht="25.75" x14ac:dyDescent="0.35">
      <c r="B181" s="10">
        <v>161</v>
      </c>
      <c r="C181" s="7" t="s">
        <v>227</v>
      </c>
      <c r="D181" s="8" t="s">
        <v>228</v>
      </c>
      <c r="E181" s="7" t="s">
        <v>30</v>
      </c>
      <c r="F181" s="21">
        <v>65</v>
      </c>
      <c r="G181" s="24"/>
      <c r="H181" s="25">
        <f t="shared" si="2"/>
        <v>0</v>
      </c>
      <c r="I181" s="26"/>
    </row>
    <row r="182" spans="2:9" s="4" customFormat="1" ht="12.9" x14ac:dyDescent="0.35">
      <c r="B182" s="10">
        <v>162</v>
      </c>
      <c r="C182" s="7" t="s">
        <v>229</v>
      </c>
      <c r="D182" s="8" t="s">
        <v>230</v>
      </c>
      <c r="E182" s="7" t="s">
        <v>30</v>
      </c>
      <c r="F182" s="21">
        <v>242</v>
      </c>
      <c r="G182" s="24"/>
      <c r="H182" s="25">
        <f t="shared" si="2"/>
        <v>0</v>
      </c>
      <c r="I182" s="26"/>
    </row>
    <row r="183" spans="2:9" s="4" customFormat="1" ht="30" customHeight="1" x14ac:dyDescent="0.35">
      <c r="B183" s="13" t="s">
        <v>231</v>
      </c>
      <c r="C183" s="20"/>
      <c r="D183" s="14"/>
      <c r="E183" s="20"/>
      <c r="F183" s="22"/>
      <c r="G183" s="34"/>
      <c r="H183" s="34"/>
      <c r="I183" s="27"/>
    </row>
    <row r="184" spans="2:9" s="4" customFormat="1" ht="12.9" x14ac:dyDescent="0.35">
      <c r="B184" s="10">
        <v>163</v>
      </c>
      <c r="C184" s="7" t="s">
        <v>232</v>
      </c>
      <c r="D184" s="8" t="s">
        <v>233</v>
      </c>
      <c r="E184" s="7" t="s">
        <v>234</v>
      </c>
      <c r="F184" s="21">
        <v>41.92</v>
      </c>
      <c r="G184" s="24"/>
      <c r="H184" s="25">
        <f t="shared" si="2"/>
        <v>0</v>
      </c>
      <c r="I184" s="26"/>
    </row>
    <row r="185" spans="2:9" s="4" customFormat="1" ht="12.9" x14ac:dyDescent="0.35">
      <c r="B185" s="10">
        <v>164</v>
      </c>
      <c r="C185" s="7" t="s">
        <v>235</v>
      </c>
      <c r="D185" s="8" t="s">
        <v>236</v>
      </c>
      <c r="E185" s="7" t="s">
        <v>234</v>
      </c>
      <c r="F185" s="21">
        <v>4.1920000000000002</v>
      </c>
      <c r="G185" s="24"/>
      <c r="H185" s="25">
        <f t="shared" si="2"/>
        <v>0</v>
      </c>
      <c r="I185" s="26"/>
    </row>
    <row r="186" spans="2:9" s="4" customFormat="1" ht="30" customHeight="1" x14ac:dyDescent="0.35">
      <c r="B186" s="13" t="s">
        <v>237</v>
      </c>
      <c r="C186" s="20"/>
      <c r="D186" s="14"/>
      <c r="E186" s="20"/>
      <c r="F186" s="22"/>
      <c r="G186" s="34"/>
      <c r="H186" s="34"/>
      <c r="I186" s="27"/>
    </row>
    <row r="187" spans="2:9" s="4" customFormat="1" ht="12.9" x14ac:dyDescent="0.35">
      <c r="B187" s="10">
        <v>165</v>
      </c>
      <c r="C187" s="7" t="s">
        <v>239</v>
      </c>
      <c r="D187" s="8" t="s">
        <v>240</v>
      </c>
      <c r="E187" s="7" t="s">
        <v>41</v>
      </c>
      <c r="F187" s="21">
        <v>833.7</v>
      </c>
      <c r="G187" s="24"/>
      <c r="H187" s="25">
        <f t="shared" si="2"/>
        <v>0</v>
      </c>
      <c r="I187" s="26"/>
    </row>
    <row r="188" spans="2:9" s="4" customFormat="1" ht="12.9" x14ac:dyDescent="0.35">
      <c r="B188" s="10">
        <v>166</v>
      </c>
      <c r="C188" s="7" t="s">
        <v>241</v>
      </c>
      <c r="D188" s="8" t="s">
        <v>242</v>
      </c>
      <c r="E188" s="7" t="s">
        <v>30</v>
      </c>
      <c r="F188" s="21">
        <v>44</v>
      </c>
      <c r="G188" s="24"/>
      <c r="H188" s="25">
        <f t="shared" si="2"/>
        <v>0</v>
      </c>
      <c r="I188" s="26"/>
    </row>
    <row r="189" spans="2:9" s="4" customFormat="1" ht="12.9" x14ac:dyDescent="0.35">
      <c r="B189" s="10">
        <v>167</v>
      </c>
      <c r="C189" s="7" t="s">
        <v>243</v>
      </c>
      <c r="D189" s="8" t="s">
        <v>244</v>
      </c>
      <c r="E189" s="7" t="s">
        <v>30</v>
      </c>
      <c r="F189" s="21">
        <v>216</v>
      </c>
      <c r="G189" s="24"/>
      <c r="H189" s="25">
        <f t="shared" si="2"/>
        <v>0</v>
      </c>
      <c r="I189" s="26"/>
    </row>
    <row r="190" spans="2:9" s="4" customFormat="1" ht="12.9" x14ac:dyDescent="0.35">
      <c r="B190" s="10">
        <v>168</v>
      </c>
      <c r="C190" s="7" t="s">
        <v>245</v>
      </c>
      <c r="D190" s="8" t="s">
        <v>246</v>
      </c>
      <c r="E190" s="7" t="s">
        <v>30</v>
      </c>
      <c r="F190" s="21">
        <v>2</v>
      </c>
      <c r="G190" s="24"/>
      <c r="H190" s="25">
        <f t="shared" si="2"/>
        <v>0</v>
      </c>
      <c r="I190" s="26"/>
    </row>
    <row r="191" spans="2:9" s="4" customFormat="1" ht="12.9" x14ac:dyDescent="0.35">
      <c r="B191" s="10">
        <v>169</v>
      </c>
      <c r="C191" s="7" t="s">
        <v>247</v>
      </c>
      <c r="D191" s="8" t="s">
        <v>248</v>
      </c>
      <c r="E191" s="7" t="s">
        <v>30</v>
      </c>
      <c r="F191" s="21">
        <v>218</v>
      </c>
      <c r="G191" s="24"/>
      <c r="H191" s="25">
        <f t="shared" si="2"/>
        <v>0</v>
      </c>
      <c r="I191" s="26"/>
    </row>
    <row r="192" spans="2:9" s="4" customFormat="1" ht="12.9" x14ac:dyDescent="0.35">
      <c r="B192" s="10">
        <v>170</v>
      </c>
      <c r="C192" s="7" t="s">
        <v>249</v>
      </c>
      <c r="D192" s="8" t="s">
        <v>250</v>
      </c>
      <c r="E192" s="7" t="s">
        <v>30</v>
      </c>
      <c r="F192" s="21">
        <v>1570</v>
      </c>
      <c r="G192" s="24"/>
      <c r="H192" s="25">
        <f t="shared" si="2"/>
        <v>0</v>
      </c>
      <c r="I192" s="26" t="s">
        <v>171</v>
      </c>
    </row>
    <row r="193" spans="2:9" s="4" customFormat="1" ht="12.9" x14ac:dyDescent="0.35">
      <c r="B193" s="10">
        <v>171</v>
      </c>
      <c r="C193" s="7" t="s">
        <v>249</v>
      </c>
      <c r="D193" s="8" t="s">
        <v>250</v>
      </c>
      <c r="E193" s="7" t="s">
        <v>30</v>
      </c>
      <c r="F193" s="21">
        <v>80</v>
      </c>
      <c r="G193" s="24"/>
      <c r="H193" s="25">
        <f t="shared" si="2"/>
        <v>0</v>
      </c>
      <c r="I193" s="26" t="s">
        <v>172</v>
      </c>
    </row>
    <row r="194" spans="2:9" s="4" customFormat="1" ht="12.9" x14ac:dyDescent="0.35">
      <c r="B194" s="10">
        <v>172</v>
      </c>
      <c r="C194" s="7" t="s">
        <v>251</v>
      </c>
      <c r="D194" s="8" t="s">
        <v>252</v>
      </c>
      <c r="E194" s="7" t="s">
        <v>30</v>
      </c>
      <c r="F194" s="21">
        <v>20</v>
      </c>
      <c r="G194" s="24"/>
      <c r="H194" s="25">
        <f t="shared" si="2"/>
        <v>0</v>
      </c>
      <c r="I194" s="26"/>
    </row>
    <row r="195" spans="2:9" s="4" customFormat="1" ht="12.9" x14ac:dyDescent="0.35">
      <c r="B195" s="10">
        <v>173</v>
      </c>
      <c r="C195" s="7" t="s">
        <v>253</v>
      </c>
      <c r="D195" s="8" t="s">
        <v>254</v>
      </c>
      <c r="E195" s="7" t="s">
        <v>30</v>
      </c>
      <c r="F195" s="21">
        <v>20</v>
      </c>
      <c r="G195" s="24"/>
      <c r="H195" s="25">
        <f t="shared" si="2"/>
        <v>0</v>
      </c>
      <c r="I195" s="26"/>
    </row>
    <row r="196" spans="2:9" s="4" customFormat="1" ht="12.9" x14ac:dyDescent="0.35">
      <c r="B196" s="10">
        <v>174</v>
      </c>
      <c r="C196" s="7" t="s">
        <v>255</v>
      </c>
      <c r="D196" s="8" t="s">
        <v>256</v>
      </c>
      <c r="E196" s="7" t="s">
        <v>30</v>
      </c>
      <c r="F196" s="21">
        <v>8</v>
      </c>
      <c r="G196" s="24"/>
      <c r="H196" s="25">
        <f t="shared" si="2"/>
        <v>0</v>
      </c>
      <c r="I196" s="26"/>
    </row>
    <row r="197" spans="2:9" s="4" customFormat="1" ht="12.9" x14ac:dyDescent="0.35">
      <c r="B197" s="10">
        <v>175</v>
      </c>
      <c r="C197" s="7" t="s">
        <v>257</v>
      </c>
      <c r="D197" s="8" t="s">
        <v>258</v>
      </c>
      <c r="E197" s="7" t="s">
        <v>30</v>
      </c>
      <c r="F197" s="21">
        <v>48</v>
      </c>
      <c r="G197" s="24"/>
      <c r="H197" s="25">
        <f t="shared" si="2"/>
        <v>0</v>
      </c>
      <c r="I197" s="26"/>
    </row>
    <row r="198" spans="2:9" s="4" customFormat="1" ht="12.9" x14ac:dyDescent="0.35">
      <c r="B198" s="10">
        <v>176</v>
      </c>
      <c r="C198" s="7" t="s">
        <v>259</v>
      </c>
      <c r="D198" s="8" t="s">
        <v>260</v>
      </c>
      <c r="E198" s="7" t="s">
        <v>30</v>
      </c>
      <c r="F198" s="21">
        <v>12</v>
      </c>
      <c r="G198" s="24"/>
      <c r="H198" s="25">
        <f t="shared" si="2"/>
        <v>0</v>
      </c>
      <c r="I198" s="26"/>
    </row>
    <row r="199" spans="2:9" s="4" customFormat="1" ht="51.45" x14ac:dyDescent="0.35">
      <c r="B199" s="10">
        <v>177</v>
      </c>
      <c r="C199" s="7" t="s">
        <v>261</v>
      </c>
      <c r="D199" s="8" t="s">
        <v>262</v>
      </c>
      <c r="E199" s="7" t="s">
        <v>28</v>
      </c>
      <c r="F199" s="21">
        <v>27568</v>
      </c>
      <c r="G199" s="24"/>
      <c r="H199" s="25">
        <f t="shared" si="2"/>
        <v>0</v>
      </c>
      <c r="I199" s="26" t="s">
        <v>315</v>
      </c>
    </row>
    <row r="200" spans="2:9" s="4" customFormat="1" ht="25.75" x14ac:dyDescent="0.35">
      <c r="B200" s="10">
        <v>178</v>
      </c>
      <c r="C200" s="7" t="s">
        <v>261</v>
      </c>
      <c r="D200" s="8" t="s">
        <v>262</v>
      </c>
      <c r="E200" s="7" t="s">
        <v>28</v>
      </c>
      <c r="F200" s="21">
        <v>600</v>
      </c>
      <c r="G200" s="24"/>
      <c r="H200" s="25">
        <f t="shared" si="2"/>
        <v>0</v>
      </c>
      <c r="I200" s="26" t="s">
        <v>270</v>
      </c>
    </row>
    <row r="201" spans="2:9" s="4" customFormat="1" ht="12.9" x14ac:dyDescent="0.35">
      <c r="B201" s="10">
        <v>179</v>
      </c>
      <c r="C201" s="7" t="s">
        <v>263</v>
      </c>
      <c r="D201" s="8" t="s">
        <v>264</v>
      </c>
      <c r="E201" s="7" t="s">
        <v>30</v>
      </c>
      <c r="F201" s="21">
        <v>198</v>
      </c>
      <c r="G201" s="24"/>
      <c r="H201" s="25">
        <f t="shared" si="2"/>
        <v>0</v>
      </c>
      <c r="I201" s="26" t="s">
        <v>271</v>
      </c>
    </row>
    <row r="202" spans="2:9" s="4" customFormat="1" ht="38.6" x14ac:dyDescent="0.35">
      <c r="B202" s="10">
        <v>180</v>
      </c>
      <c r="C202" s="7" t="s">
        <v>265</v>
      </c>
      <c r="D202" s="8" t="s">
        <v>266</v>
      </c>
      <c r="E202" s="7" t="s">
        <v>41</v>
      </c>
      <c r="F202" s="21">
        <v>1013.3339999999999</v>
      </c>
      <c r="G202" s="24"/>
      <c r="H202" s="25">
        <f t="shared" si="2"/>
        <v>0</v>
      </c>
      <c r="I202" s="26" t="s">
        <v>272</v>
      </c>
    </row>
    <row r="203" spans="2:9" s="4" customFormat="1" ht="25.75" x14ac:dyDescent="0.35">
      <c r="B203" s="10">
        <v>181</v>
      </c>
      <c r="C203" s="7" t="s">
        <v>265</v>
      </c>
      <c r="D203" s="8" t="s">
        <v>346</v>
      </c>
      <c r="E203" s="7" t="s">
        <v>79</v>
      </c>
      <c r="F203" s="21">
        <v>60</v>
      </c>
      <c r="G203" s="24"/>
      <c r="H203" s="25">
        <f t="shared" ref="H203:H221" si="3">F203*G203</f>
        <v>0</v>
      </c>
      <c r="I203" s="26"/>
    </row>
    <row r="204" spans="2:9" s="4" customFormat="1" ht="12.9" x14ac:dyDescent="0.35">
      <c r="B204" s="10">
        <v>182</v>
      </c>
      <c r="C204" s="7" t="s">
        <v>267</v>
      </c>
      <c r="D204" s="8" t="s">
        <v>268</v>
      </c>
      <c r="E204" s="7" t="s">
        <v>41</v>
      </c>
      <c r="F204" s="21">
        <v>60.980000000000004</v>
      </c>
      <c r="G204" s="24"/>
      <c r="H204" s="25">
        <f t="shared" si="3"/>
        <v>0</v>
      </c>
      <c r="I204" s="26"/>
    </row>
    <row r="205" spans="2:9" s="4" customFormat="1" ht="25.75" x14ac:dyDescent="0.35">
      <c r="B205" s="10">
        <v>183</v>
      </c>
      <c r="C205" s="7" t="s">
        <v>269</v>
      </c>
      <c r="D205" s="8" t="s">
        <v>347</v>
      </c>
      <c r="E205" s="7" t="s">
        <v>79</v>
      </c>
      <c r="F205" s="21">
        <v>60</v>
      </c>
      <c r="G205" s="24"/>
      <c r="H205" s="25">
        <f t="shared" si="3"/>
        <v>0</v>
      </c>
      <c r="I205" s="26"/>
    </row>
    <row r="206" spans="2:9" s="4" customFormat="1" ht="30" customHeight="1" x14ac:dyDescent="0.35">
      <c r="B206" s="13" t="s">
        <v>273</v>
      </c>
      <c r="C206" s="20"/>
      <c r="D206" s="14"/>
      <c r="E206" s="20"/>
      <c r="F206" s="22"/>
      <c r="G206" s="34"/>
      <c r="H206" s="34"/>
      <c r="I206" s="27"/>
    </row>
    <row r="207" spans="2:9" s="4" customFormat="1" ht="12.9" x14ac:dyDescent="0.35">
      <c r="B207" s="10">
        <v>184</v>
      </c>
      <c r="C207" s="7" t="s">
        <v>274</v>
      </c>
      <c r="D207" s="8" t="s">
        <v>275</v>
      </c>
      <c r="E207" s="7" t="s">
        <v>79</v>
      </c>
      <c r="F207" s="21">
        <v>13</v>
      </c>
      <c r="G207" s="24"/>
      <c r="H207" s="25">
        <f t="shared" si="3"/>
        <v>0</v>
      </c>
      <c r="I207" s="26" t="s">
        <v>171</v>
      </c>
    </row>
    <row r="208" spans="2:9" s="4" customFormat="1" ht="12.9" x14ac:dyDescent="0.35">
      <c r="B208" s="10">
        <v>185</v>
      </c>
      <c r="C208" s="7" t="s">
        <v>274</v>
      </c>
      <c r="D208" s="8" t="s">
        <v>275</v>
      </c>
      <c r="E208" s="7" t="s">
        <v>79</v>
      </c>
      <c r="F208" s="21">
        <v>0.61799999999999999</v>
      </c>
      <c r="G208" s="24"/>
      <c r="H208" s="25">
        <f t="shared" si="3"/>
        <v>0</v>
      </c>
      <c r="I208" s="26" t="s">
        <v>172</v>
      </c>
    </row>
    <row r="209" spans="2:9" s="4" customFormat="1" ht="12.9" x14ac:dyDescent="0.35">
      <c r="B209" s="10">
        <v>186</v>
      </c>
      <c r="C209" s="7" t="s">
        <v>276</v>
      </c>
      <c r="D209" s="8" t="s">
        <v>277</v>
      </c>
      <c r="E209" s="7" t="s">
        <v>79</v>
      </c>
      <c r="F209" s="21">
        <v>13</v>
      </c>
      <c r="G209" s="24"/>
      <c r="H209" s="25">
        <f t="shared" si="3"/>
        <v>0</v>
      </c>
      <c r="I209" s="26" t="s">
        <v>171</v>
      </c>
    </row>
    <row r="210" spans="2:9" s="4" customFormat="1" ht="12.9" x14ac:dyDescent="0.35">
      <c r="B210" s="10">
        <v>187</v>
      </c>
      <c r="C210" s="7" t="s">
        <v>276</v>
      </c>
      <c r="D210" s="8" t="s">
        <v>277</v>
      </c>
      <c r="E210" s="7" t="s">
        <v>79</v>
      </c>
      <c r="F210" s="21">
        <v>0.61799999999999999</v>
      </c>
      <c r="G210" s="24"/>
      <c r="H210" s="25">
        <f t="shared" si="3"/>
        <v>0</v>
      </c>
      <c r="I210" s="26" t="s">
        <v>172</v>
      </c>
    </row>
    <row r="211" spans="2:9" s="4" customFormat="1" ht="12.9" x14ac:dyDescent="0.35">
      <c r="B211" s="10">
        <v>188</v>
      </c>
      <c r="C211" s="7" t="s">
        <v>278</v>
      </c>
      <c r="D211" s="8" t="s">
        <v>279</v>
      </c>
      <c r="E211" s="7" t="s">
        <v>280</v>
      </c>
      <c r="F211" s="21">
        <v>26</v>
      </c>
      <c r="G211" s="24"/>
      <c r="H211" s="25">
        <f t="shared" si="3"/>
        <v>0</v>
      </c>
      <c r="I211" s="26"/>
    </row>
    <row r="212" spans="2:9" s="4" customFormat="1" ht="12.9" x14ac:dyDescent="0.35">
      <c r="B212" s="10">
        <v>189</v>
      </c>
      <c r="C212" s="7" t="s">
        <v>281</v>
      </c>
      <c r="D212" s="8" t="s">
        <v>282</v>
      </c>
      <c r="E212" s="7" t="s">
        <v>30</v>
      </c>
      <c r="F212" s="21">
        <v>198</v>
      </c>
      <c r="G212" s="24"/>
      <c r="H212" s="25">
        <f t="shared" si="3"/>
        <v>0</v>
      </c>
      <c r="I212" s="26"/>
    </row>
    <row r="213" spans="2:9" s="4" customFormat="1" ht="12.9" x14ac:dyDescent="0.35">
      <c r="B213" s="10">
        <v>190</v>
      </c>
      <c r="C213" s="7" t="s">
        <v>283</v>
      </c>
      <c r="D213" s="8" t="s">
        <v>284</v>
      </c>
      <c r="E213" s="7" t="s">
        <v>30</v>
      </c>
      <c r="F213" s="21">
        <v>2</v>
      </c>
      <c r="G213" s="24"/>
      <c r="H213" s="25">
        <f t="shared" si="3"/>
        <v>0</v>
      </c>
      <c r="I213" s="26" t="s">
        <v>287</v>
      </c>
    </row>
    <row r="214" spans="2:9" s="4" customFormat="1" ht="12.9" x14ac:dyDescent="0.35">
      <c r="B214" s="10">
        <v>191</v>
      </c>
      <c r="C214" s="7" t="s">
        <v>285</v>
      </c>
      <c r="D214" s="8" t="s">
        <v>286</v>
      </c>
      <c r="E214" s="7" t="s">
        <v>30</v>
      </c>
      <c r="F214" s="21">
        <v>2</v>
      </c>
      <c r="G214" s="24"/>
      <c r="H214" s="25">
        <f t="shared" si="3"/>
        <v>0</v>
      </c>
      <c r="I214" s="26" t="s">
        <v>288</v>
      </c>
    </row>
    <row r="215" spans="2:9" s="4" customFormat="1" ht="30" customHeight="1" x14ac:dyDescent="0.35">
      <c r="B215" s="13" t="s">
        <v>289</v>
      </c>
      <c r="C215" s="20"/>
      <c r="D215" s="14"/>
      <c r="E215" s="20"/>
      <c r="F215" s="22"/>
      <c r="G215" s="34"/>
      <c r="H215" s="34"/>
      <c r="I215" s="27"/>
    </row>
    <row r="216" spans="2:9" s="4" customFormat="1" ht="12.9" x14ac:dyDescent="0.35">
      <c r="B216" s="10">
        <v>192</v>
      </c>
      <c r="C216" s="7" t="s">
        <v>290</v>
      </c>
      <c r="D216" s="8" t="s">
        <v>291</v>
      </c>
      <c r="E216" s="7" t="s">
        <v>41</v>
      </c>
      <c r="F216" s="21">
        <v>1.51</v>
      </c>
      <c r="G216" s="24"/>
      <c r="H216" s="25">
        <f t="shared" si="3"/>
        <v>0</v>
      </c>
      <c r="I216" s="26" t="s">
        <v>296</v>
      </c>
    </row>
    <row r="217" spans="2:9" s="4" customFormat="1" ht="12.9" x14ac:dyDescent="0.35">
      <c r="B217" s="10">
        <v>193</v>
      </c>
      <c r="C217" s="7" t="s">
        <v>292</v>
      </c>
      <c r="D217" s="8" t="s">
        <v>293</v>
      </c>
      <c r="E217" s="7" t="s">
        <v>41</v>
      </c>
      <c r="F217" s="21">
        <v>1013.3339999999999</v>
      </c>
      <c r="G217" s="24"/>
      <c r="H217" s="25">
        <f t="shared" si="3"/>
        <v>0</v>
      </c>
      <c r="I217" s="26" t="s">
        <v>297</v>
      </c>
    </row>
    <row r="218" spans="2:9" s="4" customFormat="1" ht="12.9" x14ac:dyDescent="0.35">
      <c r="B218" s="10">
        <v>194</v>
      </c>
      <c r="C218" s="7" t="s">
        <v>294</v>
      </c>
      <c r="D218" s="8" t="s">
        <v>295</v>
      </c>
      <c r="E218" s="7" t="s">
        <v>41</v>
      </c>
      <c r="F218" s="21">
        <v>0.09</v>
      </c>
      <c r="G218" s="24"/>
      <c r="H218" s="25">
        <f t="shared" si="3"/>
        <v>0</v>
      </c>
      <c r="I218" s="26" t="s">
        <v>298</v>
      </c>
    </row>
    <row r="219" spans="2:9" s="4" customFormat="1" ht="30" customHeight="1" x14ac:dyDescent="0.35">
      <c r="B219" s="13" t="s">
        <v>299</v>
      </c>
      <c r="C219" s="20"/>
      <c r="D219" s="14"/>
      <c r="E219" s="20"/>
      <c r="F219" s="22"/>
      <c r="G219" s="34"/>
      <c r="H219" s="34"/>
      <c r="I219" s="27"/>
    </row>
    <row r="220" spans="2:9" s="4" customFormat="1" ht="12.9" x14ac:dyDescent="0.35">
      <c r="B220" s="10">
        <v>195</v>
      </c>
      <c r="C220" s="7" t="s">
        <v>300</v>
      </c>
      <c r="D220" s="30" t="s">
        <v>301</v>
      </c>
      <c r="E220" s="7" t="s">
        <v>30</v>
      </c>
      <c r="F220" s="21">
        <v>1</v>
      </c>
      <c r="G220" s="24"/>
      <c r="H220" s="25">
        <f t="shared" si="3"/>
        <v>0</v>
      </c>
      <c r="I220" s="26"/>
    </row>
    <row r="221" spans="2:9" s="4" customFormat="1" ht="12.9" x14ac:dyDescent="0.35">
      <c r="B221" s="10">
        <v>196</v>
      </c>
      <c r="C221" s="7" t="s">
        <v>302</v>
      </c>
      <c r="D221" s="30" t="s">
        <v>303</v>
      </c>
      <c r="E221" s="7" t="s">
        <v>30</v>
      </c>
      <c r="F221" s="21">
        <v>1</v>
      </c>
      <c r="G221" s="24"/>
      <c r="H221" s="25">
        <f t="shared" si="3"/>
        <v>0</v>
      </c>
      <c r="I221" s="26"/>
    </row>
    <row r="222" spans="2:9" s="4" customFormat="1" ht="40" customHeight="1" x14ac:dyDescent="0.35">
      <c r="B222" s="15" t="s">
        <v>304</v>
      </c>
      <c r="C222" s="16"/>
      <c r="D222" s="16"/>
      <c r="E222" s="16"/>
      <c r="F222" s="16"/>
      <c r="G222" s="17"/>
      <c r="H222" s="9">
        <f>SUM(H10:H35,H37:H41,H43:H72,H74:H80,H83:H98,H100:H107,H109:H114,H116:H120,H122:H150,H152:H177,H179:H182,H184:H185,H187:H205,H207:H214,H216:H218,H220:H221)</f>
        <v>0</v>
      </c>
      <c r="I222" s="3"/>
    </row>
    <row r="223" spans="2:9" s="4" customFormat="1" ht="3" customHeight="1" x14ac:dyDescent="0.35">
      <c r="B223" s="39"/>
      <c r="C223" s="39"/>
      <c r="D223" s="39"/>
      <c r="E223" s="39"/>
      <c r="F223" s="39"/>
      <c r="G223" s="39"/>
      <c r="H223" s="39"/>
      <c r="I223" s="39"/>
    </row>
    <row r="224" spans="2:9" s="4" customFormat="1" ht="12.9" hidden="1" x14ac:dyDescent="0.35">
      <c r="G224" s="6"/>
    </row>
    <row r="225" spans="7:7" s="4" customFormat="1" ht="12.9" hidden="1" x14ac:dyDescent="0.35">
      <c r="G225" s="6"/>
    </row>
    <row r="226" spans="7:7" s="4" customFormat="1" ht="12.9" hidden="1" x14ac:dyDescent="0.35">
      <c r="G226" s="6"/>
    </row>
    <row r="227" spans="7:7" s="4" customFormat="1" ht="12.9" hidden="1" x14ac:dyDescent="0.35">
      <c r="G227" s="6"/>
    </row>
    <row r="228" spans="7:7" s="4" customFormat="1" ht="12.9" hidden="1" x14ac:dyDescent="0.35">
      <c r="G228" s="6"/>
    </row>
    <row r="229" spans="7:7" s="4" customFormat="1" ht="12.9" hidden="1" x14ac:dyDescent="0.35">
      <c r="G229" s="6"/>
    </row>
    <row r="230" spans="7:7" s="4" customFormat="1" ht="12.9" hidden="1" x14ac:dyDescent="0.35">
      <c r="G230" s="6"/>
    </row>
    <row r="231" spans="7:7" s="4" customFormat="1" ht="12.9" hidden="1" x14ac:dyDescent="0.35">
      <c r="G231" s="6"/>
    </row>
  </sheetData>
  <sheetProtection algorithmName="SHA-512" hashValue="7Bo0DPA3SwMEOFEunkuAvdeSNvDX86hqzy+aFqahfEXgI/cbbR/HjrJevTtibH2Z5GZm4sNlhgE1fxqeK9KvHg==" saltValue="QYcXRMzaug9KerNjvT6HZA==" spinCount="100000" sheet="1" objects="1" scenarios="1"/>
  <autoFilter ref="A7:P222" xr:uid="{D330A571-4576-4B2F-AE2D-75757F767786}"/>
  <mergeCells count="6">
    <mergeCell ref="B5:I5"/>
    <mergeCell ref="B3:I3"/>
    <mergeCell ref="B1:I1"/>
    <mergeCell ref="B223:I223"/>
    <mergeCell ref="B2:I2"/>
    <mergeCell ref="B4:I4"/>
  </mergeCells>
  <phoneticPr fontId="3" type="noConversion"/>
  <dataValidations xWindow="1921" yWindow="1163" count="2">
    <dataValidation type="custom" allowBlank="1" showInputMessage="1" showErrorMessage="1" errorTitle="NESPRÁVNA HODNOTA" error="Požadovaná je hodnota zaokrúhlená na dve desatinné miesta" sqref="JC8:JC222 SY8:SY222 ACU8:ACU222 AMQ8:AMQ222 AWM8:AWM222 BGI8:BGI222 BQE8:BQE222 CAA8:CAA222 CJW8:CJW222 CTS8:CTS222 DDO8:DDO222 DNK8:DNK222 DXG8:DXG222 EHC8:EHC222 EQY8:EQY222 FAU8:FAU222 FKQ8:FKQ222 FUM8:FUM222 GEI8:GEI222 GOE8:GOE222 GYA8:GYA222 HHW8:HHW222 HRS8:HRS222 IBO8:IBO222 ILK8:ILK222 IVG8:IVG222 JFC8:JFC222 JOY8:JOY222 JYU8:JYU222 KIQ8:KIQ222 KSM8:KSM222 LCI8:LCI222 LME8:LME222 LWA8:LWA222 MFW8:MFW222 MPS8:MPS222 MZO8:MZO222 NJK8:NJK222 NTG8:NTG222 ODC8:ODC222 OMY8:OMY222 OWU8:OWU222 PGQ8:PGQ222 PQM8:PQM222 QAI8:QAI222 QKE8:QKE222 QUA8:QUA222 RDW8:RDW222 RNS8:RNS222 RXO8:RXO222 SHK8:SHK222 SRG8:SRG222 TBC8:TBC222 TKY8:TKY222 TUU8:TUU222 UEQ8:UEQ222 UOM8:UOM222 UYI8:UYI222 VIE8:VIE222 VSA8:VSA222 WBW8:WBW222 WLS8:WLS222 WVO8:WVO222" xr:uid="{22B11271-453A-41A2-9C3A-61530339B10B}">
      <formula1>#REF!=ROUND(#REF!,2)</formula1>
    </dataValidation>
    <dataValidation type="custom" allowBlank="1" showInputMessage="1" showErrorMessage="1" errorTitle="NESPRÁVNA HODNOTA" error="Požadovaná je hodnota zaokrúhlená na dve desatinné miesta" sqref="G10:G221 H36 H42 H73 H81:H82 H99 H108 H115 H121 H151 H178 H183 H186 H206 H215 H219" xr:uid="{9C5FA597-A7D2-4879-99BD-F6C04D602F19}">
      <formula1>$G10=ROUND($G10,2)</formula1>
    </dataValidation>
  </dataValidations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Priloha c. 12</vt:lpstr>
      <vt:lpstr>'Priloha c. 12'!Oblasť_tlače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2025-08-12T14:47:11Z</cp:lastPrinted>
  <dcterms:created xsi:type="dcterms:W3CDTF">2022-08-23T13:47:10Z</dcterms:created>
  <dcterms:modified xsi:type="dcterms:W3CDTF">2025-09-10T11:24:57Z</dcterms:modified>
</cp:coreProperties>
</file>