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24" tabRatio="595" activeTab="0"/>
  </bookViews>
  <sheets>
    <sheet name="List2" sheetId="1" r:id="rId1"/>
  </sheets>
  <definedNames/>
  <calcPr fullCalcOnLoad="1"/>
</workbook>
</file>

<file path=xl/sharedStrings.xml><?xml version="1.0" encoding="utf-8"?>
<sst xmlns="http://schemas.openxmlformats.org/spreadsheetml/2006/main" count="47" uniqueCount="34">
  <si>
    <t>Suma spolu bez DPH</t>
  </si>
  <si>
    <t>Suma spolu s DPH</t>
  </si>
  <si>
    <t>DPH 20 %</t>
  </si>
  <si>
    <t>Obchodné meno / názov:</t>
  </si>
  <si>
    <t>Adresa sídla / miesta podnikania:</t>
  </si>
  <si>
    <t>IČO:</t>
  </si>
  <si>
    <t>Dátum:</t>
  </si>
  <si>
    <t>MJ</t>
  </si>
  <si>
    <t>počet MJ</t>
  </si>
  <si>
    <t>cena za MJ bez DPH</t>
  </si>
  <si>
    <t>cena spolu bez DPH</t>
  </si>
  <si>
    <t>Identifikácia uchádzača</t>
  </si>
  <si>
    <t>cena spolu s DPH</t>
  </si>
  <si>
    <t>Cena: Celková cena v €</t>
  </si>
  <si>
    <t>1.</t>
  </si>
  <si>
    <t xml:space="preserve">Predmet obstarávania: </t>
  </si>
  <si>
    <r>
      <t>"Špecifikácia - cenový formulár"</t>
    </r>
    <r>
      <rPr>
        <b/>
        <sz val="14"/>
        <color indexed="8"/>
        <rFont val="Arial"/>
        <family val="2"/>
      </rPr>
      <t xml:space="preserve"> </t>
    </r>
  </si>
  <si>
    <t>Kus</t>
  </si>
  <si>
    <t>Názov položky a minimálne požadované parametre</t>
  </si>
  <si>
    <r>
      <t xml:space="preserve">Ponuka uchádzača </t>
    </r>
    <r>
      <rPr>
        <sz val="12"/>
        <rFont val="Arial"/>
        <family val="2"/>
      </rPr>
      <t>(technická špecifikácia ponúkaného tovaru vrátane názvu výrobcu a typového označenia ponúkaného tovaru.) :</t>
    </r>
  </si>
  <si>
    <t>Príloha č. 3 /B</t>
  </si>
  <si>
    <t>Obstaranie  učebných pomôcok  - tréningové centrum (učebňa 2.01)</t>
  </si>
  <si>
    <r>
      <rPr>
        <b/>
        <sz val="10"/>
        <rFont val="Arial"/>
        <family val="2"/>
      </rPr>
      <t>Plynový závesný kondenzačný kotol so vstavaným zásobníkom</t>
    </r>
    <r>
      <rPr>
        <sz val="10"/>
        <rFont val="Arial"/>
        <family val="2"/>
      </rPr>
      <t xml:space="preserve">
</t>
    </r>
    <r>
      <rPr>
        <u val="single"/>
        <sz val="10"/>
        <rFont val="Arial"/>
        <family val="2"/>
      </rPr>
      <t>Výukový panel:</t>
    </r>
    <r>
      <rPr>
        <sz val="10"/>
        <rFont val="Arial"/>
        <family val="2"/>
      </rPr>
      <t xml:space="preserve">
Zapojenie výučbového modulu umožňuje nastavovať prevádzkový režim, výkon kotla, meranie množstva vyrobeného tepla, vstupnú a výstupnú teplotu alebo tiež analyzovať spaliny kotla. Tepelný rozvod vyučovacieho modulu je riešený tak, aby bolo možné pripojenie viacerých zdrojov tepla spoločne.
Výkon max. 30 kW
Základné rozmery: 1,5 x 2,2 x 0,6 m
Montážna hmotnosť 156 kg
Prevádzková hmotnosť 208 kg
Objem vykurovanej vody 4 L + 48 L  v kotly
Max. Prevádzkový tlak  3 bar
Elektrický príkon max 0,5 kW
</t>
    </r>
  </si>
  <si>
    <r>
      <rPr>
        <b/>
        <sz val="10"/>
        <rFont val="Arial"/>
        <family val="2"/>
      </rPr>
      <t>Prípojka plynu a zabezpečenie kotolne</t>
    </r>
    <r>
      <rPr>
        <sz val="10"/>
        <rFont val="Arial"/>
        <family val="2"/>
      </rPr>
      <t xml:space="preserve">
</t>
    </r>
    <r>
      <rPr>
        <u val="single"/>
        <sz val="10"/>
        <rFont val="Arial"/>
        <family val="2"/>
      </rPr>
      <t>Výukový panel:</t>
    </r>
    <r>
      <rPr>
        <sz val="10"/>
        <rFont val="Arial"/>
        <family val="2"/>
      </rPr>
      <t xml:space="preserve">
Pripojenie umožňuje napojiť výučbu modulu na nízkotlakový, prípadne na strednotlakový rozvod plynu, ktorý je obvyklým metódami redukovaný na nízkotlakový (využívaný výučbovými modulmi).
Plynový rozvod tohto výukového modulu je vybavený bezpečnostnou plynovou armatúrou (BAP), čidlom úniku plynu, čidlom zaplavenia, sledovaním priestorové teploty. Tlačidlo núdzového odstavenia, Tiež je možné plynomerom sledovať odber plynu alebo ho zaznamenávať impulzným odpočtom.
Maximálny prietok plynu 6m3/ hod
Základné rozmery: 1,0 x 2,2 x 0,4 m
Montážna hmotnosť 74 kg
Prevádzková hmotnosť 74 kg
Max. Prevádzkový tlak  NTL 5 kPa, STL 400 kPa Elektrický príkon max 0,3 kW
</t>
    </r>
  </si>
  <si>
    <r>
      <rPr>
        <b/>
        <sz val="10"/>
        <rFont val="Arial"/>
        <family val="2"/>
      </rPr>
      <t>Kombinovaný rozdeľovač + zberač, expanzná nádoba</t>
    </r>
    <r>
      <rPr>
        <sz val="10"/>
        <rFont val="Arial"/>
        <family val="2"/>
      </rPr>
      <t xml:space="preserve">
</t>
    </r>
    <r>
      <rPr>
        <u val="single"/>
        <sz val="10"/>
        <rFont val="Arial"/>
        <family val="2"/>
      </rPr>
      <t>Výukový panel:</t>
    </r>
    <r>
      <rPr>
        <sz val="10"/>
        <rFont val="Arial"/>
        <family val="2"/>
      </rPr>
      <t xml:space="preserve">
Modul s kombinovaným rozdeľovačom a zberačom znázorňuje funkčné zapojenie dvoch typických zmiešavacích a jednej nezmiešavacej
vykurovacej vetvy. Riadenie modulu ovláda chod čerpadiel trojcestných ventilov
nadriadeným riadiacim systémom alebo vzdialenou vizualizáciou, Poprípade je umožnená ručná regulácia. Riadenie zmiešavania prebieha na základe referenčnej teploty alebo podľa simulovanej vonkajšej teploty. Celý systém umožňuje sledovať a zaznamenávať správanie regulačných prvkov,
vrátane teplôt všetkých vykurovacích vetiev a tlakových pomerov v systéme.
Výkon max. 120 kW
Základné rozmery: 1,5 x 2,2 x 0,5 m
Montážna hmotnosť 92 kg
Prevádzková hmotnosť 139 kg
Objem vykurovanej vody 47 L
Max. Prevádzkový tlak  3 bar
Elektrický príkon max 0,5 kW</t>
    </r>
  </si>
  <si>
    <r>
      <rPr>
        <b/>
        <sz val="10"/>
        <rFont val="Arial"/>
        <family val="2"/>
      </rPr>
      <t>Hydraulický vyrovnávač dynamických tlakov</t>
    </r>
    <r>
      <rPr>
        <sz val="10"/>
        <rFont val="Arial"/>
        <family val="2"/>
      </rPr>
      <t xml:space="preserve">
</t>
    </r>
    <r>
      <rPr>
        <u val="single"/>
        <sz val="10"/>
        <rFont val="Arial"/>
        <family val="2"/>
      </rPr>
      <t>Výukový panel:</t>
    </r>
    <r>
      <rPr>
        <sz val="10"/>
        <rFont val="Arial"/>
        <family val="2"/>
      </rPr>
      <t xml:space="preserve">
Vyučovací modul s touto termohydraulickou výhybkou je určený pre oddelenie vykurovacieho systému od zdroja tepla, výukový
modul umožňuje sledovať tlakové i teplotné pomery na všetkých stranách pripojenia. Vďaka skratovému potrubiu môžete tiež HVDT
vyradiť z prevádzky a sledovať tak, jeho vplyv na vykurovaciu sústavu.
Maximálny prietok max. 2,5 m3 / hod
Základné rozmery: 1,0 x 2,2 x 0,3 m
Montážna hmotnosť 82 kg
Prevádzková hmotnosť 99 kg
Objem vykurovanej vody 17 L
Max. Prevádzkový tlak  3 bar
Elektrický príkon max 0,3 kW</t>
    </r>
  </si>
  <si>
    <r>
      <rPr>
        <b/>
        <sz val="10"/>
        <rFont val="Arial"/>
        <family val="2"/>
      </rPr>
      <t>Podlahový rozdeľovač a zberač</t>
    </r>
    <r>
      <rPr>
        <sz val="10"/>
        <rFont val="Arial"/>
        <family val="2"/>
      </rPr>
      <t xml:space="preserve">
</t>
    </r>
    <r>
      <rPr>
        <u val="single"/>
        <sz val="10"/>
        <rFont val="Arial"/>
        <family val="2"/>
      </rPr>
      <t>Výukový panel:</t>
    </r>
    <r>
      <rPr>
        <sz val="10"/>
        <rFont val="Arial"/>
        <family val="2"/>
      </rPr>
      <t xml:space="preserve">
Výukový modul obsahuje rozdeľovač a zberač pre podlahové kúrenie, vrátane čerpadlového okruhu a vyvažovania.
Maximálny prietok plynu 0.3m3/ hod
Základné rozmery: 1,0 x 2,2 x 0,4 m
Montážna hmotnosť 82 kg
Prevádzková hmotnosť 85 kg
Objem vykurovanej vody 3 L + podlahové vykurovanie
Max. Prevádzkový tlak 3 bar
Elektrický príkon max 0,4 kW
</t>
    </r>
  </si>
  <si>
    <r>
      <rPr>
        <b/>
        <sz val="10"/>
        <rFont val="Arial"/>
        <family val="2"/>
      </rPr>
      <t>Tepelné čerpadlo vzduch/voda</t>
    </r>
    <r>
      <rPr>
        <sz val="10"/>
        <rFont val="Arial"/>
        <family val="2"/>
      </rPr>
      <t xml:space="preserve">
</t>
    </r>
    <r>
      <rPr>
        <u val="single"/>
        <sz val="10"/>
        <rFont val="Arial"/>
        <family val="2"/>
      </rPr>
      <t>Výukový panel:</t>
    </r>
    <r>
      <rPr>
        <sz val="10"/>
        <rFont val="Arial"/>
        <family val="2"/>
      </rPr>
      <t xml:space="preserve">
Vnútorná jednotka tepelného čerpadla na tomto výukovom module, prepojená oddeleným okruhom s vonkajšou jednotkou.
Výkon max. 4,8 kW
Základné Rozmery 1,5 × 2,2 × 0,5 m (š×v×h)
Rozmer vonkajšej jednotky 0,9 × 0,8 × 0,4 m (š×v×h) 
Montážna hmotnosť 124 kg + 56 kg 
Prevádzková hmotnosť 192 kg
Max tlak 3 bar
Elektrický príkon max. 1,7 kW
</t>
    </r>
  </si>
  <si>
    <r>
      <rPr>
        <b/>
        <sz val="10"/>
        <rFont val="Arial"/>
        <family val="2"/>
      </rPr>
      <t>Elektrický kotol</t>
    </r>
    <r>
      <rPr>
        <sz val="10"/>
        <rFont val="Arial"/>
        <family val="2"/>
      </rPr>
      <t xml:space="preserve">
</t>
    </r>
    <r>
      <rPr>
        <u val="single"/>
        <sz val="10"/>
        <rFont val="Arial"/>
        <family val="2"/>
      </rPr>
      <t>Výukový panel:</t>
    </r>
    <r>
      <rPr>
        <sz val="10"/>
        <rFont val="Arial"/>
        <family val="2"/>
      </rPr>
      <t xml:space="preserve">
S týmto výukovým modulom je možné nastavovať prevádzkové režimy a výkon kotla, merať množstvo vyrobeného tepla, prietok vykurovacej vody,
vstupné a výstupné teploty a merať množstvo odobratej elektrickej energie za pomoci zapojeného elektromera.
Výkon  max 7,5 kW
Základné rozmery 1,5 x 2,2 x 0,8 m
Montážna hmotnosť  102 kg
Prevádzková hmotnosť 116 kg
Objem vykurovanej vody 3 L + 11 L v kotly
Max. Prevádzkový tlak  3 bar 
Elektrický príkon max. 7,6 kW
</t>
    </r>
  </si>
  <si>
    <r>
      <rPr>
        <b/>
        <sz val="10"/>
        <rFont val="Arial"/>
        <family val="2"/>
      </rPr>
      <t>Nástroj pre vizualizáciu a vzdialené riadenie</t>
    </r>
    <r>
      <rPr>
        <sz val="10"/>
        <rFont val="Arial"/>
        <family val="2"/>
      </rPr>
      <t xml:space="preserve">
Jedná sa o počítač s predinštalovaným riadiacim systémom pre vzdialené sledovanie a riadenie regulačných prvkov. Slúži na nastavovanie časových plánov a prevádzkových režimov, na vyhodnocovanie stavu havarijných stavov a zaznamenávanie nameraných údajov. Zapojenie je realizované prevodníkom s možnosťou pripojenia na počítačovú sieť (počítačová učebňa). Vizualizačný systém dokáže obsluhovať všetky pripojené interaktívne výučbové moduly, prehľadne zobrazovať a zaznamenávať do archívu ich nameraných hodnôt a prevádzkových stavov.
</t>
    </r>
  </si>
  <si>
    <r>
      <rPr>
        <b/>
        <sz val="10"/>
        <rFont val="Arial"/>
        <family val="2"/>
      </rPr>
      <t>Hydraulický vyrovnávač dynamických tlakov</t>
    </r>
    <r>
      <rPr>
        <sz val="10"/>
        <rFont val="Arial"/>
        <family val="2"/>
      </rPr>
      <t xml:space="preserve">
</t>
    </r>
    <r>
      <rPr>
        <u val="single"/>
        <sz val="10"/>
        <rFont val="Arial"/>
        <family val="2"/>
      </rPr>
      <t>Výukový panel:</t>
    </r>
    <r>
      <rPr>
        <sz val="10"/>
        <rFont val="Arial"/>
        <family val="2"/>
      </rPr>
      <t xml:space="preserve">
Vyučovací modul s touto termohydraulickou výhybkou je určený pre oddelenie vykurovacieho systému od zdroja tepla, výukový
modul umožňuje sledovať tlakové i teplotné pomery na všetkých stranách pripojenia. Vďaka skratovému potrubiu môžete tiež HVDT
vyradiť z prevádzky a sledovať tak, jeho vplyv na vykurovaciu sústavu.
Maximálny prietok max. 2,5 m3 / hod
Základné rozmery: 1,0 x 2,2 x 0,3 m
Montážna hmotnosť 82 kg
Prevádzková hmotnosť 99 kg
Objem vykurovanej vody 17 L
Max. Prevádzkový tlak  3 bar
Elektrický príkon max 0,3 kW
</t>
    </r>
  </si>
  <si>
    <r>
      <rPr>
        <b/>
        <sz val="10"/>
        <rFont val="Arial"/>
        <family val="2"/>
      </rPr>
      <t>Predstenová inštalácia umývadla</t>
    </r>
    <r>
      <rPr>
        <sz val="10"/>
        <rFont val="Arial"/>
        <family val="2"/>
      </rPr>
      <t xml:space="preserve">
</t>
    </r>
    <r>
      <rPr>
        <u val="single"/>
        <sz val="10"/>
        <rFont val="Arial"/>
        <family val="2"/>
      </rPr>
      <t>Výukový panel:</t>
    </r>
    <r>
      <rPr>
        <sz val="10"/>
        <rFont val="Arial"/>
        <family val="2"/>
      </rPr>
      <t xml:space="preserve">
Pripojenie studenej a teplej vody je doplnené o pripojenie cirkulačného potrubia z výukového účelu, vrátane termostatického zmiešavacieho ventilu pre teplú vodu pre reguláciu vysokej prívodnej teploty.
Základné rozmery: 1,0 x 2,2 x 0,8 m
Montážna hmotnosť 69 kg
Prevádzková hmotnosť 70 kg
Objem vykurovanej vody 1 L
Max. Prevádzkový tlak  8 bar
</t>
    </r>
  </si>
  <si>
    <r>
      <rPr>
        <b/>
        <sz val="10"/>
        <rFont val="Arial"/>
        <family val="2"/>
      </rPr>
      <t>Hydraulika vykurovacích telies - radiátory</t>
    </r>
    <r>
      <rPr>
        <sz val="10"/>
        <rFont val="Arial"/>
        <family val="2"/>
      </rPr>
      <t xml:space="preserve">
</t>
    </r>
    <r>
      <rPr>
        <u val="single"/>
        <sz val="10"/>
        <rFont val="Arial"/>
        <family val="2"/>
      </rPr>
      <t>Výukový panel:</t>
    </r>
    <r>
      <rPr>
        <sz val="10"/>
        <rFont val="Arial"/>
        <family val="2"/>
      </rPr>
      <t xml:space="preserve">
Zapojenie vykurovacích telies na výukovom module pre hydrauliku je vykonané v rôznych variantoch (VK, klasik, Tichelmannovho zapojenie, jednotrubkový rozvod). Výukový modul obsahuje potrebné
prvky pre hydraulické vyvažovanie, sledovanie prietoku a distribúcie tepla.
Výkon max. 2,9 kW
Základné rozmery: 2,0 x 2,2 x 0,3 m
Montážna hmotnosť 158 kg
Prevádzková hmotnosť 177 kg
Objem vykurovanej vody 19 L
Max. Prevádzkový tlak  3 bar
</t>
    </r>
  </si>
  <si>
    <r>
      <rPr>
        <b/>
        <sz val="10"/>
        <rFont val="Arial"/>
        <family val="2"/>
      </rPr>
      <t>Elektrický zásobníkový ohrievač teplej vody</t>
    </r>
    <r>
      <rPr>
        <sz val="10"/>
        <rFont val="Arial"/>
        <family val="2"/>
      </rPr>
      <t xml:space="preserve">
</t>
    </r>
    <r>
      <rPr>
        <u val="single"/>
        <sz val="10"/>
        <rFont val="Arial"/>
        <family val="2"/>
      </rPr>
      <t>Výukový panel:</t>
    </r>
    <r>
      <rPr>
        <sz val="10"/>
        <rFont val="Arial"/>
        <family val="2"/>
      </rPr>
      <t xml:space="preserve">
Zapojenie tohto zásobníkového ohrievača teplej vody umožňuje sledovať nabíjanie a chod elektrického ohrievača.
Výkon max. 2,0 kW
Základné rozmery: 1,0 x 2,2 x 0,5 m
Montážna hmotnosť 87 kg
Prevádzková hmotnosť 141 kg
Objem vykurovanej vody 11 L + 50 L v ohrievači
Max. Prevádzkový tlak  3 bar
Elektrický príkon max 0,5 kW
</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</si>
</sst>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EUR&quot;;\-#,##0\ &quot;EUR&quot;"/>
    <numFmt numFmtId="167" formatCode="#,##0\ &quot;EUR&quot;;[Red]\-#,##0\ &quot;EUR&quot;"/>
    <numFmt numFmtId="168" formatCode="#,##0.00\ &quot;EUR&quot;;\-#,##0.00\ &quot;EUR&quot;"/>
    <numFmt numFmtId="169" formatCode="#,##0.00\ &quot;EUR&quot;;[Red]\-#,##0.00\ &quot;EUR&quot;"/>
    <numFmt numFmtId="170" formatCode="_-* #,##0\ &quot;EUR&quot;_-;\-* #,##0\ &quot;EUR&quot;_-;_-* &quot;-&quot;\ &quot;EUR&quot;_-;_-@_-"/>
    <numFmt numFmtId="171" formatCode="_-* #,##0\ _E_U_R_-;\-* #,##0\ _E_U_R_-;_-* &quot;-&quot;\ _E_U_R_-;_-@_-"/>
    <numFmt numFmtId="172" formatCode="_-* #,##0.00\ &quot;EUR&quot;_-;\-* #,##0.00\ &quot;EUR&quot;_-;_-* &quot;-&quot;??\ &quot;EUR&quot;_-;_-@_-"/>
    <numFmt numFmtId="173" formatCode="_-* #,##0.00\ _E_U_R_-;\-* #,##0.00\ _E_U_R_-;_-* &quot;-&quot;??\ _E_U_R_-;_-@_-"/>
    <numFmt numFmtId="174" formatCode="#,##0\ &quot;Sk&quot;;\-#,##0\ &quot;Sk&quot;"/>
    <numFmt numFmtId="175" formatCode="#,##0\ &quot;Sk&quot;;[Red]\-#,##0\ &quot;Sk&quot;"/>
    <numFmt numFmtId="176" formatCode="#,##0.00\ &quot;Sk&quot;;\-#,##0.00\ &quot;Sk&quot;"/>
    <numFmt numFmtId="177" formatCode="#,##0.00\ &quot;Sk&quot;;[Red]\-#,##0.00\ &quot;Sk&quot;"/>
    <numFmt numFmtId="178" formatCode="_-* #,##0\ &quot;Sk&quot;_-;\-* #,##0\ &quot;Sk&quot;_-;_-* &quot;-&quot;\ &quot;Sk&quot;_-;_-@_-"/>
    <numFmt numFmtId="179" formatCode="_-* #,##0\ _S_k_-;\-* #,##0\ _S_k_-;_-* &quot;-&quot;\ _S_k_-;_-@_-"/>
    <numFmt numFmtId="180" formatCode="_-* #,##0.00\ &quot;Sk&quot;_-;\-* #,##0.00\ &quot;Sk&quot;_-;_-* &quot;-&quot;??\ &quot;Sk&quot;_-;_-@_-"/>
    <numFmt numFmtId="181" formatCode="_-* #,##0.00\ _S_k_-;\-* #,##0.00\ _S_k_-;_-* &quot;-&quot;??\ _S_k_-;_-@_-"/>
    <numFmt numFmtId="182" formatCode="0.000"/>
    <numFmt numFmtId="183" formatCode="&quot;Yes&quot;;&quot;Yes&quot;;&quot;No&quot;"/>
    <numFmt numFmtId="184" formatCode="&quot;True&quot;;&quot;True&quot;;&quot;False&quot;"/>
    <numFmt numFmtId="185" formatCode="&quot;On&quot;;&quot;On&quot;;&quot;Off&quot;"/>
    <numFmt numFmtId="186" formatCode="[$€-2]\ #\ ##,000_);[Red]\([$€-2]\ #\ ##,000\)"/>
    <numFmt numFmtId="187" formatCode="\P\r\a\vd\a;&quot;Pravda&quot;;&quot;Nepravda&quot;"/>
    <numFmt numFmtId="188" formatCode="[$€-2]\ #\ ##,000_);[Red]\([$¥€-2]\ #\ ##,000\)"/>
  </numFmts>
  <fonts count="51">
    <font>
      <sz val="10"/>
      <name val="Arial"/>
      <family val="2"/>
    </font>
    <font>
      <sz val="11"/>
      <color indexed="8"/>
      <name val="Calibri"/>
      <family val="2"/>
    </font>
    <font>
      <b/>
      <sz val="10"/>
      <color indexed="8"/>
      <name val="Arial"/>
      <family val="2"/>
    </font>
    <font>
      <b/>
      <sz val="10"/>
      <name val="Arial"/>
      <family val="2"/>
    </font>
    <font>
      <sz val="9"/>
      <name val="Arial"/>
      <family val="2"/>
    </font>
    <font>
      <b/>
      <sz val="9"/>
      <name val="Arial"/>
      <family val="2"/>
    </font>
    <font>
      <sz val="8"/>
      <name val="Arial"/>
      <family val="2"/>
    </font>
    <font>
      <b/>
      <sz val="14"/>
      <color indexed="8"/>
      <name val="Arial"/>
      <family val="2"/>
    </font>
    <font>
      <b/>
      <i/>
      <sz val="10"/>
      <name val="Arial"/>
      <family val="2"/>
    </font>
    <font>
      <b/>
      <sz val="12"/>
      <name val="Arial"/>
      <family val="2"/>
    </font>
    <font>
      <sz val="12"/>
      <name val="Arial"/>
      <family val="2"/>
    </font>
    <font>
      <sz val="11"/>
      <color indexed="9"/>
      <name val="Calibri"/>
      <family val="2"/>
    </font>
    <font>
      <sz val="11"/>
      <color indexed="17"/>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sz val="9"/>
      <color indexed="8"/>
      <name val="Arial"/>
      <family val="2"/>
    </font>
    <font>
      <b/>
      <i/>
      <sz val="14"/>
      <color indexed="8"/>
      <name val="Arial"/>
      <family val="2"/>
    </font>
    <font>
      <u val="single"/>
      <sz val="10"/>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
      <sz val="9"/>
      <color rgb="FF000000"/>
      <name val="Arial"/>
      <family val="2"/>
    </font>
    <font>
      <b/>
      <i/>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color indexed="63"/>
      </left>
      <right>
        <color indexed="63"/>
      </right>
      <top style="medium"/>
      <bottom style="medium"/>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181" fontId="0" fillId="0" borderId="0" applyFill="0" applyBorder="0" applyAlignment="0" applyProtection="0"/>
    <xf numFmtId="179" fontId="0" fillId="0" borderId="0" applyFill="0" applyBorder="0" applyAlignment="0" applyProtection="0"/>
    <xf numFmtId="0" fontId="33" fillId="20" borderId="0" applyNumberFormat="0" applyBorder="0" applyAlignment="0" applyProtection="0"/>
    <xf numFmtId="0" fontId="1" fillId="0" borderId="0">
      <alignment/>
      <protection/>
    </xf>
    <xf numFmtId="0" fontId="34" fillId="21" borderId="1" applyNumberFormat="0" applyAlignment="0" applyProtection="0"/>
    <xf numFmtId="180" fontId="0" fillId="0" borderId="0" applyFill="0" applyBorder="0" applyAlignment="0" applyProtection="0"/>
    <xf numFmtId="178" fontId="0" fillId="0" borderId="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9" fontId="0" fillId="0" borderId="0" applyFill="0" applyBorder="0" applyAlignment="0" applyProtection="0"/>
    <xf numFmtId="0" fontId="0" fillId="23" borderId="5" applyNumberFormat="0" applyFont="0" applyAlignment="0" applyProtection="0"/>
    <xf numFmtId="0" fontId="40" fillId="0" borderId="6"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43" fillId="24" borderId="8" applyNumberFormat="0" applyAlignment="0" applyProtection="0"/>
    <xf numFmtId="0" fontId="44" fillId="25" borderId="8" applyNumberFormat="0" applyAlignment="0" applyProtection="0"/>
    <xf numFmtId="0" fontId="45" fillId="25" borderId="9" applyNumberFormat="0" applyAlignment="0" applyProtection="0"/>
    <xf numFmtId="0" fontId="46" fillId="0" borderId="0" applyNumberFormat="0" applyFill="0" applyBorder="0" applyAlignment="0" applyProtection="0"/>
    <xf numFmtId="0" fontId="47"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46">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0" xfId="46" applyFont="1" applyAlignment="1">
      <alignment horizontal="center" vertical="center" wrapText="1"/>
      <protection/>
    </xf>
    <xf numFmtId="2" fontId="48" fillId="0" borderId="0" xfId="0" applyNumberFormat="1" applyFont="1" applyAlignment="1">
      <alignment horizontal="right" wrapText="1"/>
    </xf>
    <xf numFmtId="0" fontId="48" fillId="0" borderId="0" xfId="0" applyFont="1" applyAlignment="1">
      <alignment horizontal="right" wrapText="1"/>
    </xf>
    <xf numFmtId="0" fontId="49" fillId="0" borderId="0" xfId="0" applyFont="1" applyAlignment="1">
      <alignment vertical="center" wrapText="1"/>
    </xf>
    <xf numFmtId="0" fontId="49" fillId="0" borderId="10" xfId="0" applyFont="1" applyBorder="1" applyAlignment="1">
      <alignment vertical="center" wrapText="1"/>
    </xf>
    <xf numFmtId="49" fontId="4"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wrapText="1"/>
    </xf>
    <xf numFmtId="3" fontId="5" fillId="33" borderId="12" xfId="0" applyNumberFormat="1" applyFont="1" applyFill="1" applyBorder="1" applyAlignment="1">
      <alignment horizontal="center" vertical="center" wrapText="1"/>
    </xf>
    <xf numFmtId="182" fontId="5" fillId="33" borderId="11" xfId="0" applyNumberFormat="1" applyFont="1" applyFill="1" applyBorder="1" applyAlignment="1">
      <alignment horizontal="center" vertical="center" wrapText="1"/>
    </xf>
    <xf numFmtId="182" fontId="5" fillId="33" borderId="12" xfId="0" applyNumberFormat="1" applyFont="1" applyFill="1" applyBorder="1" applyAlignment="1">
      <alignment horizontal="center" vertical="center" wrapText="1"/>
    </xf>
    <xf numFmtId="0" fontId="3" fillId="0" borderId="0" xfId="0" applyFont="1" applyAlignment="1">
      <alignment horizontal="left" vertical="center"/>
    </xf>
    <xf numFmtId="0" fontId="6" fillId="34" borderId="10" xfId="0" applyFont="1" applyFill="1" applyBorder="1" applyAlignment="1">
      <alignment horizontal="center" vertical="center"/>
    </xf>
    <xf numFmtId="0" fontId="50" fillId="0" borderId="0" xfId="0" applyFont="1" applyAlignment="1">
      <alignment/>
    </xf>
    <xf numFmtId="0" fontId="3" fillId="0" borderId="0" xfId="0" applyFont="1" applyAlignment="1">
      <alignment vertical="center"/>
    </xf>
    <xf numFmtId="0" fontId="3" fillId="0" borderId="0" xfId="0" applyFont="1" applyAlignment="1">
      <alignment vertical="center" wrapText="1"/>
    </xf>
    <xf numFmtId="0" fontId="8" fillId="0" borderId="0" xfId="0" applyFont="1" applyAlignment="1">
      <alignment horizontal="right"/>
    </xf>
    <xf numFmtId="0" fontId="9" fillId="0" borderId="0" xfId="0" applyFont="1" applyAlignment="1">
      <alignment vertical="center"/>
    </xf>
    <xf numFmtId="0" fontId="9" fillId="33" borderId="11" xfId="0" applyFont="1" applyFill="1" applyBorder="1" applyAlignment="1">
      <alignment horizontal="center" vertical="center" wrapText="1"/>
    </xf>
    <xf numFmtId="0" fontId="49" fillId="0" borderId="13" xfId="0" applyFont="1" applyBorder="1" applyAlignment="1">
      <alignment vertical="center" wrapText="1"/>
    </xf>
    <xf numFmtId="3" fontId="9" fillId="33" borderId="11" xfId="0" applyNumberFormat="1" applyFont="1" applyFill="1" applyBorder="1" applyAlignment="1">
      <alignment horizontal="center" vertical="center" wrapText="1"/>
    </xf>
    <xf numFmtId="0" fontId="3" fillId="34" borderId="0" xfId="0" applyFont="1" applyFill="1" applyAlignment="1">
      <alignment horizontal="center" vertical="center"/>
    </xf>
    <xf numFmtId="0" fontId="3" fillId="34" borderId="14" xfId="0" applyFont="1" applyFill="1" applyBorder="1" applyAlignment="1">
      <alignment horizontal="center" vertical="center"/>
    </xf>
    <xf numFmtId="49" fontId="2" fillId="0" borderId="15" xfId="36" applyNumberFormat="1" applyFont="1" applyBorder="1" applyAlignment="1">
      <alignment horizontal="center" vertical="center"/>
      <protection/>
    </xf>
    <xf numFmtId="49" fontId="2" fillId="0" borderId="16" xfId="36" applyNumberFormat="1" applyFont="1" applyBorder="1" applyAlignment="1">
      <alignment horizontal="center" vertical="center"/>
      <protection/>
    </xf>
    <xf numFmtId="0" fontId="3" fillId="0" borderId="17" xfId="0" applyFont="1" applyBorder="1" applyAlignment="1">
      <alignment horizontal="left" vertical="center"/>
    </xf>
    <xf numFmtId="0" fontId="3" fillId="0" borderId="18" xfId="0" applyFont="1" applyBorder="1" applyAlignment="1">
      <alignment horizontal="left" vertical="center"/>
    </xf>
    <xf numFmtId="2" fontId="2" fillId="34" borderId="10" xfId="36" applyNumberFormat="1" applyFont="1" applyFill="1" applyBorder="1" applyAlignment="1">
      <alignment horizontal="center" vertical="center"/>
      <protection/>
    </xf>
    <xf numFmtId="0" fontId="2" fillId="34" borderId="10" xfId="36" applyFont="1" applyFill="1" applyBorder="1" applyAlignment="1">
      <alignment horizontal="center" vertical="center"/>
      <protection/>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3" fillId="0" borderId="20" xfId="0" applyFont="1" applyBorder="1" applyAlignment="1">
      <alignment horizontal="left" vertical="center"/>
    </xf>
    <xf numFmtId="0" fontId="3" fillId="0" borderId="0" xfId="0" applyFont="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0" xfId="0" applyFont="1" applyAlignment="1">
      <alignment horizontal="center" vertical="center"/>
    </xf>
    <xf numFmtId="49" fontId="2" fillId="0" borderId="10" xfId="36" applyNumberFormat="1" applyFont="1" applyBorder="1" applyAlignment="1">
      <alignment horizontal="center" vertical="center"/>
      <protection/>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10" xfId="0" applyFont="1" applyBorder="1" applyAlignment="1">
      <alignment horizontal="left" vertical="center" wrapTex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í_List1" xfId="46"/>
    <cellStyle name="Percent"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5"/>
  <sheetViews>
    <sheetView tabSelected="1" zoomScale="70" zoomScaleNormal="70" zoomScalePageLayoutView="0" workbookViewId="0" topLeftCell="A6">
      <selection activeCell="B24" sqref="B24"/>
    </sheetView>
  </sheetViews>
  <sheetFormatPr defaultColWidth="9.140625" defaultRowHeight="12.75"/>
  <cols>
    <col min="1" max="1" width="3.00390625" style="0" customWidth="1"/>
    <col min="2" max="2" width="46.28125" style="0" customWidth="1"/>
    <col min="3" max="3" width="4.140625" style="0" customWidth="1"/>
    <col min="4" max="4" width="6.421875" style="0" customWidth="1"/>
    <col min="5" max="6" width="8.8515625" style="0" customWidth="1"/>
    <col min="7" max="7" width="7.421875" style="0" customWidth="1"/>
    <col min="8" max="8" width="65.421875" style="0" customWidth="1"/>
    <col min="9" max="10" width="3.421875" style="0" customWidth="1"/>
    <col min="11" max="11" width="3.00390625" style="0" customWidth="1"/>
    <col min="12" max="12" width="17.28125" style="0" customWidth="1"/>
  </cols>
  <sheetData>
    <row r="1" spans="1:8" ht="15" customHeight="1">
      <c r="A1" s="40"/>
      <c r="B1" s="40"/>
      <c r="C1" s="40"/>
      <c r="D1" s="40"/>
      <c r="E1" s="40"/>
      <c r="F1" s="19"/>
      <c r="G1" s="19"/>
      <c r="H1" s="20" t="s">
        <v>20</v>
      </c>
    </row>
    <row r="2" ht="17.25">
      <c r="E2" s="17" t="s">
        <v>16</v>
      </c>
    </row>
    <row r="3" spans="1:8" ht="12.75">
      <c r="A3" s="15"/>
      <c r="B3" s="15"/>
      <c r="C3" s="15"/>
      <c r="D3" s="15"/>
      <c r="E3" s="15"/>
      <c r="F3" s="15"/>
      <c r="G3" s="15"/>
      <c r="H3" s="15"/>
    </row>
    <row r="4" spans="1:8" ht="15">
      <c r="A4" s="18" t="s">
        <v>15</v>
      </c>
      <c r="B4" s="21"/>
      <c r="C4" s="21"/>
      <c r="D4" s="21" t="s">
        <v>21</v>
      </c>
      <c r="E4" s="21"/>
      <c r="F4" s="21"/>
      <c r="G4" s="21"/>
      <c r="H4" s="21"/>
    </row>
    <row r="5" spans="1:8" ht="12.75">
      <c r="A5" s="15"/>
      <c r="B5" s="15"/>
      <c r="C5" s="15"/>
      <c r="D5" s="15"/>
      <c r="E5" s="15"/>
      <c r="F5" s="15"/>
      <c r="G5" s="15"/>
      <c r="H5" s="15"/>
    </row>
    <row r="6" spans="1:8" ht="12.75">
      <c r="A6" s="18"/>
      <c r="B6" s="18"/>
      <c r="C6" s="18"/>
      <c r="D6" s="18"/>
      <c r="E6" s="18"/>
      <c r="F6" s="18"/>
      <c r="G6" s="18"/>
      <c r="H6" s="18"/>
    </row>
    <row r="7" spans="1:8" ht="12.75">
      <c r="A7" s="44"/>
      <c r="B7" s="44"/>
      <c r="C7" s="44"/>
      <c r="D7" s="44"/>
      <c r="E7" s="44"/>
      <c r="F7" s="44"/>
      <c r="G7" s="44"/>
      <c r="H7" s="44"/>
    </row>
    <row r="8" spans="1:8" ht="12.75">
      <c r="A8" s="37" t="s">
        <v>11</v>
      </c>
      <c r="B8" s="38"/>
      <c r="C8" s="38"/>
      <c r="D8" s="38"/>
      <c r="E8" s="38"/>
      <c r="F8" s="38"/>
      <c r="G8" s="38"/>
      <c r="H8" s="39"/>
    </row>
    <row r="9" spans="1:8" ht="12.75">
      <c r="A9" s="35" t="s">
        <v>3</v>
      </c>
      <c r="B9" s="36"/>
      <c r="C9" s="36"/>
      <c r="D9" s="36"/>
      <c r="E9" s="36"/>
      <c r="F9" s="25"/>
      <c r="G9" s="25"/>
      <c r="H9" s="26"/>
    </row>
    <row r="10" spans="1:8" ht="12.75">
      <c r="A10" s="35" t="s">
        <v>4</v>
      </c>
      <c r="B10" s="36"/>
      <c r="C10" s="36"/>
      <c r="D10" s="36"/>
      <c r="E10" s="36"/>
      <c r="F10" s="25"/>
      <c r="G10" s="25"/>
      <c r="H10" s="26"/>
    </row>
    <row r="11" spans="1:8" ht="12.75">
      <c r="A11" s="35" t="s">
        <v>5</v>
      </c>
      <c r="B11" s="36"/>
      <c r="C11" s="36"/>
      <c r="D11" s="36"/>
      <c r="E11" s="36"/>
      <c r="F11" s="25"/>
      <c r="G11" s="25"/>
      <c r="H11" s="26"/>
    </row>
    <row r="12" spans="1:8" ht="12.75">
      <c r="A12" s="29" t="s">
        <v>6</v>
      </c>
      <c r="B12" s="30"/>
      <c r="C12" s="30"/>
      <c r="D12" s="30"/>
      <c r="E12" s="30"/>
      <c r="F12" s="33"/>
      <c r="G12" s="33"/>
      <c r="H12" s="34"/>
    </row>
    <row r="13" spans="1:7" ht="7.5" customHeight="1" thickBot="1">
      <c r="A13" s="1"/>
      <c r="C13" s="1"/>
      <c r="D13" s="1"/>
      <c r="F13" s="2"/>
      <c r="G13" s="2"/>
    </row>
    <row r="14" spans="1:8" ht="57.75" customHeight="1" thickBot="1">
      <c r="A14" s="10"/>
      <c r="B14" s="22" t="s">
        <v>18</v>
      </c>
      <c r="C14" s="11" t="s">
        <v>7</v>
      </c>
      <c r="D14" s="12" t="s">
        <v>8</v>
      </c>
      <c r="E14" s="13" t="s">
        <v>9</v>
      </c>
      <c r="F14" s="13" t="s">
        <v>10</v>
      </c>
      <c r="G14" s="14" t="s">
        <v>12</v>
      </c>
      <c r="H14" s="24" t="s">
        <v>19</v>
      </c>
    </row>
    <row r="15" spans="1:8" ht="240.75" customHeight="1">
      <c r="A15" s="3" t="s">
        <v>14</v>
      </c>
      <c r="B15" s="45" t="s">
        <v>22</v>
      </c>
      <c r="C15" s="3" t="s">
        <v>17</v>
      </c>
      <c r="D15" s="3">
        <v>1</v>
      </c>
      <c r="E15" s="16">
        <v>0</v>
      </c>
      <c r="F15" s="16">
        <f aca="true" t="shared" si="0" ref="F15:F27">D15*E15</f>
        <v>0</v>
      </c>
      <c r="G15" s="16">
        <f>F15*1.2</f>
        <v>0</v>
      </c>
      <c r="H15" s="23"/>
    </row>
    <row r="16" spans="1:8" ht="279" customHeight="1">
      <c r="A16" s="3">
        <v>2</v>
      </c>
      <c r="B16" s="45" t="s">
        <v>23</v>
      </c>
      <c r="C16" s="3" t="s">
        <v>17</v>
      </c>
      <c r="D16" s="3">
        <v>1</v>
      </c>
      <c r="E16" s="16">
        <v>0</v>
      </c>
      <c r="F16" s="16">
        <f t="shared" si="0"/>
        <v>0</v>
      </c>
      <c r="G16" s="16">
        <f aca="true" t="shared" si="1" ref="G16:G27">F16*1.2</f>
        <v>0</v>
      </c>
      <c r="H16" s="9"/>
    </row>
    <row r="17" spans="1:8" ht="321" customHeight="1">
      <c r="A17" s="3">
        <v>3</v>
      </c>
      <c r="B17" s="45" t="s">
        <v>24</v>
      </c>
      <c r="C17" s="3" t="s">
        <v>17</v>
      </c>
      <c r="D17" s="3">
        <v>1</v>
      </c>
      <c r="E17" s="16">
        <v>0</v>
      </c>
      <c r="F17" s="16">
        <f t="shared" si="0"/>
        <v>0</v>
      </c>
      <c r="G17" s="16">
        <f t="shared" si="1"/>
        <v>0</v>
      </c>
      <c r="H17" s="9"/>
    </row>
    <row r="18" spans="1:8" ht="258" customHeight="1">
      <c r="A18" s="3">
        <v>4</v>
      </c>
      <c r="B18" s="45" t="s">
        <v>25</v>
      </c>
      <c r="C18" s="3" t="s">
        <v>17</v>
      </c>
      <c r="D18" s="3">
        <v>1</v>
      </c>
      <c r="E18" s="16">
        <v>0</v>
      </c>
      <c r="F18" s="16">
        <f t="shared" si="0"/>
        <v>0</v>
      </c>
      <c r="G18" s="16">
        <f t="shared" si="1"/>
        <v>0</v>
      </c>
      <c r="H18" s="9"/>
    </row>
    <row r="19" spans="1:8" ht="183" customHeight="1">
      <c r="A19" s="3">
        <v>5</v>
      </c>
      <c r="B19" s="45" t="s">
        <v>26</v>
      </c>
      <c r="C19" s="3" t="s">
        <v>17</v>
      </c>
      <c r="D19" s="3">
        <v>1</v>
      </c>
      <c r="E19" s="16">
        <v>0</v>
      </c>
      <c r="F19" s="16">
        <f t="shared" si="0"/>
        <v>0</v>
      </c>
      <c r="G19" s="16">
        <f t="shared" si="1"/>
        <v>0</v>
      </c>
      <c r="H19" s="9"/>
    </row>
    <row r="20" spans="1:8" ht="174.75" customHeight="1">
      <c r="A20" s="3">
        <v>6</v>
      </c>
      <c r="B20" s="45" t="s">
        <v>27</v>
      </c>
      <c r="C20" s="3" t="s">
        <v>17</v>
      </c>
      <c r="D20" s="3">
        <v>1</v>
      </c>
      <c r="E20" s="16">
        <v>0</v>
      </c>
      <c r="F20" s="16">
        <f t="shared" si="0"/>
        <v>0</v>
      </c>
      <c r="G20" s="16">
        <f t="shared" si="1"/>
        <v>0</v>
      </c>
      <c r="H20" s="9"/>
    </row>
    <row r="21" spans="1:8" ht="210.75" customHeight="1">
      <c r="A21" s="3">
        <v>7</v>
      </c>
      <c r="B21" s="45" t="s">
        <v>28</v>
      </c>
      <c r="C21" s="3" t="s">
        <v>17</v>
      </c>
      <c r="D21" s="3">
        <v>1</v>
      </c>
      <c r="E21" s="16">
        <v>0</v>
      </c>
      <c r="F21" s="16">
        <f t="shared" si="0"/>
        <v>0</v>
      </c>
      <c r="G21" s="16">
        <f t="shared" si="1"/>
        <v>0</v>
      </c>
      <c r="H21" s="9"/>
    </row>
    <row r="22" spans="1:8" ht="235.5" customHeight="1">
      <c r="A22" s="3">
        <v>8</v>
      </c>
      <c r="B22" s="45" t="s">
        <v>29</v>
      </c>
      <c r="C22" s="3" t="s">
        <v>17</v>
      </c>
      <c r="D22" s="3">
        <v>1</v>
      </c>
      <c r="E22" s="16">
        <v>0</v>
      </c>
      <c r="F22" s="16">
        <f t="shared" si="0"/>
        <v>0</v>
      </c>
      <c r="G22" s="16">
        <f t="shared" si="1"/>
        <v>0</v>
      </c>
      <c r="H22" s="9"/>
    </row>
    <row r="23" spans="1:8" ht="318.75" customHeight="1">
      <c r="A23" s="3">
        <v>9</v>
      </c>
      <c r="B23" s="45" t="s">
        <v>24</v>
      </c>
      <c r="C23" s="3" t="s">
        <v>17</v>
      </c>
      <c r="D23" s="3">
        <v>1</v>
      </c>
      <c r="E23" s="16">
        <v>0</v>
      </c>
      <c r="F23" s="16">
        <f t="shared" si="0"/>
        <v>0</v>
      </c>
      <c r="G23" s="16">
        <f t="shared" si="1"/>
        <v>0</v>
      </c>
      <c r="H23" s="9"/>
    </row>
    <row r="24" spans="1:8" ht="267" customHeight="1">
      <c r="A24" s="3">
        <v>10</v>
      </c>
      <c r="B24" s="45" t="s">
        <v>30</v>
      </c>
      <c r="C24" s="3" t="s">
        <v>17</v>
      </c>
      <c r="D24" s="3">
        <v>1</v>
      </c>
      <c r="E24" s="16">
        <v>0</v>
      </c>
      <c r="F24" s="16">
        <f t="shared" si="0"/>
        <v>0</v>
      </c>
      <c r="G24" s="16">
        <f t="shared" si="1"/>
        <v>0</v>
      </c>
      <c r="H24" s="9"/>
    </row>
    <row r="25" spans="1:8" ht="186.75" customHeight="1">
      <c r="A25" s="3">
        <v>11</v>
      </c>
      <c r="B25" s="45" t="s">
        <v>33</v>
      </c>
      <c r="C25" s="3" t="s">
        <v>17</v>
      </c>
      <c r="D25" s="3">
        <v>1</v>
      </c>
      <c r="E25" s="16">
        <v>0</v>
      </c>
      <c r="F25" s="16">
        <f t="shared" si="0"/>
        <v>0</v>
      </c>
      <c r="G25" s="16">
        <f t="shared" si="1"/>
        <v>0</v>
      </c>
      <c r="H25" s="9"/>
    </row>
    <row r="26" spans="1:8" ht="207.75" customHeight="1">
      <c r="A26" s="3">
        <v>12</v>
      </c>
      <c r="B26" s="45" t="s">
        <v>32</v>
      </c>
      <c r="C26" s="3" t="s">
        <v>17</v>
      </c>
      <c r="D26" s="3">
        <v>1</v>
      </c>
      <c r="E26" s="16">
        <v>0</v>
      </c>
      <c r="F26" s="16">
        <f t="shared" si="0"/>
        <v>0</v>
      </c>
      <c r="G26" s="16">
        <f t="shared" si="1"/>
        <v>0</v>
      </c>
      <c r="H26" s="9"/>
    </row>
    <row r="27" spans="1:8" ht="203.25" customHeight="1">
      <c r="A27" s="3">
        <v>13</v>
      </c>
      <c r="B27" s="45" t="s">
        <v>31</v>
      </c>
      <c r="C27" s="3" t="s">
        <v>17</v>
      </c>
      <c r="D27" s="3">
        <v>1</v>
      </c>
      <c r="E27" s="16">
        <v>0</v>
      </c>
      <c r="F27" s="16">
        <f t="shared" si="0"/>
        <v>0</v>
      </c>
      <c r="G27" s="16">
        <f t="shared" si="1"/>
        <v>0</v>
      </c>
      <c r="H27" s="9"/>
    </row>
    <row r="28" spans="1:12" ht="12.75">
      <c r="A28" s="4"/>
      <c r="B28" s="5"/>
      <c r="C28" s="4"/>
      <c r="D28" s="4"/>
      <c r="E28" s="4"/>
      <c r="F28" s="4"/>
      <c r="G28" s="4"/>
      <c r="H28" s="8"/>
      <c r="L28" s="6"/>
    </row>
    <row r="29" spans="1:12" ht="12.75">
      <c r="A29" s="41" t="s">
        <v>13</v>
      </c>
      <c r="B29" s="41"/>
      <c r="C29" s="41"/>
      <c r="D29" s="41"/>
      <c r="E29" s="41"/>
      <c r="F29" s="41"/>
      <c r="G29" s="41"/>
      <c r="L29" s="7"/>
    </row>
    <row r="30" spans="1:12" ht="12.75">
      <c r="A30" s="42"/>
      <c r="B30" s="43"/>
      <c r="C30" s="43"/>
      <c r="D30" s="43"/>
      <c r="E30" s="43"/>
      <c r="F30" s="43"/>
      <c r="G30" s="43"/>
      <c r="H30" s="44"/>
      <c r="L30" s="7"/>
    </row>
    <row r="31" spans="1:12" ht="12.75">
      <c r="A31" s="27" t="s">
        <v>0</v>
      </c>
      <c r="B31" s="28"/>
      <c r="C31" s="28"/>
      <c r="D31" s="28"/>
      <c r="E31" s="28"/>
      <c r="F31" s="31">
        <f>SUM(F15:F27)</f>
        <v>0</v>
      </c>
      <c r="G31" s="31"/>
      <c r="L31" s="7"/>
    </row>
    <row r="32" spans="1:12" ht="12.75">
      <c r="A32" s="27" t="s">
        <v>2</v>
      </c>
      <c r="B32" s="28"/>
      <c r="C32" s="28"/>
      <c r="D32" s="28"/>
      <c r="E32" s="28"/>
      <c r="F32" s="31">
        <f>F33-F31</f>
        <v>0</v>
      </c>
      <c r="G32" s="32"/>
      <c r="L32" s="7"/>
    </row>
    <row r="33" spans="1:12" ht="12.75">
      <c r="A33" s="27" t="s">
        <v>1</v>
      </c>
      <c r="B33" s="28"/>
      <c r="C33" s="28"/>
      <c r="D33" s="28"/>
      <c r="E33" s="28"/>
      <c r="F33" s="31">
        <f>SUM(G15:G27)</f>
        <v>0</v>
      </c>
      <c r="G33" s="31"/>
      <c r="L33" s="7"/>
    </row>
    <row r="34" ht="12.75">
      <c r="L34" s="7"/>
    </row>
    <row r="35" ht="12.75">
      <c r="L35" s="7"/>
    </row>
    <row r="36" ht="12.75">
      <c r="L36" s="7"/>
    </row>
    <row r="37" ht="12.75">
      <c r="L37" s="7"/>
    </row>
    <row r="38" ht="12.75">
      <c r="L38" s="7"/>
    </row>
    <row r="39" ht="12.75">
      <c r="L39" s="7"/>
    </row>
    <row r="40" ht="12.75">
      <c r="L40" s="7"/>
    </row>
    <row r="41" ht="12.75">
      <c r="L41" s="7"/>
    </row>
    <row r="42" ht="12.75">
      <c r="L42" s="7"/>
    </row>
    <row r="43" ht="12.75">
      <c r="L43" s="7"/>
    </row>
    <row r="44" ht="12.75">
      <c r="L44" s="7"/>
    </row>
    <row r="45" ht="12.75">
      <c r="L45" s="7"/>
    </row>
  </sheetData>
  <sheetProtection/>
  <mergeCells count="19">
    <mergeCell ref="A8:H8"/>
    <mergeCell ref="A1:E1"/>
    <mergeCell ref="A9:E9"/>
    <mergeCell ref="A10:E10"/>
    <mergeCell ref="F33:G33"/>
    <mergeCell ref="A29:G29"/>
    <mergeCell ref="A30:H30"/>
    <mergeCell ref="A31:E31"/>
    <mergeCell ref="A33:E33"/>
    <mergeCell ref="A7:H7"/>
    <mergeCell ref="F9:H9"/>
    <mergeCell ref="F10:H10"/>
    <mergeCell ref="A32:E32"/>
    <mergeCell ref="A12:E12"/>
    <mergeCell ref="F31:G31"/>
    <mergeCell ref="F32:G32"/>
    <mergeCell ref="F11:H11"/>
    <mergeCell ref="F12:H12"/>
    <mergeCell ref="A11:E11"/>
  </mergeCells>
  <printOptions/>
  <pageMargins left="0.25" right="0.25" top="0.75" bottom="0.75" header="0.3" footer="0.3"/>
  <pageSetup horizontalDpi="600" verticalDpi="600" orientation="landscape" paperSize="9" scale="95" r:id="rId1"/>
  <ignoredErrors>
    <ignoredError sqref="F15"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2020-02-10T09:27:10Z</dcterms:created>
  <dcterms:modified xsi:type="dcterms:W3CDTF">2020-04-21T08:56:13Z</dcterms:modified>
  <cp:category/>
  <cp:version/>
  <cp:contentType/>
  <cp:contentStatus/>
</cp:coreProperties>
</file>