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/>
  <xr:revisionPtr revIDLastSave="0" documentId="13_ncr:1_{47E22C6E-FC6D-804E-B3BA-5AFE499A45CA}" xr6:coauthVersionLast="36" xr6:coauthVersionMax="47" xr10:uidLastSave="{00000000-0000-0000-0000-000000000000}"/>
  <bookViews>
    <workbookView xWindow="18180" yWindow="500" windowWidth="33020" windowHeight="17520" xr2:uid="{00000000-000D-0000-FFFF-FFFF00000000}"/>
  </bookViews>
  <sheets>
    <sheet name="Tlačové služby " sheetId="3" r:id="rId1"/>
  </sheets>
  <definedNames>
    <definedName name="_xlnm.Print_Area" localSheetId="0">'Tlačové služby '!$A$1:$M$72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1" i="3" l="1"/>
  <c r="K42" i="3"/>
  <c r="K54" i="3"/>
  <c r="K59" i="3"/>
  <c r="J30" i="3"/>
  <c r="J31" i="3"/>
  <c r="J32" i="3"/>
  <c r="J33" i="3"/>
  <c r="K33" i="3" s="1"/>
  <c r="J34" i="3"/>
  <c r="K34" i="3" s="1"/>
  <c r="L34" i="3" s="1"/>
  <c r="J35" i="3"/>
  <c r="K35" i="3" s="1"/>
  <c r="L35" i="3" s="1"/>
  <c r="J36" i="3"/>
  <c r="K36" i="3" s="1"/>
  <c r="L36" i="3" s="1"/>
  <c r="J37" i="3"/>
  <c r="K37" i="3" s="1"/>
  <c r="L37" i="3" s="1"/>
  <c r="J38" i="3"/>
  <c r="K38" i="3" s="1"/>
  <c r="L38" i="3" s="1"/>
  <c r="J39" i="3"/>
  <c r="J40" i="3"/>
  <c r="J41" i="3"/>
  <c r="K41" i="3" s="1"/>
  <c r="J42" i="3"/>
  <c r="J43" i="3"/>
  <c r="K43" i="3" s="1"/>
  <c r="L43" i="3" s="1"/>
  <c r="J44" i="3"/>
  <c r="K44" i="3" s="1"/>
  <c r="L44" i="3" s="1"/>
  <c r="J45" i="3"/>
  <c r="K45" i="3" s="1"/>
  <c r="L45" i="3" s="1"/>
  <c r="J46" i="3"/>
  <c r="K46" i="3" s="1"/>
  <c r="L46" i="3" s="1"/>
  <c r="J47" i="3"/>
  <c r="K47" i="3" s="1"/>
  <c r="L47" i="3" s="1"/>
  <c r="J48" i="3"/>
  <c r="K48" i="3" s="1"/>
  <c r="J49" i="3"/>
  <c r="J50" i="3"/>
  <c r="J51" i="3"/>
  <c r="K51" i="3" s="1"/>
  <c r="J52" i="3"/>
  <c r="J53" i="3"/>
  <c r="K53" i="3" s="1"/>
  <c r="J54" i="3"/>
  <c r="J55" i="3"/>
  <c r="K55" i="3" s="1"/>
  <c r="J56" i="3"/>
  <c r="K56" i="3" s="1"/>
  <c r="J57" i="3"/>
  <c r="K57" i="3" s="1"/>
  <c r="L57" i="3" s="1"/>
  <c r="J58" i="3"/>
  <c r="J59" i="3"/>
  <c r="J60" i="3"/>
  <c r="J23" i="3"/>
  <c r="K23" i="3" s="1"/>
  <c r="J24" i="3"/>
  <c r="K24" i="3" s="1"/>
  <c r="J25" i="3"/>
  <c r="K25" i="3" s="1"/>
  <c r="J26" i="3"/>
  <c r="K26" i="3" s="1"/>
  <c r="J27" i="3"/>
  <c r="J28" i="3"/>
  <c r="K28" i="3" s="1"/>
  <c r="J29" i="3"/>
  <c r="K29" i="3" s="1"/>
  <c r="K27" i="3"/>
  <c r="L51" i="3" l="1"/>
  <c r="K52" i="3"/>
  <c r="L52" i="3" s="1"/>
  <c r="K50" i="3"/>
  <c r="L50" i="3" s="1"/>
  <c r="L59" i="3"/>
  <c r="K49" i="3"/>
  <c r="L49" i="3" s="1"/>
  <c r="L33" i="3"/>
  <c r="L54" i="3"/>
  <c r="L42" i="3"/>
  <c r="L41" i="3"/>
  <c r="K60" i="3"/>
  <c r="L60" i="3" s="1"/>
  <c r="L56" i="3"/>
  <c r="L55" i="3"/>
  <c r="K32" i="3"/>
  <c r="L32" i="3" s="1"/>
  <c r="K40" i="3"/>
  <c r="L40" i="3" s="1"/>
  <c r="K31" i="3"/>
  <c r="L31" i="3" s="1"/>
  <c r="K58" i="3"/>
  <c r="L58" i="3" s="1"/>
  <c r="L48" i="3"/>
  <c r="K30" i="3"/>
  <c r="L30" i="3" s="1"/>
  <c r="K61" i="3"/>
  <c r="L61" i="3" s="1"/>
  <c r="L53" i="3"/>
  <c r="K39" i="3"/>
  <c r="L39" i="3" s="1"/>
  <c r="J65" i="3"/>
  <c r="J64" i="3"/>
  <c r="J62" i="3"/>
  <c r="J63" i="3"/>
  <c r="J22" i="3"/>
  <c r="J13" i="3"/>
  <c r="J14" i="3"/>
  <c r="K14" i="3" s="1"/>
  <c r="L14" i="3" s="1"/>
  <c r="J15" i="3"/>
  <c r="K15" i="3" s="1"/>
  <c r="J16" i="3"/>
  <c r="K16" i="3" s="1"/>
  <c r="J17" i="3"/>
  <c r="K17" i="3" s="1"/>
  <c r="J18" i="3"/>
  <c r="K18" i="3" s="1"/>
  <c r="J12" i="3"/>
  <c r="J66" i="3" l="1"/>
  <c r="L17" i="3"/>
  <c r="L16" i="3"/>
  <c r="L15" i="3"/>
  <c r="L18" i="3"/>
  <c r="K13" i="3"/>
  <c r="L13" i="3" s="1"/>
  <c r="K12" i="3"/>
  <c r="K22" i="3"/>
  <c r="L22" i="3" s="1"/>
  <c r="L23" i="3"/>
  <c r="L24" i="3"/>
  <c r="L25" i="3"/>
  <c r="L26" i="3"/>
  <c r="L27" i="3"/>
  <c r="L28" i="3"/>
  <c r="L29" i="3"/>
  <c r="K63" i="3"/>
  <c r="L63" i="3" s="1"/>
  <c r="K64" i="3"/>
  <c r="L64" i="3" s="1"/>
  <c r="K65" i="3"/>
  <c r="L65" i="3" s="1"/>
  <c r="K62" i="3"/>
  <c r="L62" i="3" s="1"/>
  <c r="B15" i="3" l="1"/>
  <c r="B16" i="3"/>
  <c r="B17" i="3"/>
  <c r="K66" i="3" l="1"/>
  <c r="B13" i="3" l="1"/>
  <c r="B14" i="3"/>
  <c r="B18" i="3"/>
  <c r="B12" i="3" l="1"/>
  <c r="L12" i="3" l="1"/>
  <c r="L66" i="3" s="1"/>
</calcChain>
</file>

<file path=xl/sharedStrings.xml><?xml version="1.0" encoding="utf-8"?>
<sst xmlns="http://schemas.openxmlformats.org/spreadsheetml/2006/main" count="172" uniqueCount="79">
  <si>
    <t>Názov uchádzača/spoločnosti:</t>
  </si>
  <si>
    <t>Adresa:</t>
  </si>
  <si>
    <t>Ponuku vyhotovil:</t>
  </si>
  <si>
    <t>Štatutárny orgán:</t>
  </si>
  <si>
    <t>podpis a pečiatka</t>
  </si>
  <si>
    <t>#</t>
  </si>
  <si>
    <t>Označenie výrobcu - P/N</t>
  </si>
  <si>
    <t>Merná jednotka</t>
  </si>
  <si>
    <t xml:space="preserve">Jednotková cena v Euro bez DPH* </t>
  </si>
  <si>
    <t xml:space="preserve">Celková cena
v Euro bez DPH </t>
  </si>
  <si>
    <t>Celková DPH 
v Euro</t>
  </si>
  <si>
    <t xml:space="preserve">Celková cena
v Euro
vrátane DPH </t>
  </si>
  <si>
    <t>Legenda:</t>
  </si>
  <si>
    <t>uchádzač vyplní červeno orámované položky vyznačené zeleným pozadím</t>
  </si>
  <si>
    <t>čh = jedna človekohodina</t>
  </si>
  <si>
    <t>ks</t>
  </si>
  <si>
    <t xml:space="preserve">Počet mesačne presne </t>
  </si>
  <si>
    <t xml:space="preserve">Počet mesiacov, resp. rokov </t>
  </si>
  <si>
    <t xml:space="preserve">ks/mesiac </t>
  </si>
  <si>
    <t xml:space="preserve">Počet  presne </t>
  </si>
  <si>
    <t>60 mesiacov</t>
  </si>
  <si>
    <t>PSČ a mesto:</t>
  </si>
  <si>
    <t>km</t>
  </si>
  <si>
    <t>Doprava (relokácia a mimozáručné opravy)</t>
  </si>
  <si>
    <t>Papier A4 (nad rámec bežnej tlače)</t>
  </si>
  <si>
    <t>Papier A3 (nad rámec bežnej tlače)</t>
  </si>
  <si>
    <t>Farebná obojstranná A4 vytlačená reprodukčnými zariadeniami kategórie 1</t>
  </si>
  <si>
    <t>Farebná jednostranná A4 vytlačená reprodukčnými zariadeniami kategórie 1</t>
  </si>
  <si>
    <t>Reprografické zariadenie kategórie 1</t>
  </si>
  <si>
    <t>Reprografické zariadenie kategórie 2</t>
  </si>
  <si>
    <t>Reprografické zariadenie kategórie 3</t>
  </si>
  <si>
    <t>Reprografické zariadenie kategórie 4</t>
  </si>
  <si>
    <t>Reprografické zariadenie kategórie 5</t>
  </si>
  <si>
    <t>Reprografické zariadenie kategórie 6</t>
  </si>
  <si>
    <t>Kategória zariadení</t>
  </si>
  <si>
    <t>Čiernobiela obojstranná A4 vytlačená reprodukčnými zariadeniami kategórie 1</t>
  </si>
  <si>
    <t>Čiernobiela jednostranná A4 vytlačená reprodukčnými zariadeniami kategórie 1</t>
  </si>
  <si>
    <t>Farebná obojstranná A3 vytlačená reprodukčnými zariadeniami kategórie 1</t>
  </si>
  <si>
    <t>Farebná jednostranná A3 vytlačená reprodukčnými zariadeniami kategórie 1</t>
  </si>
  <si>
    <t>Čiernobiela obojstranná A3 vytlačená reprodukčnými zariadeniami kategórie 1</t>
  </si>
  <si>
    <t>Čiernobiela jednostranná A3 vytlačená reprodukčnými zariadeniami kategórie 1</t>
  </si>
  <si>
    <t>Farebná obojstranná A4 vytlačená reprodukčnými zariadeniami kategórie 2</t>
  </si>
  <si>
    <t>Farebná jednostranná A4 vytlačená reprodukčnými zariadeniami kategórie 2</t>
  </si>
  <si>
    <t>Čiernobiela obojstranná A4 vytlačená reprodukčnými zariadeniami kategórie 2</t>
  </si>
  <si>
    <t>Čiernobiela jednostranná A4 vytlačená reprodukčnými zariadeniami kategórie 2</t>
  </si>
  <si>
    <t>Farebná obojstranná A3 vytlačená reprodukčnými zariadeniami kategórie 2</t>
  </si>
  <si>
    <t>Farebná jednostranná A3 vytlačená reprodukčnými zariadeniami kategórie 2</t>
  </si>
  <si>
    <t>Čiernobiela obojstranná A3 vytlačená reprodukčnými zariadeniami kategórie 2</t>
  </si>
  <si>
    <t>Čiernobiela jednostranná A3 vytlačená reprodukčnými zariadeniami kategórie 2</t>
  </si>
  <si>
    <t>Farebná obojstranná A4 vytlačená reprodukčnými zariadeniami kategórie 3</t>
  </si>
  <si>
    <t>Farebná jednostranná A4 vytlačená reprodukčnými zariadeniami kategórie 3</t>
  </si>
  <si>
    <t>Čiernobiela obojstranná A4 vytlačená reprodukčnými zariadeniami kategórie 3</t>
  </si>
  <si>
    <t>Čiernobiela jednostranná A4 vytlačená reprodukčnými zariadeniami kategórie 3</t>
  </si>
  <si>
    <t>Farebná obojstranná A3 vytlačená reprodukčnými zariadeniami kategórie 3</t>
  </si>
  <si>
    <t>Farebná jednostranná A3 vytlačená reprodukčnými zariadeniami kategórie 3</t>
  </si>
  <si>
    <t>Čiernobiela obojstranná A3 vytlačená reprodukčnými zariadeniami kategórie 3</t>
  </si>
  <si>
    <t>Čiernobiela jednostranná A3 vytlačená reprodukčnými zariadeniami kategórie 3</t>
  </si>
  <si>
    <t>Farebná obojstranná A4 vytlačená reprodukčnými zariadeniami kategórie 4</t>
  </si>
  <si>
    <t>Farebná jednostranná A4 vytlačená reprodukčnými zariadeniami kategórie 4</t>
  </si>
  <si>
    <t>Čiernobiela obojstranná A4 vytlačená reprodukčnými zariadeniami kategórie 4</t>
  </si>
  <si>
    <t>Čiernobiela jednostranná A4 vytlačená reprodukčnými zariadeniami kategórie 4</t>
  </si>
  <si>
    <t>Farebná obojstranná A4 vytlačená reprodukčnými zariadeniami kategórie 5</t>
  </si>
  <si>
    <t>Farebná jednostranná A4 vytlačená reprodukčnými zariadeniami kategórie 5</t>
  </si>
  <si>
    <t>Čiernobiela obojstranná A4 vytlačená reprodukčnými zariadeniami kategórie 5</t>
  </si>
  <si>
    <t>Čiernobiela jednostranná A4 vytlačená reprodukčnými zariadeniami kategórie 5</t>
  </si>
  <si>
    <t>Čiernobiela obojstranná A4 vytlačená reprodukčnými zariadeniami kategórie 6</t>
  </si>
  <si>
    <t>Čiernobiela jednostranná A4 vytlačená reprodukčnými zariadeniami kategórie 6</t>
  </si>
  <si>
    <t>Servisné práce (relokácia a mimozáručné opravy)</t>
  </si>
  <si>
    <t>Názov, popis položky</t>
  </si>
  <si>
    <t>čh</t>
  </si>
  <si>
    <t>Tlačový systém</t>
  </si>
  <si>
    <t>bezobslužná prevádzka zariadenia kategórie 1</t>
  </si>
  <si>
    <t>Bezobslužná prevádzka zariadenia kategórie 6</t>
  </si>
  <si>
    <t>Bezobslužná prevádzka zariadenia kategórie 3</t>
  </si>
  <si>
    <t>Bezobslužná prevádzka zariadenia kategórie 2</t>
  </si>
  <si>
    <t>Bezobslužná prevádzka zariadenia kategórie 4</t>
  </si>
  <si>
    <t>Bezobslužná prevádzka zariadenia kategórie 5</t>
  </si>
  <si>
    <t>Príloha č. 1 k časti A.2 - Návrh na plnenie kritérií</t>
  </si>
  <si>
    <t>Celková cena za celý predmet zákazky: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</si>
</sst>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* #,##0.00\ [$€-1]_-;\-* #,##0.00\ [$€-1]_-;_-* &quot;-&quot;??\ [$€-1]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5FFF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medium">
        <color rgb="FFFF0000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thin">
        <color theme="1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2" fillId="0" borderId="2" xfId="0" applyFont="1" applyBorder="1" applyAlignment="1">
      <alignment horizontal="center" vertical="center" wrapText="1"/>
    </xf>
    <xf numFmtId="165" fontId="0" fillId="0" borderId="2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7" xfId="0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3" borderId="2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5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>
      <alignment wrapText="1"/>
    </xf>
    <xf numFmtId="0" fontId="0" fillId="0" borderId="0" xfId="0" applyFill="1" applyBorder="1"/>
    <xf numFmtId="0" fontId="2" fillId="0" borderId="18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5" fontId="2" fillId="0" borderId="0" xfId="1" applyNumberFormat="1" applyFont="1" applyFill="1" applyBorder="1" applyAlignment="1">
      <alignment horizontal="center" vertical="center"/>
    </xf>
    <xf numFmtId="165" fontId="0" fillId="0" borderId="0" xfId="1" applyNumberFormat="1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165" fontId="3" fillId="2" borderId="19" xfId="1" applyNumberFormat="1" applyFont="1" applyFill="1" applyBorder="1"/>
    <xf numFmtId="165" fontId="2" fillId="0" borderId="19" xfId="1" applyNumberFormat="1" applyFont="1" applyBorder="1"/>
    <xf numFmtId="0" fontId="2" fillId="0" borderId="2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22" xfId="0" applyFont="1" applyFill="1" applyBorder="1" applyAlignment="1" applyProtection="1">
      <alignment horizontal="center" vertical="center" wrapText="1"/>
      <protection locked="0"/>
    </xf>
    <xf numFmtId="0" fontId="7" fillId="4" borderId="23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0" fillId="0" borderId="25" xfId="0" applyBorder="1"/>
    <xf numFmtId="0" fontId="2" fillId="0" borderId="2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5" fontId="0" fillId="0" borderId="2" xfId="1" applyNumberFormat="1" applyFont="1" applyFill="1" applyBorder="1" applyAlignment="1">
      <alignment horizontal="center" vertical="center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/>
    <xf numFmtId="165" fontId="3" fillId="0" borderId="0" xfId="1" applyNumberFormat="1" applyFont="1" applyFill="1" applyBorder="1"/>
    <xf numFmtId="0" fontId="0" fillId="3" borderId="16" xfId="0" applyFill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8" fillId="4" borderId="33" xfId="0" applyFont="1" applyFill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left" vertical="center"/>
    </xf>
    <xf numFmtId="0" fontId="6" fillId="4" borderId="29" xfId="0" applyFont="1" applyFill="1" applyBorder="1" applyAlignment="1">
      <alignment horizontal="left" vertical="center"/>
    </xf>
    <xf numFmtId="0" fontId="6" fillId="4" borderId="2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  <xf numFmtId="0" fontId="2" fillId="4" borderId="30" xfId="0" applyFont="1" applyFill="1" applyBorder="1" applyAlignment="1">
      <alignment horizontal="left" vertical="center" wrapText="1"/>
    </xf>
    <xf numFmtId="0" fontId="2" fillId="4" borderId="31" xfId="0" applyFont="1" applyFill="1" applyBorder="1" applyAlignment="1">
      <alignment horizontal="left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10" fillId="4" borderId="1" xfId="0" applyFont="1" applyFill="1" applyBorder="1" applyAlignment="1">
      <alignment horizontal="right"/>
    </xf>
    <xf numFmtId="0" fontId="10" fillId="4" borderId="28" xfId="0" applyFont="1" applyFill="1" applyBorder="1" applyAlignment="1">
      <alignment horizontal="right"/>
    </xf>
    <xf numFmtId="0" fontId="10" fillId="4" borderId="15" xfId="0" applyFont="1" applyFill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9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2" fillId="4" borderId="26" xfId="0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8" fillId="4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mruColors>
      <color rgb="FFE5F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72"/>
  <sheetViews>
    <sheetView showGridLines="0" tabSelected="1" topLeftCell="A56" workbookViewId="0">
      <selection activeCell="B66" sqref="B66:I66"/>
    </sheetView>
  </sheetViews>
  <sheetFormatPr baseColWidth="10" defaultColWidth="8.83203125" defaultRowHeight="15" x14ac:dyDescent="0.2"/>
  <cols>
    <col min="1" max="1" width="1.1640625" customWidth="1"/>
    <col min="2" max="2" width="3.83203125" customWidth="1"/>
    <col min="3" max="3" width="24" customWidth="1"/>
    <col min="4" max="4" width="34.1640625" customWidth="1"/>
    <col min="5" max="5" width="33.1640625" customWidth="1"/>
    <col min="6" max="6" width="8.1640625" bestFit="1" customWidth="1"/>
    <col min="7" max="7" width="13.6640625" customWidth="1"/>
    <col min="8" max="8" width="14.83203125" bestFit="1" customWidth="1"/>
    <col min="9" max="9" width="11" bestFit="1" customWidth="1"/>
    <col min="10" max="10" width="16.83203125" bestFit="1" customWidth="1"/>
    <col min="11" max="11" width="14.33203125" bestFit="1" customWidth="1"/>
    <col min="12" max="12" width="15.33203125" bestFit="1" customWidth="1"/>
    <col min="13" max="13" width="1" customWidth="1"/>
    <col min="14" max="14" width="11.83203125" customWidth="1"/>
    <col min="15" max="15" width="15.5" customWidth="1"/>
  </cols>
  <sheetData>
    <row r="1" spans="2:14" ht="6.75" customHeight="1" thickBot="1" x14ac:dyDescent="0.25"/>
    <row r="2" spans="2:14" s="1" customFormat="1" ht="40" customHeight="1" thickBot="1" x14ac:dyDescent="0.25">
      <c r="B2" s="74" t="s">
        <v>77</v>
      </c>
      <c r="C2" s="75"/>
      <c r="D2" s="75"/>
      <c r="E2" s="75"/>
      <c r="F2" s="75"/>
      <c r="G2" s="75"/>
      <c r="H2" s="75"/>
      <c r="I2" s="75"/>
      <c r="J2" s="75"/>
      <c r="K2" s="75"/>
      <c r="L2" s="76"/>
    </row>
    <row r="3" spans="2:14" ht="16" thickBot="1" x14ac:dyDescent="0.25"/>
    <row r="4" spans="2:14" ht="27" customHeight="1" thickBot="1" x14ac:dyDescent="0.25">
      <c r="B4" s="72" t="s">
        <v>0</v>
      </c>
      <c r="C4" s="73"/>
      <c r="D4" s="77"/>
      <c r="E4" s="78"/>
      <c r="G4" s="9"/>
      <c r="H4" s="10"/>
      <c r="I4" s="10"/>
      <c r="J4" s="10"/>
      <c r="K4" s="10"/>
      <c r="L4" s="11"/>
    </row>
    <row r="5" spans="2:14" ht="27" customHeight="1" thickBot="1" x14ac:dyDescent="0.25">
      <c r="B5" s="72" t="s">
        <v>1</v>
      </c>
      <c r="C5" s="73"/>
      <c r="D5" s="77"/>
      <c r="E5" s="78"/>
      <c r="G5" s="12"/>
      <c r="H5" s="13"/>
      <c r="I5" s="13"/>
      <c r="J5" s="13"/>
      <c r="K5" s="13"/>
      <c r="L5" s="14"/>
    </row>
    <row r="6" spans="2:14" ht="27" customHeight="1" thickBot="1" x14ac:dyDescent="0.25">
      <c r="B6" s="72" t="s">
        <v>21</v>
      </c>
      <c r="C6" s="73"/>
      <c r="D6" s="77"/>
      <c r="E6" s="78"/>
      <c r="G6" s="12"/>
      <c r="H6" s="13"/>
      <c r="I6" s="13"/>
      <c r="J6" s="13"/>
      <c r="K6" s="13"/>
      <c r="L6" s="14"/>
    </row>
    <row r="7" spans="2:14" ht="27" customHeight="1" thickBot="1" x14ac:dyDescent="0.25">
      <c r="B7" s="72" t="s">
        <v>2</v>
      </c>
      <c r="C7" s="73"/>
      <c r="D7" s="77"/>
      <c r="E7" s="78"/>
      <c r="G7" s="12"/>
      <c r="H7" s="13"/>
      <c r="I7" s="13"/>
      <c r="J7" s="13"/>
      <c r="K7" s="13"/>
      <c r="L7" s="14"/>
    </row>
    <row r="8" spans="2:14" ht="27" customHeight="1" thickBot="1" x14ac:dyDescent="0.25">
      <c r="B8" s="72" t="s">
        <v>3</v>
      </c>
      <c r="C8" s="73"/>
      <c r="D8" s="79"/>
      <c r="E8" s="80"/>
      <c r="G8" s="15"/>
      <c r="H8" s="16"/>
      <c r="I8" s="16"/>
      <c r="J8" s="16"/>
      <c r="K8" s="16"/>
      <c r="L8" s="17"/>
    </row>
    <row r="9" spans="2:14" x14ac:dyDescent="0.2">
      <c r="B9" s="6"/>
      <c r="G9" s="71" t="s">
        <v>4</v>
      </c>
      <c r="H9" s="71"/>
      <c r="I9" s="71"/>
      <c r="J9" s="71"/>
      <c r="K9" s="71"/>
      <c r="L9" s="71"/>
    </row>
    <row r="11" spans="2:14" ht="49" thickBot="1" x14ac:dyDescent="0.25">
      <c r="B11" s="4" t="s">
        <v>5</v>
      </c>
      <c r="C11" s="21" t="s">
        <v>6</v>
      </c>
      <c r="D11" s="21" t="s">
        <v>68</v>
      </c>
      <c r="E11" s="4" t="s">
        <v>34</v>
      </c>
      <c r="F11" s="4" t="s">
        <v>16</v>
      </c>
      <c r="G11" s="4" t="s">
        <v>7</v>
      </c>
      <c r="H11" s="21" t="s">
        <v>8</v>
      </c>
      <c r="I11" s="21"/>
      <c r="J11" s="4" t="s">
        <v>9</v>
      </c>
      <c r="K11" s="4" t="s">
        <v>10</v>
      </c>
      <c r="L11" s="4" t="s">
        <v>11</v>
      </c>
      <c r="M11" s="1"/>
      <c r="N11" s="1"/>
    </row>
    <row r="12" spans="2:14" ht="17" thickBot="1" x14ac:dyDescent="0.25">
      <c r="B12" s="39">
        <f>ROW()-11</f>
        <v>1</v>
      </c>
      <c r="C12" s="41"/>
      <c r="D12" s="50"/>
      <c r="E12" s="38" t="s">
        <v>28</v>
      </c>
      <c r="F12" s="4">
        <v>62</v>
      </c>
      <c r="G12" s="19" t="s">
        <v>15</v>
      </c>
      <c r="H12" s="23"/>
      <c r="I12" s="22"/>
      <c r="J12" s="20">
        <f>F12*H12</f>
        <v>0</v>
      </c>
      <c r="K12" s="5">
        <f>J12*23%</f>
        <v>0</v>
      </c>
      <c r="L12" s="5">
        <f t="shared" ref="L12:L18" si="0">J12+K12</f>
        <v>0</v>
      </c>
      <c r="M12" s="1"/>
      <c r="N12" s="1"/>
    </row>
    <row r="13" spans="2:14" ht="17" thickBot="1" x14ac:dyDescent="0.25">
      <c r="B13" s="39">
        <f t="shared" ref="B13:B18" si="1">ROW()-11</f>
        <v>2</v>
      </c>
      <c r="C13" s="23"/>
      <c r="D13" s="23"/>
      <c r="E13" s="38" t="s">
        <v>29</v>
      </c>
      <c r="F13" s="4">
        <v>4</v>
      </c>
      <c r="G13" s="19" t="s">
        <v>15</v>
      </c>
      <c r="H13" s="23"/>
      <c r="I13" s="22"/>
      <c r="J13" s="20">
        <f t="shared" ref="J13:J18" si="2">F13*H13</f>
        <v>0</v>
      </c>
      <c r="K13" s="5">
        <f t="shared" ref="K13:K18" si="3">J13*23%</f>
        <v>0</v>
      </c>
      <c r="L13" s="5">
        <f t="shared" si="0"/>
        <v>0</v>
      </c>
      <c r="M13" s="1"/>
      <c r="N13" s="1"/>
    </row>
    <row r="14" spans="2:14" ht="17" thickBot="1" x14ac:dyDescent="0.25">
      <c r="B14" s="39">
        <f t="shared" si="1"/>
        <v>3</v>
      </c>
      <c r="C14" s="23"/>
      <c r="D14" s="40"/>
      <c r="E14" s="38" t="s">
        <v>30</v>
      </c>
      <c r="F14" s="4">
        <v>1</v>
      </c>
      <c r="G14" s="19" t="s">
        <v>15</v>
      </c>
      <c r="H14" s="23"/>
      <c r="I14" s="33"/>
      <c r="J14" s="20">
        <f t="shared" si="2"/>
        <v>0</v>
      </c>
      <c r="K14" s="5">
        <f t="shared" si="3"/>
        <v>0</v>
      </c>
      <c r="L14" s="5">
        <f t="shared" si="0"/>
        <v>0</v>
      </c>
      <c r="M14" s="1"/>
      <c r="N14" s="1"/>
    </row>
    <row r="15" spans="2:14" ht="17" thickBot="1" x14ac:dyDescent="0.25">
      <c r="B15" s="39">
        <f t="shared" si="1"/>
        <v>4</v>
      </c>
      <c r="C15" s="23"/>
      <c r="D15" s="23"/>
      <c r="E15" s="38" t="s">
        <v>31</v>
      </c>
      <c r="F15" s="4">
        <v>12</v>
      </c>
      <c r="G15" s="37" t="s">
        <v>15</v>
      </c>
      <c r="H15" s="23"/>
      <c r="I15" s="26"/>
      <c r="J15" s="20">
        <f t="shared" si="2"/>
        <v>0</v>
      </c>
      <c r="K15" s="5">
        <f t="shared" si="3"/>
        <v>0</v>
      </c>
      <c r="L15" s="5">
        <f t="shared" si="0"/>
        <v>0</v>
      </c>
      <c r="M15" s="1"/>
      <c r="N15" s="1"/>
    </row>
    <row r="16" spans="2:14" ht="17" thickBot="1" x14ac:dyDescent="0.25">
      <c r="B16" s="39">
        <f t="shared" si="1"/>
        <v>5</v>
      </c>
      <c r="C16" s="23"/>
      <c r="D16" s="23"/>
      <c r="E16" s="38" t="s">
        <v>32</v>
      </c>
      <c r="F16" s="4">
        <v>43</v>
      </c>
      <c r="G16" s="37" t="s">
        <v>15</v>
      </c>
      <c r="H16" s="23"/>
      <c r="I16" s="26"/>
      <c r="J16" s="20">
        <f t="shared" si="2"/>
        <v>0</v>
      </c>
      <c r="K16" s="5">
        <f t="shared" si="3"/>
        <v>0</v>
      </c>
      <c r="L16" s="5">
        <f t="shared" si="0"/>
        <v>0</v>
      </c>
      <c r="M16" s="1"/>
      <c r="N16" s="1"/>
    </row>
    <row r="17" spans="2:14" ht="17" thickBot="1" x14ac:dyDescent="0.25">
      <c r="B17" s="39">
        <f t="shared" si="1"/>
        <v>6</v>
      </c>
      <c r="C17" s="23"/>
      <c r="D17" s="23"/>
      <c r="E17" s="38" t="s">
        <v>33</v>
      </c>
      <c r="F17" s="4">
        <v>10</v>
      </c>
      <c r="G17" s="37" t="s">
        <v>15</v>
      </c>
      <c r="H17" s="23"/>
      <c r="I17" s="26"/>
      <c r="J17" s="20">
        <f t="shared" si="2"/>
        <v>0</v>
      </c>
      <c r="K17" s="5">
        <f t="shared" si="3"/>
        <v>0</v>
      </c>
      <c r="L17" s="5">
        <f t="shared" si="0"/>
        <v>0</v>
      </c>
      <c r="M17" s="1"/>
      <c r="N17" s="1"/>
    </row>
    <row r="18" spans="2:14" ht="17" thickBot="1" x14ac:dyDescent="0.25">
      <c r="B18" s="39">
        <f t="shared" si="1"/>
        <v>7</v>
      </c>
      <c r="C18" s="23"/>
      <c r="D18" s="23"/>
      <c r="E18" s="43" t="s">
        <v>70</v>
      </c>
      <c r="F18" s="42">
        <v>1</v>
      </c>
      <c r="G18" s="37" t="s">
        <v>15</v>
      </c>
      <c r="H18" s="23"/>
      <c r="I18" s="22"/>
      <c r="J18" s="20">
        <f t="shared" si="2"/>
        <v>0</v>
      </c>
      <c r="K18" s="5">
        <f t="shared" si="3"/>
        <v>0</v>
      </c>
      <c r="L18" s="5">
        <f t="shared" si="0"/>
        <v>0</v>
      </c>
      <c r="M18" s="1"/>
      <c r="N18" s="1"/>
    </row>
    <row r="19" spans="2:14" s="25" customFormat="1" x14ac:dyDescent="0.2">
      <c r="B19" s="27"/>
      <c r="C19" s="28"/>
      <c r="D19" s="28"/>
      <c r="E19" s="29"/>
      <c r="F19" s="30"/>
      <c r="G19" s="30"/>
      <c r="H19" s="28"/>
      <c r="I19" s="30"/>
      <c r="J19" s="31"/>
      <c r="K19" s="32"/>
      <c r="L19" s="32"/>
      <c r="M19" s="24"/>
      <c r="N19" s="24"/>
    </row>
    <row r="20" spans="2:14" s="25" customFormat="1" x14ac:dyDescent="0.2">
      <c r="B20" s="27"/>
      <c r="C20" s="28"/>
      <c r="D20" s="28"/>
      <c r="E20" s="29"/>
      <c r="F20" s="30"/>
      <c r="G20" s="30"/>
      <c r="H20" s="28"/>
      <c r="I20" s="30"/>
      <c r="J20" s="31"/>
      <c r="K20" s="32"/>
      <c r="L20" s="32"/>
      <c r="M20" s="24"/>
      <c r="N20" s="24"/>
    </row>
    <row r="21" spans="2:14" s="25" customFormat="1" ht="49" thickBot="1" x14ac:dyDescent="0.25">
      <c r="B21" s="4" t="s">
        <v>5</v>
      </c>
      <c r="C21" s="81" t="s">
        <v>68</v>
      </c>
      <c r="D21" s="82"/>
      <c r="E21" s="83"/>
      <c r="F21" s="4" t="s">
        <v>19</v>
      </c>
      <c r="G21" s="4" t="s">
        <v>7</v>
      </c>
      <c r="H21" s="21" t="s">
        <v>8</v>
      </c>
      <c r="I21" s="21" t="s">
        <v>17</v>
      </c>
      <c r="J21" s="4" t="s">
        <v>9</v>
      </c>
      <c r="K21" s="4" t="s">
        <v>10</v>
      </c>
      <c r="L21" s="4" t="s">
        <v>11</v>
      </c>
      <c r="M21" s="24"/>
      <c r="N21" s="24"/>
    </row>
    <row r="22" spans="2:14" ht="17" thickBot="1" x14ac:dyDescent="0.25">
      <c r="B22" s="18">
        <v>8</v>
      </c>
      <c r="C22" s="62" t="s">
        <v>26</v>
      </c>
      <c r="D22" s="63"/>
      <c r="E22" s="64"/>
      <c r="F22" s="4">
        <v>83700</v>
      </c>
      <c r="G22" s="19" t="s">
        <v>18</v>
      </c>
      <c r="H22" s="23"/>
      <c r="I22" s="36" t="s">
        <v>20</v>
      </c>
      <c r="J22" s="20">
        <f t="shared" ref="J22:J61" si="4">F22*H22*60</f>
        <v>0</v>
      </c>
      <c r="K22" s="5">
        <f t="shared" ref="K22:K66" si="5">J22*23%</f>
        <v>0</v>
      </c>
      <c r="L22" s="49">
        <f t="shared" ref="L22:L65" si="6">J22+K22</f>
        <v>0</v>
      </c>
      <c r="M22" s="1"/>
      <c r="N22" s="1"/>
    </row>
    <row r="23" spans="2:14" ht="17" thickBot="1" x14ac:dyDescent="0.25">
      <c r="B23" s="18">
        <v>9</v>
      </c>
      <c r="C23" s="62" t="s">
        <v>27</v>
      </c>
      <c r="D23" s="63"/>
      <c r="E23" s="64"/>
      <c r="F23" s="4">
        <v>83700</v>
      </c>
      <c r="G23" s="37" t="s">
        <v>18</v>
      </c>
      <c r="H23" s="23"/>
      <c r="I23" s="36" t="s">
        <v>20</v>
      </c>
      <c r="J23" s="20">
        <f t="shared" si="4"/>
        <v>0</v>
      </c>
      <c r="K23" s="5">
        <f t="shared" si="5"/>
        <v>0</v>
      </c>
      <c r="L23" s="49">
        <f t="shared" si="6"/>
        <v>0</v>
      </c>
      <c r="M23" s="1"/>
      <c r="N23" s="1"/>
    </row>
    <row r="24" spans="2:14" ht="29.5" customHeight="1" thickBot="1" x14ac:dyDescent="0.25">
      <c r="B24" s="18">
        <v>10</v>
      </c>
      <c r="C24" s="62" t="s">
        <v>35</v>
      </c>
      <c r="D24" s="63"/>
      <c r="E24" s="64"/>
      <c r="F24" s="4">
        <v>89900</v>
      </c>
      <c r="G24" s="19" t="s">
        <v>18</v>
      </c>
      <c r="H24" s="23"/>
      <c r="I24" s="36" t="s">
        <v>20</v>
      </c>
      <c r="J24" s="20">
        <f t="shared" si="4"/>
        <v>0</v>
      </c>
      <c r="K24" s="5">
        <f t="shared" si="5"/>
        <v>0</v>
      </c>
      <c r="L24" s="49">
        <f t="shared" si="6"/>
        <v>0</v>
      </c>
      <c r="M24" s="1"/>
      <c r="N24" s="1"/>
    </row>
    <row r="25" spans="2:14" ht="28.25" customHeight="1" thickBot="1" x14ac:dyDescent="0.25">
      <c r="B25" s="18">
        <v>11</v>
      </c>
      <c r="C25" s="62" t="s">
        <v>36</v>
      </c>
      <c r="D25" s="63"/>
      <c r="E25" s="64"/>
      <c r="F25" s="4">
        <v>89900</v>
      </c>
      <c r="G25" s="37" t="s">
        <v>18</v>
      </c>
      <c r="H25" s="23"/>
      <c r="I25" s="36" t="s">
        <v>20</v>
      </c>
      <c r="J25" s="20">
        <f t="shared" si="4"/>
        <v>0</v>
      </c>
      <c r="K25" s="5">
        <f t="shared" si="5"/>
        <v>0</v>
      </c>
      <c r="L25" s="49">
        <f t="shared" si="6"/>
        <v>0</v>
      </c>
      <c r="M25" s="1"/>
      <c r="N25" s="1"/>
    </row>
    <row r="26" spans="2:14" ht="29.5" customHeight="1" thickBot="1" x14ac:dyDescent="0.25">
      <c r="B26" s="18">
        <v>12</v>
      </c>
      <c r="C26" s="62" t="s">
        <v>37</v>
      </c>
      <c r="D26" s="63"/>
      <c r="E26" s="64"/>
      <c r="F26" s="4">
        <v>4650</v>
      </c>
      <c r="G26" s="37" t="s">
        <v>18</v>
      </c>
      <c r="H26" s="23"/>
      <c r="I26" s="36" t="s">
        <v>20</v>
      </c>
      <c r="J26" s="20">
        <f t="shared" si="4"/>
        <v>0</v>
      </c>
      <c r="K26" s="5">
        <f t="shared" si="5"/>
        <v>0</v>
      </c>
      <c r="L26" s="49">
        <f t="shared" si="6"/>
        <v>0</v>
      </c>
      <c r="M26" s="1"/>
      <c r="N26" s="1"/>
    </row>
    <row r="27" spans="2:14" ht="27" customHeight="1" thickBot="1" x14ac:dyDescent="0.25">
      <c r="B27" s="18">
        <v>13</v>
      </c>
      <c r="C27" s="62" t="s">
        <v>38</v>
      </c>
      <c r="D27" s="63"/>
      <c r="E27" s="64"/>
      <c r="F27" s="4">
        <v>4650</v>
      </c>
      <c r="G27" s="37" t="s">
        <v>18</v>
      </c>
      <c r="H27" s="23"/>
      <c r="I27" s="36" t="s">
        <v>20</v>
      </c>
      <c r="J27" s="20">
        <f t="shared" si="4"/>
        <v>0</v>
      </c>
      <c r="K27" s="5">
        <f t="shared" si="5"/>
        <v>0</v>
      </c>
      <c r="L27" s="49">
        <f t="shared" si="6"/>
        <v>0</v>
      </c>
      <c r="M27" s="1"/>
      <c r="N27" s="1"/>
    </row>
    <row r="28" spans="2:14" ht="29.5" customHeight="1" thickBot="1" x14ac:dyDescent="0.25">
      <c r="B28" s="18">
        <v>14</v>
      </c>
      <c r="C28" s="62" t="s">
        <v>39</v>
      </c>
      <c r="D28" s="63"/>
      <c r="E28" s="64"/>
      <c r="F28" s="4">
        <v>9300</v>
      </c>
      <c r="G28" s="37" t="s">
        <v>18</v>
      </c>
      <c r="H28" s="23"/>
      <c r="I28" s="36" t="s">
        <v>20</v>
      </c>
      <c r="J28" s="20">
        <f t="shared" si="4"/>
        <v>0</v>
      </c>
      <c r="K28" s="5">
        <f t="shared" si="5"/>
        <v>0</v>
      </c>
      <c r="L28" s="49">
        <f t="shared" si="6"/>
        <v>0</v>
      </c>
      <c r="M28" s="1"/>
      <c r="N28" s="1"/>
    </row>
    <row r="29" spans="2:14" ht="29.5" customHeight="1" thickBot="1" x14ac:dyDescent="0.25">
      <c r="B29" s="18">
        <v>15</v>
      </c>
      <c r="C29" s="62" t="s">
        <v>40</v>
      </c>
      <c r="D29" s="63"/>
      <c r="E29" s="64"/>
      <c r="F29" s="4">
        <v>9300</v>
      </c>
      <c r="G29" s="37" t="s">
        <v>18</v>
      </c>
      <c r="H29" s="23"/>
      <c r="I29" s="36" t="s">
        <v>20</v>
      </c>
      <c r="J29" s="20">
        <f t="shared" si="4"/>
        <v>0</v>
      </c>
      <c r="K29" s="5">
        <f t="shared" si="5"/>
        <v>0</v>
      </c>
      <c r="L29" s="49">
        <f t="shared" si="6"/>
        <v>0</v>
      </c>
      <c r="M29" s="1"/>
      <c r="N29" s="1"/>
    </row>
    <row r="30" spans="2:14" ht="29.5" customHeight="1" thickBot="1" x14ac:dyDescent="0.25">
      <c r="B30" s="18">
        <v>16</v>
      </c>
      <c r="C30" s="62" t="s">
        <v>71</v>
      </c>
      <c r="D30" s="63"/>
      <c r="E30" s="64"/>
      <c r="F30" s="4">
        <v>62</v>
      </c>
      <c r="G30" s="51" t="s">
        <v>18</v>
      </c>
      <c r="H30" s="23"/>
      <c r="I30" s="36" t="s">
        <v>20</v>
      </c>
      <c r="J30" s="20">
        <f t="shared" si="4"/>
        <v>0</v>
      </c>
      <c r="K30" s="5">
        <f t="shared" si="5"/>
        <v>0</v>
      </c>
      <c r="L30" s="49">
        <f t="shared" si="6"/>
        <v>0</v>
      </c>
      <c r="M30" s="1"/>
      <c r="N30" s="1"/>
    </row>
    <row r="31" spans="2:14" ht="17" thickBot="1" x14ac:dyDescent="0.25">
      <c r="B31" s="18">
        <v>17</v>
      </c>
      <c r="C31" s="62" t="s">
        <v>41</v>
      </c>
      <c r="D31" s="63"/>
      <c r="E31" s="64"/>
      <c r="F31" s="4">
        <v>7920</v>
      </c>
      <c r="G31" s="37" t="s">
        <v>18</v>
      </c>
      <c r="H31" s="23"/>
      <c r="I31" s="36" t="s">
        <v>20</v>
      </c>
      <c r="J31" s="20">
        <f t="shared" si="4"/>
        <v>0</v>
      </c>
      <c r="K31" s="5">
        <f t="shared" si="5"/>
        <v>0</v>
      </c>
      <c r="L31" s="49">
        <f t="shared" si="6"/>
        <v>0</v>
      </c>
      <c r="M31" s="1"/>
      <c r="N31" s="1"/>
    </row>
    <row r="32" spans="2:14" ht="17" thickBot="1" x14ac:dyDescent="0.25">
      <c r="B32" s="18">
        <v>18</v>
      </c>
      <c r="C32" s="62" t="s">
        <v>42</v>
      </c>
      <c r="D32" s="63"/>
      <c r="E32" s="64"/>
      <c r="F32" s="4">
        <v>7920</v>
      </c>
      <c r="G32" s="37" t="s">
        <v>18</v>
      </c>
      <c r="H32" s="23"/>
      <c r="I32" s="36" t="s">
        <v>20</v>
      </c>
      <c r="J32" s="20">
        <f t="shared" si="4"/>
        <v>0</v>
      </c>
      <c r="K32" s="5">
        <f t="shared" si="5"/>
        <v>0</v>
      </c>
      <c r="L32" s="49">
        <f t="shared" si="6"/>
        <v>0</v>
      </c>
      <c r="M32" s="1"/>
      <c r="N32" s="1"/>
    </row>
    <row r="33" spans="2:14" ht="29.5" customHeight="1" thickBot="1" x14ac:dyDescent="0.25">
      <c r="B33" s="18">
        <v>19</v>
      </c>
      <c r="C33" s="62" t="s">
        <v>43</v>
      </c>
      <c r="D33" s="63"/>
      <c r="E33" s="64"/>
      <c r="F33" s="4">
        <v>7600</v>
      </c>
      <c r="G33" s="37" t="s">
        <v>18</v>
      </c>
      <c r="H33" s="23"/>
      <c r="I33" s="36" t="s">
        <v>20</v>
      </c>
      <c r="J33" s="20">
        <f t="shared" si="4"/>
        <v>0</v>
      </c>
      <c r="K33" s="5">
        <f t="shared" si="5"/>
        <v>0</v>
      </c>
      <c r="L33" s="49">
        <f t="shared" si="6"/>
        <v>0</v>
      </c>
      <c r="M33" s="1"/>
      <c r="N33" s="1"/>
    </row>
    <row r="34" spans="2:14" ht="28.25" customHeight="1" thickBot="1" x14ac:dyDescent="0.25">
      <c r="B34" s="18">
        <v>20</v>
      </c>
      <c r="C34" s="62" t="s">
        <v>44</v>
      </c>
      <c r="D34" s="63"/>
      <c r="E34" s="64"/>
      <c r="F34" s="4">
        <v>7600</v>
      </c>
      <c r="G34" s="37" t="s">
        <v>18</v>
      </c>
      <c r="H34" s="23"/>
      <c r="I34" s="36" t="s">
        <v>20</v>
      </c>
      <c r="J34" s="20">
        <f t="shared" si="4"/>
        <v>0</v>
      </c>
      <c r="K34" s="5">
        <f t="shared" si="5"/>
        <v>0</v>
      </c>
      <c r="L34" s="49">
        <f t="shared" si="6"/>
        <v>0</v>
      </c>
      <c r="M34" s="1"/>
      <c r="N34" s="1"/>
    </row>
    <row r="35" spans="2:14" ht="29.5" customHeight="1" thickBot="1" x14ac:dyDescent="0.25">
      <c r="B35" s="18">
        <v>21</v>
      </c>
      <c r="C35" s="62" t="s">
        <v>45</v>
      </c>
      <c r="D35" s="63"/>
      <c r="E35" s="64"/>
      <c r="F35" s="4">
        <v>440</v>
      </c>
      <c r="G35" s="37" t="s">
        <v>18</v>
      </c>
      <c r="H35" s="23"/>
      <c r="I35" s="36" t="s">
        <v>20</v>
      </c>
      <c r="J35" s="20">
        <f t="shared" si="4"/>
        <v>0</v>
      </c>
      <c r="K35" s="5">
        <f t="shared" si="5"/>
        <v>0</v>
      </c>
      <c r="L35" s="49">
        <f t="shared" si="6"/>
        <v>0</v>
      </c>
      <c r="M35" s="1"/>
      <c r="N35" s="1"/>
    </row>
    <row r="36" spans="2:14" ht="27" customHeight="1" thickBot="1" x14ac:dyDescent="0.25">
      <c r="B36" s="18">
        <v>22</v>
      </c>
      <c r="C36" s="62" t="s">
        <v>46</v>
      </c>
      <c r="D36" s="63"/>
      <c r="E36" s="64"/>
      <c r="F36" s="4">
        <v>440</v>
      </c>
      <c r="G36" s="37" t="s">
        <v>18</v>
      </c>
      <c r="H36" s="23"/>
      <c r="I36" s="36" t="s">
        <v>20</v>
      </c>
      <c r="J36" s="20">
        <f t="shared" si="4"/>
        <v>0</v>
      </c>
      <c r="K36" s="5">
        <f t="shared" si="5"/>
        <v>0</v>
      </c>
      <c r="L36" s="49">
        <f t="shared" si="6"/>
        <v>0</v>
      </c>
      <c r="M36" s="1"/>
      <c r="N36" s="1"/>
    </row>
    <row r="37" spans="2:14" ht="29.5" customHeight="1" thickBot="1" x14ac:dyDescent="0.25">
      <c r="B37" s="18">
        <v>23</v>
      </c>
      <c r="C37" s="62" t="s">
        <v>47</v>
      </c>
      <c r="D37" s="63"/>
      <c r="E37" s="64"/>
      <c r="F37" s="4">
        <v>200</v>
      </c>
      <c r="G37" s="37" t="s">
        <v>18</v>
      </c>
      <c r="H37" s="23"/>
      <c r="I37" s="36" t="s">
        <v>20</v>
      </c>
      <c r="J37" s="20">
        <f t="shared" si="4"/>
        <v>0</v>
      </c>
      <c r="K37" s="5">
        <f t="shared" si="5"/>
        <v>0</v>
      </c>
      <c r="L37" s="49">
        <f t="shared" si="6"/>
        <v>0</v>
      </c>
      <c r="M37" s="1"/>
      <c r="N37" s="1"/>
    </row>
    <row r="38" spans="2:14" ht="29.5" customHeight="1" thickBot="1" x14ac:dyDescent="0.25">
      <c r="B38" s="18">
        <v>24</v>
      </c>
      <c r="C38" s="62" t="s">
        <v>48</v>
      </c>
      <c r="D38" s="63"/>
      <c r="E38" s="64"/>
      <c r="F38" s="4">
        <v>200</v>
      </c>
      <c r="G38" s="37" t="s">
        <v>18</v>
      </c>
      <c r="H38" s="23"/>
      <c r="I38" s="36" t="s">
        <v>20</v>
      </c>
      <c r="J38" s="20">
        <f t="shared" si="4"/>
        <v>0</v>
      </c>
      <c r="K38" s="5">
        <f t="shared" si="5"/>
        <v>0</v>
      </c>
      <c r="L38" s="49">
        <f t="shared" si="6"/>
        <v>0</v>
      </c>
      <c r="M38" s="1"/>
      <c r="N38" s="1"/>
    </row>
    <row r="39" spans="2:14" ht="29.5" customHeight="1" thickBot="1" x14ac:dyDescent="0.25">
      <c r="B39" s="18">
        <v>25</v>
      </c>
      <c r="C39" s="62" t="s">
        <v>74</v>
      </c>
      <c r="D39" s="63"/>
      <c r="E39" s="64"/>
      <c r="F39" s="4">
        <v>4</v>
      </c>
      <c r="G39" s="51" t="s">
        <v>18</v>
      </c>
      <c r="H39" s="23"/>
      <c r="I39" s="36" t="s">
        <v>20</v>
      </c>
      <c r="J39" s="20">
        <f t="shared" si="4"/>
        <v>0</v>
      </c>
      <c r="K39" s="5">
        <f t="shared" si="5"/>
        <v>0</v>
      </c>
      <c r="L39" s="49">
        <f t="shared" si="6"/>
        <v>0</v>
      </c>
      <c r="M39" s="1"/>
      <c r="N39" s="1"/>
    </row>
    <row r="40" spans="2:14" ht="17" thickBot="1" x14ac:dyDescent="0.25">
      <c r="B40" s="18">
        <v>26</v>
      </c>
      <c r="C40" s="62" t="s">
        <v>49</v>
      </c>
      <c r="D40" s="63"/>
      <c r="E40" s="64"/>
      <c r="F40" s="4">
        <v>1705</v>
      </c>
      <c r="G40" s="37" t="s">
        <v>18</v>
      </c>
      <c r="H40" s="23"/>
      <c r="I40" s="36" t="s">
        <v>20</v>
      </c>
      <c r="J40" s="20">
        <f t="shared" si="4"/>
        <v>0</v>
      </c>
      <c r="K40" s="5">
        <f t="shared" si="5"/>
        <v>0</v>
      </c>
      <c r="L40" s="49">
        <f t="shared" si="6"/>
        <v>0</v>
      </c>
      <c r="M40" s="1"/>
      <c r="N40" s="1"/>
    </row>
    <row r="41" spans="2:14" ht="17" thickBot="1" x14ac:dyDescent="0.25">
      <c r="B41" s="18">
        <v>27</v>
      </c>
      <c r="C41" s="62" t="s">
        <v>50</v>
      </c>
      <c r="D41" s="63"/>
      <c r="E41" s="64"/>
      <c r="F41" s="4">
        <v>1705</v>
      </c>
      <c r="G41" s="37" t="s">
        <v>18</v>
      </c>
      <c r="H41" s="23"/>
      <c r="I41" s="36" t="s">
        <v>20</v>
      </c>
      <c r="J41" s="20">
        <f t="shared" si="4"/>
        <v>0</v>
      </c>
      <c r="K41" s="5">
        <f t="shared" si="5"/>
        <v>0</v>
      </c>
      <c r="L41" s="49">
        <f t="shared" si="6"/>
        <v>0</v>
      </c>
      <c r="M41" s="1"/>
      <c r="N41" s="1"/>
    </row>
    <row r="42" spans="2:14" ht="29.5" customHeight="1" thickBot="1" x14ac:dyDescent="0.25">
      <c r="B42" s="18">
        <v>28</v>
      </c>
      <c r="C42" s="62" t="s">
        <v>51</v>
      </c>
      <c r="D42" s="63"/>
      <c r="E42" s="64"/>
      <c r="F42" s="4">
        <v>2000</v>
      </c>
      <c r="G42" s="37" t="s">
        <v>18</v>
      </c>
      <c r="H42" s="23"/>
      <c r="I42" s="36" t="s">
        <v>20</v>
      </c>
      <c r="J42" s="20">
        <f t="shared" si="4"/>
        <v>0</v>
      </c>
      <c r="K42" s="5">
        <f t="shared" si="5"/>
        <v>0</v>
      </c>
      <c r="L42" s="49">
        <f t="shared" si="6"/>
        <v>0</v>
      </c>
      <c r="M42" s="1"/>
      <c r="N42" s="1"/>
    </row>
    <row r="43" spans="2:14" ht="28.25" customHeight="1" thickBot="1" x14ac:dyDescent="0.25">
      <c r="B43" s="18">
        <v>29</v>
      </c>
      <c r="C43" s="62" t="s">
        <v>52</v>
      </c>
      <c r="D43" s="63"/>
      <c r="E43" s="64"/>
      <c r="F43" s="4">
        <v>2000</v>
      </c>
      <c r="G43" s="37" t="s">
        <v>18</v>
      </c>
      <c r="H43" s="23"/>
      <c r="I43" s="36" t="s">
        <v>20</v>
      </c>
      <c r="J43" s="20">
        <f t="shared" si="4"/>
        <v>0</v>
      </c>
      <c r="K43" s="5">
        <f t="shared" si="5"/>
        <v>0</v>
      </c>
      <c r="L43" s="49">
        <f t="shared" si="6"/>
        <v>0</v>
      </c>
      <c r="M43" s="1"/>
      <c r="N43" s="1"/>
    </row>
    <row r="44" spans="2:14" ht="29.5" customHeight="1" thickBot="1" x14ac:dyDescent="0.25">
      <c r="B44" s="18">
        <v>30</v>
      </c>
      <c r="C44" s="62" t="s">
        <v>53</v>
      </c>
      <c r="D44" s="63"/>
      <c r="E44" s="64"/>
      <c r="F44" s="4">
        <v>100</v>
      </c>
      <c r="G44" s="37" t="s">
        <v>18</v>
      </c>
      <c r="H44" s="23"/>
      <c r="I44" s="36" t="s">
        <v>20</v>
      </c>
      <c r="J44" s="20">
        <f t="shared" si="4"/>
        <v>0</v>
      </c>
      <c r="K44" s="5">
        <f t="shared" si="5"/>
        <v>0</v>
      </c>
      <c r="L44" s="49">
        <f t="shared" si="6"/>
        <v>0</v>
      </c>
      <c r="M44" s="1"/>
      <c r="N44" s="1"/>
    </row>
    <row r="45" spans="2:14" ht="27" customHeight="1" thickBot="1" x14ac:dyDescent="0.25">
      <c r="B45" s="18">
        <v>31</v>
      </c>
      <c r="C45" s="62" t="s">
        <v>54</v>
      </c>
      <c r="D45" s="63"/>
      <c r="E45" s="64"/>
      <c r="F45" s="4">
        <v>100</v>
      </c>
      <c r="G45" s="37" t="s">
        <v>18</v>
      </c>
      <c r="H45" s="23"/>
      <c r="I45" s="36" t="s">
        <v>20</v>
      </c>
      <c r="J45" s="20">
        <f t="shared" si="4"/>
        <v>0</v>
      </c>
      <c r="K45" s="5">
        <f t="shared" si="5"/>
        <v>0</v>
      </c>
      <c r="L45" s="49">
        <f t="shared" si="6"/>
        <v>0</v>
      </c>
      <c r="M45" s="1"/>
      <c r="N45" s="1"/>
    </row>
    <row r="46" spans="2:14" ht="29.5" customHeight="1" thickBot="1" x14ac:dyDescent="0.25">
      <c r="B46" s="18">
        <v>32</v>
      </c>
      <c r="C46" s="62" t="s">
        <v>55</v>
      </c>
      <c r="D46" s="63"/>
      <c r="E46" s="64"/>
      <c r="F46" s="4">
        <v>200</v>
      </c>
      <c r="G46" s="37" t="s">
        <v>18</v>
      </c>
      <c r="H46" s="23"/>
      <c r="I46" s="36" t="s">
        <v>20</v>
      </c>
      <c r="J46" s="20">
        <f t="shared" si="4"/>
        <v>0</v>
      </c>
      <c r="K46" s="5">
        <f t="shared" si="5"/>
        <v>0</v>
      </c>
      <c r="L46" s="49">
        <f t="shared" si="6"/>
        <v>0</v>
      </c>
      <c r="M46" s="1"/>
      <c r="N46" s="1"/>
    </row>
    <row r="47" spans="2:14" ht="29.5" customHeight="1" thickBot="1" x14ac:dyDescent="0.25">
      <c r="B47" s="18">
        <v>33</v>
      </c>
      <c r="C47" s="62" t="s">
        <v>56</v>
      </c>
      <c r="D47" s="63"/>
      <c r="E47" s="64"/>
      <c r="F47" s="4">
        <v>200</v>
      </c>
      <c r="G47" s="37" t="s">
        <v>18</v>
      </c>
      <c r="H47" s="23"/>
      <c r="I47" s="36" t="s">
        <v>20</v>
      </c>
      <c r="J47" s="20">
        <f t="shared" si="4"/>
        <v>0</v>
      </c>
      <c r="K47" s="5">
        <f t="shared" si="5"/>
        <v>0</v>
      </c>
      <c r="L47" s="49">
        <f t="shared" si="6"/>
        <v>0</v>
      </c>
      <c r="M47" s="1"/>
      <c r="N47" s="1"/>
    </row>
    <row r="48" spans="2:14" ht="29.5" customHeight="1" thickBot="1" x14ac:dyDescent="0.25">
      <c r="B48" s="18">
        <v>34</v>
      </c>
      <c r="C48" s="62" t="s">
        <v>73</v>
      </c>
      <c r="D48" s="63"/>
      <c r="E48" s="64"/>
      <c r="F48" s="4">
        <v>1</v>
      </c>
      <c r="G48" s="51" t="s">
        <v>18</v>
      </c>
      <c r="H48" s="23"/>
      <c r="I48" s="36" t="s">
        <v>20</v>
      </c>
      <c r="J48" s="20">
        <f t="shared" si="4"/>
        <v>0</v>
      </c>
      <c r="K48" s="5">
        <f t="shared" si="5"/>
        <v>0</v>
      </c>
      <c r="L48" s="49">
        <f t="shared" si="6"/>
        <v>0</v>
      </c>
      <c r="M48" s="1"/>
      <c r="N48" s="1"/>
    </row>
    <row r="49" spans="2:14" ht="29.5" customHeight="1" thickBot="1" x14ac:dyDescent="0.25">
      <c r="B49" s="18">
        <v>35</v>
      </c>
      <c r="C49" s="62" t="s">
        <v>57</v>
      </c>
      <c r="D49" s="63"/>
      <c r="E49" s="64"/>
      <c r="F49" s="4">
        <v>2580</v>
      </c>
      <c r="G49" s="37" t="s">
        <v>18</v>
      </c>
      <c r="H49" s="23"/>
      <c r="I49" s="36" t="s">
        <v>20</v>
      </c>
      <c r="J49" s="20">
        <f t="shared" si="4"/>
        <v>0</v>
      </c>
      <c r="K49" s="5">
        <f t="shared" si="5"/>
        <v>0</v>
      </c>
      <c r="L49" s="49">
        <f t="shared" si="6"/>
        <v>0</v>
      </c>
      <c r="M49" s="1"/>
      <c r="N49" s="1"/>
    </row>
    <row r="50" spans="2:14" ht="29.5" customHeight="1" thickBot="1" x14ac:dyDescent="0.25">
      <c r="B50" s="18">
        <v>36</v>
      </c>
      <c r="C50" s="62" t="s">
        <v>58</v>
      </c>
      <c r="D50" s="63"/>
      <c r="E50" s="64"/>
      <c r="F50" s="4">
        <v>2580</v>
      </c>
      <c r="G50" s="37" t="s">
        <v>18</v>
      </c>
      <c r="H50" s="23"/>
      <c r="I50" s="36" t="s">
        <v>20</v>
      </c>
      <c r="J50" s="20">
        <f t="shared" si="4"/>
        <v>0</v>
      </c>
      <c r="K50" s="5">
        <f t="shared" si="5"/>
        <v>0</v>
      </c>
      <c r="L50" s="49">
        <f t="shared" si="6"/>
        <v>0</v>
      </c>
      <c r="M50" s="1"/>
      <c r="N50" s="1"/>
    </row>
    <row r="51" spans="2:14" ht="29.5" customHeight="1" thickBot="1" x14ac:dyDescent="0.25">
      <c r="B51" s="18">
        <v>37</v>
      </c>
      <c r="C51" s="62" t="s">
        <v>59</v>
      </c>
      <c r="D51" s="63"/>
      <c r="E51" s="64"/>
      <c r="F51" s="4">
        <v>9000</v>
      </c>
      <c r="G51" s="37" t="s">
        <v>18</v>
      </c>
      <c r="H51" s="23"/>
      <c r="I51" s="36" t="s">
        <v>20</v>
      </c>
      <c r="J51" s="20">
        <f t="shared" si="4"/>
        <v>0</v>
      </c>
      <c r="K51" s="5">
        <f t="shared" si="5"/>
        <v>0</v>
      </c>
      <c r="L51" s="49">
        <f t="shared" si="6"/>
        <v>0</v>
      </c>
      <c r="M51" s="1"/>
      <c r="N51" s="1"/>
    </row>
    <row r="52" spans="2:14" ht="29.5" customHeight="1" thickBot="1" x14ac:dyDescent="0.25">
      <c r="B52" s="18">
        <v>38</v>
      </c>
      <c r="C52" s="62" t="s">
        <v>60</v>
      </c>
      <c r="D52" s="63"/>
      <c r="E52" s="64"/>
      <c r="F52" s="4">
        <v>9000</v>
      </c>
      <c r="G52" s="37" t="s">
        <v>18</v>
      </c>
      <c r="H52" s="23"/>
      <c r="I52" s="36" t="s">
        <v>20</v>
      </c>
      <c r="J52" s="20">
        <f t="shared" si="4"/>
        <v>0</v>
      </c>
      <c r="K52" s="5">
        <f t="shared" si="5"/>
        <v>0</v>
      </c>
      <c r="L52" s="49">
        <f t="shared" si="6"/>
        <v>0</v>
      </c>
      <c r="M52" s="1"/>
      <c r="N52" s="1"/>
    </row>
    <row r="53" spans="2:14" ht="29.5" customHeight="1" thickBot="1" x14ac:dyDescent="0.25">
      <c r="B53" s="18">
        <v>39</v>
      </c>
      <c r="C53" s="62" t="s">
        <v>75</v>
      </c>
      <c r="D53" s="63"/>
      <c r="E53" s="64"/>
      <c r="F53" s="4">
        <v>12</v>
      </c>
      <c r="G53" s="51" t="s">
        <v>18</v>
      </c>
      <c r="H53" s="23"/>
      <c r="I53" s="36" t="s">
        <v>20</v>
      </c>
      <c r="J53" s="20">
        <f t="shared" si="4"/>
        <v>0</v>
      </c>
      <c r="K53" s="5">
        <f t="shared" si="5"/>
        <v>0</v>
      </c>
      <c r="L53" s="49">
        <f t="shared" si="6"/>
        <v>0</v>
      </c>
      <c r="M53" s="1"/>
      <c r="N53" s="1"/>
    </row>
    <row r="54" spans="2:14" ht="29.5" customHeight="1" thickBot="1" x14ac:dyDescent="0.25">
      <c r="B54" s="18">
        <v>40</v>
      </c>
      <c r="C54" s="62" t="s">
        <v>61</v>
      </c>
      <c r="D54" s="63"/>
      <c r="E54" s="64"/>
      <c r="F54" s="4">
        <v>4300</v>
      </c>
      <c r="G54" s="37" t="s">
        <v>18</v>
      </c>
      <c r="H54" s="23"/>
      <c r="I54" s="36" t="s">
        <v>20</v>
      </c>
      <c r="J54" s="20">
        <f t="shared" si="4"/>
        <v>0</v>
      </c>
      <c r="K54" s="5">
        <f t="shared" si="5"/>
        <v>0</v>
      </c>
      <c r="L54" s="49">
        <f t="shared" si="6"/>
        <v>0</v>
      </c>
      <c r="M54" s="1"/>
      <c r="N54" s="1"/>
    </row>
    <row r="55" spans="2:14" ht="29.5" customHeight="1" thickBot="1" x14ac:dyDescent="0.25">
      <c r="B55" s="18">
        <v>41</v>
      </c>
      <c r="C55" s="62" t="s">
        <v>62</v>
      </c>
      <c r="D55" s="63"/>
      <c r="E55" s="64"/>
      <c r="F55" s="4">
        <v>4300</v>
      </c>
      <c r="G55" s="37" t="s">
        <v>18</v>
      </c>
      <c r="H55" s="23"/>
      <c r="I55" s="36" t="s">
        <v>20</v>
      </c>
      <c r="J55" s="20">
        <f t="shared" si="4"/>
        <v>0</v>
      </c>
      <c r="K55" s="5">
        <f t="shared" si="5"/>
        <v>0</v>
      </c>
      <c r="L55" s="49">
        <f t="shared" si="6"/>
        <v>0</v>
      </c>
      <c r="M55" s="1"/>
      <c r="N55" s="1"/>
    </row>
    <row r="56" spans="2:14" ht="29.5" customHeight="1" thickBot="1" x14ac:dyDescent="0.25">
      <c r="B56" s="18">
        <v>42</v>
      </c>
      <c r="C56" s="62" t="s">
        <v>63</v>
      </c>
      <c r="D56" s="63"/>
      <c r="E56" s="64"/>
      <c r="F56" s="4">
        <v>32250</v>
      </c>
      <c r="G56" s="37" t="s">
        <v>18</v>
      </c>
      <c r="H56" s="23"/>
      <c r="I56" s="36" t="s">
        <v>20</v>
      </c>
      <c r="J56" s="20">
        <f t="shared" si="4"/>
        <v>0</v>
      </c>
      <c r="K56" s="5">
        <f t="shared" si="5"/>
        <v>0</v>
      </c>
      <c r="L56" s="49">
        <f t="shared" si="6"/>
        <v>0</v>
      </c>
      <c r="M56" s="1"/>
      <c r="N56" s="1"/>
    </row>
    <row r="57" spans="2:14" ht="29.5" customHeight="1" thickBot="1" x14ac:dyDescent="0.25">
      <c r="B57" s="18">
        <v>43</v>
      </c>
      <c r="C57" s="62" t="s">
        <v>64</v>
      </c>
      <c r="D57" s="63"/>
      <c r="E57" s="64"/>
      <c r="F57" s="4">
        <v>32250</v>
      </c>
      <c r="G57" s="37" t="s">
        <v>18</v>
      </c>
      <c r="H57" s="23"/>
      <c r="I57" s="36" t="s">
        <v>20</v>
      </c>
      <c r="J57" s="20">
        <f t="shared" si="4"/>
        <v>0</v>
      </c>
      <c r="K57" s="5">
        <f t="shared" si="5"/>
        <v>0</v>
      </c>
      <c r="L57" s="49">
        <f t="shared" si="6"/>
        <v>0</v>
      </c>
      <c r="M57" s="1"/>
      <c r="N57" s="1"/>
    </row>
    <row r="58" spans="2:14" ht="29.5" customHeight="1" thickBot="1" x14ac:dyDescent="0.25">
      <c r="B58" s="18">
        <v>44</v>
      </c>
      <c r="C58" s="62" t="s">
        <v>76</v>
      </c>
      <c r="D58" s="63"/>
      <c r="E58" s="64"/>
      <c r="F58" s="4">
        <v>43</v>
      </c>
      <c r="G58" s="51" t="s">
        <v>18</v>
      </c>
      <c r="H58" s="23"/>
      <c r="I58" s="36" t="s">
        <v>20</v>
      </c>
      <c r="J58" s="20">
        <f t="shared" si="4"/>
        <v>0</v>
      </c>
      <c r="K58" s="5">
        <f t="shared" si="5"/>
        <v>0</v>
      </c>
      <c r="L58" s="49">
        <f t="shared" si="6"/>
        <v>0</v>
      </c>
      <c r="M58" s="1"/>
      <c r="N58" s="1"/>
    </row>
    <row r="59" spans="2:14" ht="29.5" customHeight="1" thickBot="1" x14ac:dyDescent="0.25">
      <c r="B59" s="18">
        <v>45</v>
      </c>
      <c r="C59" s="62" t="s">
        <v>65</v>
      </c>
      <c r="D59" s="63"/>
      <c r="E59" s="64"/>
      <c r="F59" s="4">
        <v>500</v>
      </c>
      <c r="G59" s="37" t="s">
        <v>18</v>
      </c>
      <c r="H59" s="23"/>
      <c r="I59" s="36" t="s">
        <v>20</v>
      </c>
      <c r="J59" s="20">
        <f t="shared" si="4"/>
        <v>0</v>
      </c>
      <c r="K59" s="5">
        <f t="shared" si="5"/>
        <v>0</v>
      </c>
      <c r="L59" s="49">
        <f t="shared" si="6"/>
        <v>0</v>
      </c>
      <c r="M59" s="1"/>
      <c r="N59" s="1"/>
    </row>
    <row r="60" spans="2:14" ht="29.5" customHeight="1" thickBot="1" x14ac:dyDescent="0.25">
      <c r="B60" s="18">
        <v>46</v>
      </c>
      <c r="C60" s="62" t="s">
        <v>66</v>
      </c>
      <c r="D60" s="63"/>
      <c r="E60" s="64"/>
      <c r="F60" s="4">
        <v>500</v>
      </c>
      <c r="G60" s="37" t="s">
        <v>18</v>
      </c>
      <c r="H60" s="23"/>
      <c r="I60" s="36" t="s">
        <v>20</v>
      </c>
      <c r="J60" s="20">
        <f t="shared" si="4"/>
        <v>0</v>
      </c>
      <c r="K60" s="5">
        <f t="shared" si="5"/>
        <v>0</v>
      </c>
      <c r="L60" s="49">
        <f t="shared" si="6"/>
        <v>0</v>
      </c>
      <c r="M60" s="1"/>
      <c r="N60" s="1"/>
    </row>
    <row r="61" spans="2:14" ht="29.5" customHeight="1" thickBot="1" x14ac:dyDescent="0.25">
      <c r="B61" s="18">
        <v>47</v>
      </c>
      <c r="C61" s="62" t="s">
        <v>72</v>
      </c>
      <c r="D61" s="63"/>
      <c r="E61" s="64"/>
      <c r="F61" s="4">
        <v>10</v>
      </c>
      <c r="G61" s="51" t="s">
        <v>18</v>
      </c>
      <c r="H61" s="23"/>
      <c r="I61" s="36" t="s">
        <v>20</v>
      </c>
      <c r="J61" s="20">
        <f t="shared" si="4"/>
        <v>0</v>
      </c>
      <c r="K61" s="5">
        <f t="shared" si="5"/>
        <v>0</v>
      </c>
      <c r="L61" s="49">
        <f t="shared" si="6"/>
        <v>0</v>
      </c>
      <c r="M61" s="1"/>
      <c r="N61" s="1"/>
    </row>
    <row r="62" spans="2:14" ht="24" customHeight="1" thickBot="1" x14ac:dyDescent="0.25">
      <c r="B62" s="18">
        <v>48</v>
      </c>
      <c r="C62" s="62" t="s">
        <v>67</v>
      </c>
      <c r="D62" s="63"/>
      <c r="E62" s="64"/>
      <c r="F62" s="47">
        <v>800</v>
      </c>
      <c r="G62" s="37" t="s">
        <v>69</v>
      </c>
      <c r="H62" s="23"/>
      <c r="I62" s="36"/>
      <c r="J62" s="20">
        <f>F62*H62</f>
        <v>0</v>
      </c>
      <c r="K62" s="5">
        <f t="shared" si="5"/>
        <v>0</v>
      </c>
      <c r="L62" s="49">
        <f t="shared" si="6"/>
        <v>0</v>
      </c>
      <c r="M62" s="1"/>
      <c r="N62" s="1"/>
    </row>
    <row r="63" spans="2:14" ht="25.75" customHeight="1" thickBot="1" x14ac:dyDescent="0.25">
      <c r="B63" s="18">
        <v>49</v>
      </c>
      <c r="C63" s="62" t="s">
        <v>23</v>
      </c>
      <c r="D63" s="63"/>
      <c r="E63" s="64"/>
      <c r="F63" s="47">
        <v>10000</v>
      </c>
      <c r="G63" s="19" t="s">
        <v>22</v>
      </c>
      <c r="H63" s="23"/>
      <c r="I63" s="36"/>
      <c r="J63" s="20">
        <f>F63*H63</f>
        <v>0</v>
      </c>
      <c r="K63" s="5">
        <f t="shared" si="5"/>
        <v>0</v>
      </c>
      <c r="L63" s="49">
        <f t="shared" si="6"/>
        <v>0</v>
      </c>
      <c r="M63" s="1"/>
      <c r="N63" s="1"/>
    </row>
    <row r="64" spans="2:14" ht="22.75" customHeight="1" thickBot="1" x14ac:dyDescent="0.25">
      <c r="B64" s="18">
        <v>50</v>
      </c>
      <c r="C64" s="62" t="s">
        <v>24</v>
      </c>
      <c r="D64" s="63"/>
      <c r="E64" s="64"/>
      <c r="F64" s="48">
        <v>250000</v>
      </c>
      <c r="G64" s="44" t="s">
        <v>15</v>
      </c>
      <c r="H64" s="45"/>
      <c r="I64" s="36"/>
      <c r="J64" s="20">
        <f>F64*H64</f>
        <v>0</v>
      </c>
      <c r="K64" s="5">
        <f t="shared" si="5"/>
        <v>0</v>
      </c>
      <c r="L64" s="49">
        <f t="shared" si="6"/>
        <v>0</v>
      </c>
      <c r="M64" s="1"/>
      <c r="N64" s="1"/>
    </row>
    <row r="65" spans="2:14" ht="28.25" customHeight="1" x14ac:dyDescent="0.2">
      <c r="B65" s="55">
        <v>51</v>
      </c>
      <c r="C65" s="65" t="s">
        <v>25</v>
      </c>
      <c r="D65" s="66"/>
      <c r="E65" s="67"/>
      <c r="F65" s="48">
        <v>25000</v>
      </c>
      <c r="G65" s="56" t="s">
        <v>15</v>
      </c>
      <c r="H65" s="57"/>
      <c r="I65" s="58"/>
      <c r="J65" s="20">
        <f>F65*H65</f>
        <v>0</v>
      </c>
      <c r="K65" s="5">
        <f t="shared" si="5"/>
        <v>0</v>
      </c>
      <c r="L65" s="49">
        <f t="shared" si="6"/>
        <v>0</v>
      </c>
      <c r="M65" s="1"/>
      <c r="N65" s="1"/>
    </row>
    <row r="66" spans="2:14" ht="20" customHeight="1" x14ac:dyDescent="0.2">
      <c r="B66" s="68" t="s">
        <v>78</v>
      </c>
      <c r="C66" s="69"/>
      <c r="D66" s="69"/>
      <c r="E66" s="69"/>
      <c r="F66" s="69"/>
      <c r="G66" s="69"/>
      <c r="H66" s="69"/>
      <c r="I66" s="70"/>
      <c r="J66" s="34">
        <f>SUM(J12:J18,J22:J65)</f>
        <v>0</v>
      </c>
      <c r="K66" s="5">
        <f t="shared" si="5"/>
        <v>0</v>
      </c>
      <c r="L66" s="35">
        <f>SUM(L12:L18,L22:L65)</f>
        <v>0</v>
      </c>
    </row>
    <row r="67" spans="2:14" ht="17" thickBot="1" x14ac:dyDescent="0.25">
      <c r="C67" s="3"/>
      <c r="D67" s="3"/>
      <c r="E67" s="2"/>
      <c r="J67" s="54"/>
      <c r="K67" s="52"/>
      <c r="L67" s="53"/>
    </row>
    <row r="68" spans="2:14" ht="20" thickBot="1" x14ac:dyDescent="0.25">
      <c r="C68" s="7" t="s">
        <v>12</v>
      </c>
      <c r="D68" s="7"/>
      <c r="E68" s="59" t="s">
        <v>13</v>
      </c>
      <c r="F68" s="60"/>
      <c r="G68" s="60"/>
      <c r="H68" s="60"/>
      <c r="I68" s="61"/>
    </row>
    <row r="69" spans="2:14" ht="17" thickBot="1" x14ac:dyDescent="0.25">
      <c r="E69" s="8" t="s">
        <v>14</v>
      </c>
    </row>
    <row r="70" spans="2:14" x14ac:dyDescent="0.2">
      <c r="G70" s="46"/>
    </row>
    <row r="72" spans="2:14" ht="6.75" customHeight="1" x14ac:dyDescent="0.2"/>
  </sheetData>
  <mergeCells count="59">
    <mergeCell ref="C59:E59"/>
    <mergeCell ref="C43:E43"/>
    <mergeCell ref="C44:E44"/>
    <mergeCell ref="C45:E45"/>
    <mergeCell ref="C46:E46"/>
    <mergeCell ref="C47:E47"/>
    <mergeCell ref="C49:E49"/>
    <mergeCell ref="C50:E50"/>
    <mergeCell ref="C57:E57"/>
    <mergeCell ref="C51:E51"/>
    <mergeCell ref="C52:E52"/>
    <mergeCell ref="C48:E48"/>
    <mergeCell ref="C53:E53"/>
    <mergeCell ref="C55:E55"/>
    <mergeCell ref="C56:E56"/>
    <mergeCell ref="C21:E21"/>
    <mergeCell ref="C22:E22"/>
    <mergeCell ref="C24:E24"/>
    <mergeCell ref="C26:E26"/>
    <mergeCell ref="C28:E28"/>
    <mergeCell ref="C23:E23"/>
    <mergeCell ref="C25:E25"/>
    <mergeCell ref="C27:E27"/>
    <mergeCell ref="G9:L9"/>
    <mergeCell ref="B8:C8"/>
    <mergeCell ref="B2:L2"/>
    <mergeCell ref="B4:C4"/>
    <mergeCell ref="B5:C5"/>
    <mergeCell ref="B6:C6"/>
    <mergeCell ref="B7:C7"/>
    <mergeCell ref="D4:E4"/>
    <mergeCell ref="D5:E5"/>
    <mergeCell ref="D6:E6"/>
    <mergeCell ref="D7:E7"/>
    <mergeCell ref="D8:E8"/>
    <mergeCell ref="C29:E29"/>
    <mergeCell ref="C32:E32"/>
    <mergeCell ref="C31:E31"/>
    <mergeCell ref="C30:E30"/>
    <mergeCell ref="C39:E39"/>
    <mergeCell ref="C33:E33"/>
    <mergeCell ref="C35:E35"/>
    <mergeCell ref="C37:E37"/>
    <mergeCell ref="E68:I68"/>
    <mergeCell ref="C34:E34"/>
    <mergeCell ref="C36:E36"/>
    <mergeCell ref="C38:E38"/>
    <mergeCell ref="C60:E60"/>
    <mergeCell ref="C63:E63"/>
    <mergeCell ref="C62:E62"/>
    <mergeCell ref="C65:E65"/>
    <mergeCell ref="C40:E40"/>
    <mergeCell ref="C41:E41"/>
    <mergeCell ref="C42:E42"/>
    <mergeCell ref="C64:E64"/>
    <mergeCell ref="C58:E58"/>
    <mergeCell ref="C61:E61"/>
    <mergeCell ref="C54:E54"/>
    <mergeCell ref="B66:I66"/>
  </mergeCells>
  <pageMargins left="0.38" right="0.19685039370078741" top="0.61" bottom="0.72" header="0.15748031496062992" footer="0.42"/>
  <pageSetup paperSize="9" scale="70" orientation="landscape" r:id="rId1"/>
  <headerFooter>
    <oddFooter>&amp;LVytlačené: &amp;D, &amp;T&amp;R&amp;8Strana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eb1c17f-2710-4ec5-808c-910fe798f78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490B2869956DE4D98E6FF13D9BCFE6D" ma:contentTypeVersion="12" ma:contentTypeDescription="Umožňuje vytvoriť nový dokument." ma:contentTypeScope="" ma:versionID="1929e1c30157b16e281c1e984941cfe5">
  <xsd:schema xmlns:xsd="http://www.w3.org/2001/XMLSchema" xmlns:xs="http://www.w3.org/2001/XMLSchema" xmlns:p="http://schemas.microsoft.com/office/2006/metadata/properties" xmlns:ns2="beb1c17f-2710-4ec5-808c-910fe798f78f" xmlns:ns3="a12bf130-5032-4fb8-a60e-d4dabafff469" targetNamespace="http://schemas.microsoft.com/office/2006/metadata/properties" ma:root="true" ma:fieldsID="1761ce889227833531fae5988dc6e526" ns2:_="" ns3:_="">
    <xsd:import namespace="beb1c17f-2710-4ec5-808c-910fe798f78f"/>
    <xsd:import namespace="a12bf130-5032-4fb8-a60e-d4dabafff4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b1c17f-2710-4ec5-808c-910fe798f7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a" ma:readOnly="false" ma:fieldId="{5cf76f15-5ced-4ddc-b409-7134ff3c332f}" ma:taxonomyMulti="true" ma:sspId="98cabc30-a33d-4a6e-889b-ec4e42bf86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bf130-5032-4fb8-a60e-d4dabafff46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0C6728-B838-417C-A5BD-516BE5E1E459}">
  <ds:schemaRefs>
    <ds:schemaRef ds:uri="beb1c17f-2710-4ec5-808c-910fe798f78f"/>
    <ds:schemaRef ds:uri="http://schemas.microsoft.com/office/infopath/2007/PartnerControls"/>
    <ds:schemaRef ds:uri="a12bf130-5032-4fb8-a60e-d4dabafff469"/>
    <ds:schemaRef ds:uri="http://schemas.microsoft.com/office/2006/metadata/properties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36D975A-2BAE-4494-8AEE-A16F4277AB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961D90-3B5F-4FDF-B58E-ECA925BBCD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b1c17f-2710-4ec5-808c-910fe798f78f"/>
    <ds:schemaRef ds:uri="a12bf130-5032-4fb8-a60e-d4dabafff4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Tlačové služby </vt:lpstr>
      <vt:lpstr>'Tlačové služby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2018-10-19T08:01:06Z</dcterms:created>
  <dcterms:modified xsi:type="dcterms:W3CDTF">2025-12-04T11:09:39Z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0x010100E490B2869956DE4D98E6FF13D9BCFE6D</vt:lpwstr>
  </property>
  <property fmtid="{D5CDD505-2E9C-101B-9397-08002B2CF9AE}" pid="3" name="MediaServiceImageTags">
    <vt:lpwstr/>
  </property>
</Properties>
</file>