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Poradenstvo\2.OLO\ZALIBA 2\Príprava\04_Súťažné podklady a ZoPS zverejnené k vyhláseniu VO\"/>
    </mc:Choice>
  </mc:AlternateContent>
  <xr:revisionPtr revIDLastSave="0" documentId="8_{5964E172-8FBA-4E0B-9377-31247DD5A534}" xr6:coauthVersionLast="47" xr6:coauthVersionMax="47" xr10:uidLastSave="{00000000-0000-0000-0000-000000000000}"/>
  <bookViews>
    <workbookView xWindow="-108" yWindow="-108" windowWidth="41496" windowHeight="16776" tabRatio="309" xr2:uid="{00000000-000D-0000-FFFF-FFFF00000000}"/>
  </bookViews>
  <sheets>
    <sheet name="P2 Cen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5" i="3" l="1"/>
  <c r="G132" i="3"/>
  <c r="G131" i="3"/>
  <c r="G130" i="3"/>
  <c r="G129" i="3"/>
  <c r="G128" i="3"/>
  <c r="G127" i="3"/>
  <c r="G126" i="3"/>
  <c r="G125" i="3"/>
  <c r="G124" i="3"/>
  <c r="G123" i="3"/>
  <c r="G122" i="3"/>
  <c r="H122" i="3" s="1"/>
  <c r="G121" i="3"/>
  <c r="H121" i="3" s="1"/>
  <c r="G120" i="3"/>
  <c r="H120" i="3" s="1"/>
  <c r="G119" i="3"/>
  <c r="H119" i="3" s="1"/>
  <c r="G118" i="3"/>
  <c r="G117" i="3"/>
  <c r="G116" i="3"/>
  <c r="G115" i="3"/>
  <c r="G114" i="3"/>
  <c r="G113" i="3"/>
  <c r="G112" i="3"/>
  <c r="G111" i="3"/>
  <c r="G110" i="3"/>
  <c r="G109" i="3"/>
  <c r="G108" i="3"/>
  <c r="H108" i="3" s="1"/>
  <c r="G107" i="3"/>
  <c r="H107" i="3" s="1"/>
  <c r="G106" i="3"/>
  <c r="H106" i="3" s="1"/>
  <c r="G105" i="3"/>
  <c r="H105" i="3" s="1"/>
  <c r="G104" i="3"/>
  <c r="G103" i="3"/>
  <c r="G102" i="3"/>
  <c r="G101" i="3"/>
  <c r="G100" i="3"/>
  <c r="G99" i="3"/>
  <c r="G98" i="3"/>
  <c r="G97" i="3"/>
  <c r="G96" i="3"/>
  <c r="G95" i="3"/>
  <c r="G94" i="3"/>
  <c r="H94" i="3" s="1"/>
  <c r="G93" i="3"/>
  <c r="H93" i="3" s="1"/>
  <c r="G92" i="3"/>
  <c r="H92" i="3" s="1"/>
  <c r="G91" i="3"/>
  <c r="H91" i="3" s="1"/>
  <c r="G90" i="3"/>
  <c r="G89" i="3"/>
  <c r="G88" i="3"/>
  <c r="G87" i="3"/>
  <c r="G86" i="3"/>
  <c r="G85" i="3"/>
  <c r="G84" i="3"/>
  <c r="G83" i="3"/>
  <c r="G82" i="3"/>
  <c r="G81" i="3"/>
  <c r="G80" i="3"/>
  <c r="H80" i="3" s="1"/>
  <c r="G79" i="3"/>
  <c r="H79" i="3" s="1"/>
  <c r="G78" i="3"/>
  <c r="H78" i="3" s="1"/>
  <c r="G77" i="3"/>
  <c r="H77" i="3" s="1"/>
  <c r="G76" i="3"/>
  <c r="G75" i="3"/>
  <c r="G74" i="3"/>
  <c r="G73" i="3"/>
  <c r="G72" i="3"/>
  <c r="G71" i="3"/>
  <c r="G70" i="3"/>
  <c r="G69" i="3"/>
  <c r="G68" i="3"/>
  <c r="G67" i="3"/>
  <c r="G66" i="3"/>
  <c r="H66" i="3" s="1"/>
  <c r="G65" i="3"/>
  <c r="H65" i="3" s="1"/>
  <c r="G64" i="3"/>
  <c r="H64" i="3" s="1"/>
  <c r="G63" i="3"/>
  <c r="H63" i="3" s="1"/>
  <c r="G62" i="3"/>
  <c r="G61" i="3"/>
  <c r="G60" i="3"/>
  <c r="G59" i="3"/>
  <c r="G58" i="3"/>
  <c r="G57" i="3"/>
  <c r="G56" i="3"/>
  <c r="G55" i="3"/>
  <c r="G54" i="3"/>
  <c r="G53" i="3"/>
  <c r="G52" i="3"/>
  <c r="H52" i="3" s="1"/>
  <c r="G51" i="3"/>
  <c r="H51" i="3" s="1"/>
  <c r="G50" i="3"/>
  <c r="H50" i="3" s="1"/>
  <c r="G49" i="3"/>
  <c r="H49" i="3" s="1"/>
  <c r="G48" i="3"/>
  <c r="G47" i="3"/>
  <c r="G46" i="3"/>
  <c r="G45" i="3"/>
  <c r="G44" i="3"/>
  <c r="G43" i="3"/>
  <c r="G42" i="3"/>
  <c r="G41" i="3"/>
  <c r="G40" i="3"/>
  <c r="G39" i="3"/>
  <c r="G38" i="3"/>
  <c r="H38" i="3" s="1"/>
  <c r="G37" i="3"/>
  <c r="H37" i="3" s="1"/>
  <c r="G36" i="3"/>
  <c r="H36" i="3" s="1"/>
  <c r="G35" i="3"/>
  <c r="H35" i="3" s="1"/>
  <c r="G34" i="3"/>
  <c r="G33" i="3"/>
  <c r="G32" i="3"/>
  <c r="G31" i="3"/>
  <c r="H132" i="3"/>
  <c r="H131" i="3"/>
  <c r="H130" i="3"/>
  <c r="H129" i="3"/>
  <c r="H128" i="3"/>
  <c r="H127" i="3"/>
  <c r="H126" i="3"/>
  <c r="H125" i="3"/>
  <c r="H141" i="3" s="1"/>
  <c r="H124" i="3"/>
  <c r="H123" i="3"/>
  <c r="H118" i="3"/>
  <c r="H117" i="3"/>
  <c r="H116" i="3"/>
  <c r="H115" i="3"/>
  <c r="H114" i="3"/>
  <c r="H113" i="3"/>
  <c r="H112" i="3"/>
  <c r="H111" i="3"/>
  <c r="H110" i="3"/>
  <c r="H109" i="3"/>
  <c r="H104" i="3"/>
  <c r="H103" i="3"/>
  <c r="H102" i="3"/>
  <c r="H101" i="3"/>
  <c r="H100" i="3"/>
  <c r="H99" i="3"/>
  <c r="H98" i="3"/>
  <c r="H97" i="3"/>
  <c r="H96" i="3"/>
  <c r="H95" i="3"/>
  <c r="H90" i="3"/>
  <c r="H89" i="3"/>
  <c r="H88" i="3"/>
  <c r="H87" i="3"/>
  <c r="H86" i="3"/>
  <c r="H85" i="3"/>
  <c r="H139" i="3" s="1"/>
  <c r="H84" i="3"/>
  <c r="H83" i="3"/>
  <c r="H82" i="3"/>
  <c r="H81" i="3"/>
  <c r="H76" i="3"/>
  <c r="H75" i="3"/>
  <c r="H74" i="3"/>
  <c r="H73" i="3"/>
  <c r="H72" i="3"/>
  <c r="H71" i="3"/>
  <c r="H70" i="3"/>
  <c r="H69" i="3"/>
  <c r="H68" i="3"/>
  <c r="H67" i="3"/>
  <c r="H62" i="3"/>
  <c r="H138" i="3" s="1"/>
  <c r="H61" i="3"/>
  <c r="H60" i="3"/>
  <c r="H59" i="3"/>
  <c r="H58" i="3"/>
  <c r="H57" i="3"/>
  <c r="H56" i="3"/>
  <c r="H55" i="3"/>
  <c r="H54" i="3"/>
  <c r="H53" i="3"/>
  <c r="H48" i="3"/>
  <c r="H47" i="3"/>
  <c r="H46" i="3"/>
  <c r="H45" i="3"/>
  <c r="H137" i="3" s="1"/>
  <c r="H44" i="3"/>
  <c r="H43" i="3"/>
  <c r="H42" i="3"/>
  <c r="H41" i="3"/>
  <c r="H40" i="3"/>
  <c r="H39" i="3"/>
  <c r="H34" i="3"/>
  <c r="H33" i="3"/>
  <c r="H32" i="3"/>
  <c r="H31" i="3"/>
  <c r="H140" i="3" l="1"/>
  <c r="G30" i="3"/>
  <c r="H30" i="3" s="1"/>
  <c r="H134" i="3" l="1"/>
  <c r="H136" i="3"/>
  <c r="G133" i="3"/>
  <c r="G8" i="3" s="1"/>
  <c r="I135" i="3" l="1"/>
</calcChain>
</file>

<file path=xl/sharedStrings.xml><?xml version="1.0" encoding="utf-8"?>
<sst xmlns="http://schemas.openxmlformats.org/spreadsheetml/2006/main" count="163" uniqueCount="67">
  <si>
    <t>Obchodný názov:</t>
  </si>
  <si>
    <t>Adresa sídla:</t>
  </si>
  <si>
    <t>IČO:</t>
  </si>
  <si>
    <t>Kontaktná osoba:</t>
  </si>
  <si>
    <t>Mobil a e-mail kontaktnej osoby:</t>
  </si>
  <si>
    <t>Celkový počet hodín nasadenia:</t>
  </si>
  <si>
    <t>Etapa a úloha manažéra v nej</t>
  </si>
  <si>
    <t>Kľúčoví experti</t>
  </si>
  <si>
    <t xml:space="preserve">Predpokladané trvanie etapy v mesiacoch </t>
  </si>
  <si>
    <t>Uvažovaný počet pracovných hodín mesiaci</t>
  </si>
  <si>
    <t>Koeficient nasadenia špecialistu</t>
  </si>
  <si>
    <t>Hodinová zúčtovacia sadzba</t>
  </si>
  <si>
    <t>Uvažované nasadenie v hodinách</t>
  </si>
  <si>
    <t>Odmena za experta</t>
  </si>
  <si>
    <t>Požiadavka na ocenenie</t>
  </si>
  <si>
    <t>1. Príprava dokumentácie v rozsahu pre územné rozhodnutie a zastupovanie investora pri komunikácií s úradmi v procese získavania potrebných povolení;
     Poskytovanie poradenských a konzultačných služieb investorovi pri príprave a realizácií verejného obstarávania a príprava tendrovej dokumentácie Design &amp; Built</t>
  </si>
  <si>
    <t>Vedúci špecialista (hlavný inžinier projektu [HIP])</t>
  </si>
  <si>
    <t xml:space="preserve">Etapu oceniť ako cenu za dielo </t>
  </si>
  <si>
    <t>Zástupca vedúceho špecialistu (zástupca hlavného inžiniera projektu zHIP)</t>
  </si>
  <si>
    <t>Expert na komplexné architektonické a inžinierske služby</t>
  </si>
  <si>
    <t>Expert na statiku stavieb a nosných konštrukcií</t>
  </si>
  <si>
    <t>Expert na pozemné infraštruktúrne stavby
(inžinier na konštrukcie pozemných alebo inžinierskych stavieb)</t>
  </si>
  <si>
    <t>Expert na technické, technologické a energetické vybavenie stavieb (Inžinier pre technické, technologické a energetické vybavenie stavieb)</t>
  </si>
  <si>
    <t>Expert na Technológiu triedenia odpadu</t>
  </si>
  <si>
    <t>Expert na strojná časť a chemicko-technologické aeróbne  procesy</t>
  </si>
  <si>
    <t>Expert na strojná časť a chemicko-technologické anaeróbne procesy</t>
  </si>
  <si>
    <t>Projektový manažér - tím líder</t>
  </si>
  <si>
    <t>Technicko administratívna podpora projektu</t>
  </si>
  <si>
    <t>Expert na povolovacie konania a legislatívu v Slovenskej Republike</t>
  </si>
  <si>
    <t>Expert na elektro</t>
  </si>
  <si>
    <t>Expert na MAR (I&amp;C)</t>
  </si>
  <si>
    <t xml:space="preserve">Expert na Kvalitu </t>
  </si>
  <si>
    <t>Expert na BOZP</t>
  </si>
  <si>
    <t xml:space="preserve">Špecialista požiarnej ochrany </t>
  </si>
  <si>
    <t>Expert na Technológie triedenia odpadu</t>
  </si>
  <si>
    <t>BIM koordinátror</t>
  </si>
  <si>
    <t>Celková cena za 1. etapu</t>
  </si>
  <si>
    <t xml:space="preserve">2. Participácia na súťaži Design &amp; Built
</t>
  </si>
  <si>
    <t>Ocenenie hodinovej sadzby nasadených odborníkov</t>
  </si>
  <si>
    <t>Zástupca vedúceho špecialistu</t>
  </si>
  <si>
    <t xml:space="preserve">3. Kontrola a schvaľovanie projektovej dokumentácie predloženej generálnym zhotoviteľom stavby vo  fázach projektovania BD, DRS. Kontrola a schvaľovanie realizačnej dokumentácie predloženej generálnym zhotoviteľom.   
</t>
  </si>
  <si>
    <t xml:space="preserve">Expert na statiku stavieb a nosných konštrukcií
</t>
  </si>
  <si>
    <t>Expert na technológie zvárania</t>
  </si>
  <si>
    <t xml:space="preserve">4. Výkon stavebno-technického dozoru stavebníka nad realizáciou stavby, výkon nezávislej odbornej technickej kontroly a činnosť koordinátora bezpečnosti a ochrany zdravia pri práci 
</t>
  </si>
  <si>
    <t>Dozor stavebný</t>
  </si>
  <si>
    <t>Dozor strojný</t>
  </si>
  <si>
    <t>Dozor elektro a MAR (I&amp;C)</t>
  </si>
  <si>
    <t>Kontrolór kvality stavebnej časti (OTK)</t>
  </si>
  <si>
    <t>Kontrolór kvality strojnej časti (OTK)</t>
  </si>
  <si>
    <t>Kontrolór kvality elektro a I&amp;C (OTK)</t>
  </si>
  <si>
    <t>Kontrolór kvality vyhradené technické zariadenia</t>
  </si>
  <si>
    <t>5. Kontrola a schvaľovanie sprievodnej technickej dokumentácie (STD) predloženej generálnym zhotoviteľom stavby a Kontrola a schvaľovanie projektovej dokumentácie predloženej generálnym zhotoviteľom stavby vo  fázach projektovania DSV.</t>
  </si>
  <si>
    <t xml:space="preserve">6. Dohľad nad nábehom, pomontážnymi šitiacimi operáciami, funkčnými skúškami a optimalizáciou technológie, aktívna participácia pri preberaní diela od generálneho zhotoviteľa stavby      
</t>
  </si>
  <si>
    <t>Expert na funkčné skúšky DZ</t>
  </si>
  <si>
    <t>Expert na funkčné skúšky BPaKO</t>
  </si>
  <si>
    <t xml:space="preserve">7. Poradenstvo a technická podpora počas prvých troch rokov prevádzky (Iba opcia) </t>
  </si>
  <si>
    <t>Celkový počet uvažovaných hodín nasadenia:</t>
  </si>
  <si>
    <t>Celková cena spolu:</t>
  </si>
  <si>
    <t xml:space="preserve">Celkom za jednotlivé etapy: </t>
  </si>
  <si>
    <t>Cena za 1. etapu:</t>
  </si>
  <si>
    <t>Cena za 2. etapu:</t>
  </si>
  <si>
    <t>Cena za 3. etapu:</t>
  </si>
  <si>
    <t>Cena za 4. etapu:</t>
  </si>
  <si>
    <t>Cena za 5. etapu:</t>
  </si>
  <si>
    <t>Cena za 6. etapu:</t>
  </si>
  <si>
    <t>Cena za 7. etapu:</t>
  </si>
  <si>
    <t>Príloha č. 2 Zmluvy o poskytovaní služieb a výkone činností manažéra stavby
Ceny / cenník poskytovania služieb / činností 
(Cenová ponuka Poskytovateľa)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</si>
</sst>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#,##0.00\ [$€-41B]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20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 style="thin">
        <color indexed="64"/>
      </diagonal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 style="thin">
        <color rgb="FF000000"/>
      </diagonal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/>
      <diagonal style="thin">
        <color indexed="64"/>
      </diagonal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/>
      <diagonal style="thin">
        <color rgb="FF000000"/>
      </diagonal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90">
    <xf numFmtId="0" fontId="0" fillId="0" borderId="0" xfId="0"/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2" borderId="4" xfId="1" applyFont="1" applyFill="1" applyBorder="1" applyAlignment="1" applyProtection="1">
      <alignment vertical="center" wrapText="1"/>
      <protection locked="0"/>
    </xf>
    <xf numFmtId="0" fontId="7" fillId="2" borderId="5" xfId="1" applyFont="1" applyFill="1" applyBorder="1" applyAlignment="1" applyProtection="1">
      <alignment vertical="top" wrapText="1"/>
      <protection locked="0"/>
    </xf>
    <xf numFmtId="0" fontId="7" fillId="2" borderId="6" xfId="1" applyFont="1" applyFill="1" applyBorder="1" applyAlignment="1" applyProtection="1">
      <alignment vertical="top" wrapText="1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7" fillId="2" borderId="8" xfId="1" applyFont="1" applyFill="1" applyBorder="1" applyAlignment="1" applyProtection="1">
      <alignment vertical="top" wrapText="1"/>
      <protection locked="0"/>
    </xf>
    <xf numFmtId="0" fontId="7" fillId="2" borderId="9" xfId="1" applyFont="1" applyFill="1" applyBorder="1" applyAlignment="1" applyProtection="1">
      <alignment vertical="top" wrapText="1"/>
      <protection locked="0"/>
    </xf>
    <xf numFmtId="0" fontId="8" fillId="2" borderId="10" xfId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3" fontId="10" fillId="0" borderId="0" xfId="2" applyFont="1" applyAlignment="1">
      <alignment horizontal="center" vertical="center" wrapText="1"/>
    </xf>
    <xf numFmtId="164" fontId="10" fillId="0" borderId="0" xfId="2" applyNumberFormat="1" applyFont="1" applyAlignment="1">
      <alignment horizontal="center" vertical="center" wrapText="1"/>
    </xf>
    <xf numFmtId="0" fontId="0" fillId="0" borderId="12" xfId="0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0" fillId="3" borderId="14" xfId="0" applyFill="1" applyBorder="1" applyAlignment="1" applyProtection="1">
      <alignment horizontal="center" vertical="center" wrapText="1"/>
      <protection hidden="1"/>
    </xf>
    <xf numFmtId="0" fontId="13" fillId="0" borderId="15" xfId="0" applyFont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5" borderId="18" xfId="0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vertical="center" wrapText="1"/>
      <protection hidden="1"/>
    </xf>
    <xf numFmtId="0" fontId="0" fillId="5" borderId="1" xfId="0" applyFill="1" applyBorder="1" applyAlignment="1" applyProtection="1">
      <alignment horizontal="center" vertical="center" wrapText="1"/>
      <protection hidden="1"/>
    </xf>
    <xf numFmtId="0" fontId="0" fillId="5" borderId="29" xfId="0" applyFill="1" applyBorder="1" applyAlignment="1" applyProtection="1">
      <alignment horizontal="center" vertical="center" wrapText="1"/>
      <protection hidden="1"/>
    </xf>
    <xf numFmtId="0" fontId="0" fillId="5" borderId="30" xfId="0" applyFill="1" applyBorder="1" applyAlignment="1" applyProtection="1">
      <alignment vertical="center" wrapText="1"/>
      <protection hidden="1"/>
    </xf>
    <xf numFmtId="0" fontId="0" fillId="5" borderId="31" xfId="0" applyFill="1" applyBorder="1" applyAlignment="1" applyProtection="1">
      <alignment horizontal="center" vertical="center" wrapText="1"/>
      <protection hidden="1"/>
    </xf>
    <xf numFmtId="164" fontId="14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>
      <alignment horizontal="center" vertical="center" wrapText="1"/>
    </xf>
    <xf numFmtId="164" fontId="14" fillId="0" borderId="18" xfId="0" applyNumberFormat="1" applyFont="1" applyBorder="1" applyAlignment="1">
      <alignment horizontal="center" vertical="center" wrapText="1"/>
    </xf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 wrapText="1"/>
      <protection hidden="1"/>
    </xf>
    <xf numFmtId="164" fontId="14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>
      <alignment horizontal="center" vertical="center" wrapText="1"/>
    </xf>
    <xf numFmtId="164" fontId="14" fillId="0" borderId="40" xfId="0" applyNumberFormat="1" applyFont="1" applyBorder="1" applyAlignment="1">
      <alignment horizontal="center" vertical="center" wrapText="1"/>
    </xf>
    <xf numFmtId="0" fontId="0" fillId="5" borderId="18" xfId="0" applyFill="1" applyBorder="1" applyAlignment="1" applyProtection="1">
      <alignment vertical="center" wrapText="1"/>
      <protection hidden="1"/>
    </xf>
    <xf numFmtId="0" fontId="14" fillId="5" borderId="35" xfId="0" applyFont="1" applyFill="1" applyBorder="1" applyAlignment="1">
      <alignment horizontal="center" vertical="center" wrapText="1"/>
    </xf>
    <xf numFmtId="164" fontId="14" fillId="5" borderId="18" xfId="0" applyNumberFormat="1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0" fontId="0" fillId="5" borderId="0" xfId="0" applyFill="1" applyAlignment="1" applyProtection="1">
      <alignment horizontal="left" vertical="center" wrapText="1"/>
      <protection hidden="1"/>
    </xf>
    <xf numFmtId="0" fontId="0" fillId="5" borderId="44" xfId="0" applyFill="1" applyBorder="1" applyAlignment="1" applyProtection="1">
      <alignment vertical="center" wrapText="1"/>
      <protection hidden="1"/>
    </xf>
    <xf numFmtId="0" fontId="14" fillId="5" borderId="39" xfId="0" applyFont="1" applyFill="1" applyBorder="1" applyAlignment="1">
      <alignment horizontal="center" vertical="center" wrapText="1"/>
    </xf>
    <xf numFmtId="164" fontId="14" fillId="5" borderId="40" xfId="0" applyNumberFormat="1" applyFont="1" applyFill="1" applyBorder="1" applyAlignment="1">
      <alignment horizontal="center" vertical="center" wrapText="1"/>
    </xf>
    <xf numFmtId="0" fontId="0" fillId="0" borderId="45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5" borderId="18" xfId="0" applyFill="1" applyBorder="1" applyAlignment="1" applyProtection="1">
      <alignment horizontal="left" vertical="center" wrapText="1"/>
      <protection hidden="1"/>
    </xf>
    <xf numFmtId="0" fontId="0" fillId="5" borderId="21" xfId="0" applyFill="1" applyBorder="1" applyAlignment="1" applyProtection="1">
      <alignment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164" fontId="14" fillId="4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164" fontId="18" fillId="0" borderId="0" xfId="0" applyNumberFormat="1" applyFont="1" applyAlignment="1">
      <alignment horizontal="right" vertical="center"/>
    </xf>
    <xf numFmtId="43" fontId="19" fillId="0" borderId="0" xfId="2" applyFont="1" applyAlignment="1">
      <alignment horizontal="center" vertical="center" wrapText="1"/>
    </xf>
    <xf numFmtId="164" fontId="19" fillId="0" borderId="0" xfId="2" applyNumberFormat="1" applyFont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18" fillId="4" borderId="0" xfId="0" applyNumberFormat="1" applyFont="1" applyFill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164" fontId="14" fillId="0" borderId="29" xfId="0" applyNumberFormat="1" applyFont="1" applyBorder="1" applyAlignment="1">
      <alignment horizontal="center" vertical="center" wrapText="1"/>
    </xf>
    <xf numFmtId="164" fontId="14" fillId="4" borderId="53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5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>
      <alignment horizontal="center" vertical="center" wrapText="1"/>
    </xf>
    <xf numFmtId="164" fontId="14" fillId="0" borderId="5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/>
    <xf numFmtId="164" fontId="20" fillId="0" borderId="0" xfId="0" applyNumberFormat="1" applyFont="1"/>
    <xf numFmtId="0" fontId="0" fillId="5" borderId="46" xfId="0" applyFill="1" applyBorder="1" applyAlignment="1" applyProtection="1">
      <alignment vertical="center"/>
      <protection hidden="1"/>
    </xf>
    <xf numFmtId="0" fontId="0" fillId="5" borderId="57" xfId="0" applyFill="1" applyBorder="1" applyAlignment="1" applyProtection="1">
      <alignment vertical="center" wrapText="1"/>
      <protection hidden="1"/>
    </xf>
    <xf numFmtId="0" fontId="0" fillId="0" borderId="21" xfId="0" applyBorder="1" applyAlignment="1" applyProtection="1">
      <alignment vertical="center" wrapText="1"/>
      <protection hidden="1"/>
    </xf>
    <xf numFmtId="0" fontId="0" fillId="0" borderId="33" xfId="0" applyBorder="1" applyAlignment="1" applyProtection="1">
      <alignment vertical="center"/>
      <protection hidden="1"/>
    </xf>
    <xf numFmtId="0" fontId="0" fillId="0" borderId="57" xfId="0" applyBorder="1" applyAlignment="1" applyProtection="1">
      <alignment vertical="center" wrapText="1"/>
      <protection hidden="1"/>
    </xf>
    <xf numFmtId="0" fontId="0" fillId="5" borderId="43" xfId="0" applyFill="1" applyBorder="1" applyAlignment="1" applyProtection="1">
      <alignment vertical="center" wrapText="1"/>
      <protection hidden="1"/>
    </xf>
    <xf numFmtId="0" fontId="0" fillId="5" borderId="21" xfId="0" applyFill="1" applyBorder="1" applyAlignment="1" applyProtection="1">
      <alignment vertical="center" wrapText="1"/>
      <protection hidden="1"/>
    </xf>
    <xf numFmtId="165" fontId="21" fillId="0" borderId="27" xfId="0" applyNumberFormat="1" applyFont="1" applyBorder="1" applyAlignment="1">
      <alignment horizontal="center" vertical="center" wrapText="1"/>
    </xf>
    <xf numFmtId="0" fontId="0" fillId="5" borderId="17" xfId="0" applyFill="1" applyBorder="1" applyAlignment="1" applyProtection="1">
      <alignment vertical="center"/>
      <protection hidden="1"/>
    </xf>
    <xf numFmtId="0" fontId="0" fillId="5" borderId="23" xfId="0" applyFill="1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7" borderId="43" xfId="0" applyFill="1" applyBorder="1" applyAlignment="1" applyProtection="1">
      <alignment vertical="center" wrapText="1"/>
      <protection hidden="1"/>
    </xf>
    <xf numFmtId="0" fontId="0" fillId="5" borderId="61" xfId="0" applyFill="1" applyBorder="1" applyAlignment="1" applyProtection="1">
      <alignment vertical="center"/>
      <protection hidden="1"/>
    </xf>
    <xf numFmtId="0" fontId="0" fillId="8" borderId="21" xfId="0" applyFill="1" applyBorder="1" applyAlignment="1" applyProtection="1">
      <alignment vertical="center" wrapText="1"/>
      <protection hidden="1"/>
    </xf>
    <xf numFmtId="0" fontId="0" fillId="8" borderId="21" xfId="0" applyFill="1" applyBorder="1" applyAlignment="1" applyProtection="1">
      <alignment vertical="center"/>
      <protection hidden="1"/>
    </xf>
    <xf numFmtId="0" fontId="0" fillId="8" borderId="0" xfId="0" applyFill="1" applyAlignment="1" applyProtection="1">
      <alignment horizontal="left" vertical="center" wrapText="1"/>
      <protection hidden="1"/>
    </xf>
    <xf numFmtId="0" fontId="0" fillId="8" borderId="57" xfId="0" applyFill="1" applyBorder="1" applyAlignment="1" applyProtection="1">
      <alignment vertical="center" wrapText="1"/>
      <protection hidden="1"/>
    </xf>
    <xf numFmtId="0" fontId="0" fillId="8" borderId="45" xfId="0" applyFill="1" applyBorder="1" applyAlignment="1" applyProtection="1">
      <alignment vertical="center"/>
      <protection hidden="1"/>
    </xf>
    <xf numFmtId="0" fontId="0" fillId="8" borderId="46" xfId="0" applyFill="1" applyBorder="1" applyAlignment="1" applyProtection="1">
      <alignment vertical="center"/>
      <protection hidden="1"/>
    </xf>
    <xf numFmtId="0" fontId="0" fillId="8" borderId="61" xfId="0" applyFill="1" applyBorder="1" applyAlignment="1" applyProtection="1">
      <alignment vertical="center"/>
      <protection hidden="1"/>
    </xf>
    <xf numFmtId="0" fontId="0" fillId="5" borderId="0" xfId="0" applyFill="1" applyAlignment="1" applyProtection="1">
      <alignment vertical="center" wrapText="1"/>
      <protection hidden="1"/>
    </xf>
    <xf numFmtId="0" fontId="0" fillId="0" borderId="62" xfId="0" applyBorder="1" applyAlignment="1" applyProtection="1">
      <alignment vertical="center" wrapText="1"/>
      <protection hidden="1"/>
    </xf>
    <xf numFmtId="0" fontId="0" fillId="5" borderId="63" xfId="0" applyFill="1" applyBorder="1" applyAlignment="1" applyProtection="1">
      <alignment vertical="center"/>
      <protection hidden="1"/>
    </xf>
    <xf numFmtId="0" fontId="0" fillId="9" borderId="18" xfId="0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 wrapText="1"/>
      <protection hidden="1"/>
    </xf>
    <xf numFmtId="0" fontId="14" fillId="10" borderId="35" xfId="0" applyFont="1" applyFill="1" applyBorder="1" applyAlignment="1">
      <alignment horizontal="center" vertical="center" wrapText="1"/>
    </xf>
    <xf numFmtId="164" fontId="14" fillId="10" borderId="18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 applyProtection="1">
      <alignment horizontal="center" vertical="center"/>
      <protection hidden="1"/>
    </xf>
    <xf numFmtId="0" fontId="14" fillId="10" borderId="37" xfId="0" applyFont="1" applyFill="1" applyBorder="1" applyAlignment="1">
      <alignment horizontal="center" vertical="center" wrapText="1"/>
    </xf>
    <xf numFmtId="164" fontId="14" fillId="10" borderId="1" xfId="0" applyNumberFormat="1" applyFont="1" applyFill="1" applyBorder="1" applyAlignment="1">
      <alignment horizontal="center" vertical="center" wrapText="1"/>
    </xf>
    <xf numFmtId="0" fontId="0" fillId="9" borderId="40" xfId="0" applyFill="1" applyBorder="1" applyAlignment="1" applyProtection="1">
      <alignment horizontal="center" vertical="center"/>
      <protection hidden="1"/>
    </xf>
    <xf numFmtId="0" fontId="0" fillId="9" borderId="40" xfId="0" applyFill="1" applyBorder="1" applyAlignment="1" applyProtection="1">
      <alignment horizontal="center" vertical="center" wrapText="1"/>
      <protection hidden="1"/>
    </xf>
    <xf numFmtId="0" fontId="14" fillId="10" borderId="39" xfId="0" applyFont="1" applyFill="1" applyBorder="1" applyAlignment="1">
      <alignment horizontal="center" vertical="center" wrapText="1"/>
    </xf>
    <xf numFmtId="164" fontId="14" fillId="10" borderId="4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/>
    </xf>
    <xf numFmtId="164" fontId="18" fillId="6" borderId="2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0" fontId="0" fillId="5" borderId="65" xfId="0" applyFill="1" applyBorder="1" applyAlignment="1" applyProtection="1">
      <alignment horizontal="center" vertical="center"/>
      <protection hidden="1"/>
    </xf>
    <xf numFmtId="0" fontId="0" fillId="5" borderId="53" xfId="0" applyFill="1" applyBorder="1" applyAlignment="1" applyProtection="1">
      <alignment horizontal="center" vertical="center"/>
      <protection hidden="1"/>
    </xf>
    <xf numFmtId="0" fontId="0" fillId="5" borderId="53" xfId="0" applyFill="1" applyBorder="1" applyAlignment="1" applyProtection="1">
      <alignment horizontal="center" vertical="center" wrapText="1"/>
      <protection hidden="1"/>
    </xf>
    <xf numFmtId="0" fontId="0" fillId="3" borderId="66" xfId="0" applyFill="1" applyBorder="1" applyAlignment="1" applyProtection="1">
      <alignment horizontal="center" vertical="center" wrapText="1"/>
      <protection hidden="1"/>
    </xf>
    <xf numFmtId="0" fontId="4" fillId="3" borderId="66" xfId="0" applyFont="1" applyFill="1" applyBorder="1" applyAlignment="1" applyProtection="1">
      <alignment horizontal="center" vertical="center" wrapText="1"/>
      <protection hidden="1"/>
    </xf>
    <xf numFmtId="164" fontId="11" fillId="3" borderId="66" xfId="0" applyNumberFormat="1" applyFont="1" applyFill="1" applyBorder="1" applyAlignment="1">
      <alignment horizontal="center" vertical="center" wrapText="1"/>
    </xf>
    <xf numFmtId="0" fontId="12" fillId="3" borderId="66" xfId="0" applyFont="1" applyFill="1" applyBorder="1" applyAlignment="1">
      <alignment horizontal="center" vertical="center" wrapText="1"/>
    </xf>
    <xf numFmtId="164" fontId="12" fillId="3" borderId="64" xfId="0" applyNumberFormat="1" applyFont="1" applyFill="1" applyBorder="1" applyAlignment="1">
      <alignment horizontal="center" vertical="center" wrapText="1"/>
    </xf>
    <xf numFmtId="0" fontId="0" fillId="5" borderId="67" xfId="0" applyFill="1" applyBorder="1" applyAlignment="1" applyProtection="1">
      <alignment horizontal="center" vertical="center"/>
      <protection hidden="1"/>
    </xf>
    <xf numFmtId="0" fontId="0" fillId="5" borderId="67" xfId="0" applyFill="1" applyBorder="1" applyAlignment="1" applyProtection="1">
      <alignment horizontal="center" vertical="center" wrapText="1"/>
      <protection hidden="1"/>
    </xf>
    <xf numFmtId="164" fontId="14" fillId="4" borderId="67" xfId="0" applyNumberFormat="1" applyFont="1" applyFill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center" vertical="center" wrapText="1"/>
    </xf>
    <xf numFmtId="164" fontId="14" fillId="5" borderId="67" xfId="0" applyNumberFormat="1" applyFont="1" applyFill="1" applyBorder="1" applyAlignment="1">
      <alignment horizontal="center" vertical="center" wrapText="1"/>
    </xf>
    <xf numFmtId="164" fontId="14" fillId="5" borderId="68" xfId="0" applyNumberFormat="1" applyFont="1" applyFill="1" applyBorder="1" applyAlignment="1">
      <alignment horizontal="center" vertical="center" wrapText="1"/>
    </xf>
    <xf numFmtId="0" fontId="0" fillId="5" borderId="69" xfId="0" applyFill="1" applyBorder="1" applyAlignment="1" applyProtection="1">
      <alignment horizontal="center" vertical="center"/>
      <protection hidden="1"/>
    </xf>
    <xf numFmtId="0" fontId="0" fillId="5" borderId="69" xfId="0" applyFill="1" applyBorder="1" applyAlignment="1" applyProtection="1">
      <alignment horizontal="center" vertical="center" wrapText="1"/>
      <protection hidden="1"/>
    </xf>
    <xf numFmtId="164" fontId="14" fillId="4" borderId="69" xfId="0" applyNumberFormat="1" applyFont="1" applyFill="1" applyBorder="1" applyAlignment="1">
      <alignment horizontal="center" vertical="center" wrapText="1"/>
    </xf>
    <xf numFmtId="0" fontId="14" fillId="5" borderId="70" xfId="0" applyFont="1" applyFill="1" applyBorder="1" applyAlignment="1">
      <alignment horizontal="center" vertical="center" wrapText="1"/>
    </xf>
    <xf numFmtId="164" fontId="14" fillId="5" borderId="70" xfId="0" applyNumberFormat="1" applyFont="1" applyFill="1" applyBorder="1" applyAlignment="1">
      <alignment horizontal="center" vertical="center" wrapText="1"/>
    </xf>
    <xf numFmtId="0" fontId="22" fillId="5" borderId="21" xfId="0" applyFont="1" applyFill="1" applyBorder="1" applyAlignment="1" applyProtection="1">
      <alignment vertical="center"/>
      <protection hidden="1"/>
    </xf>
    <xf numFmtId="0" fontId="0" fillId="5" borderId="46" xfId="0" applyFill="1" applyBorder="1" applyAlignment="1" applyProtection="1">
      <alignment vertical="center" wrapText="1"/>
      <protection hidden="1"/>
    </xf>
    <xf numFmtId="0" fontId="0" fillId="5" borderId="50" xfId="0" applyFill="1" applyBorder="1" applyAlignment="1" applyProtection="1">
      <alignment vertical="center" wrapText="1"/>
      <protection hidden="1"/>
    </xf>
    <xf numFmtId="0" fontId="1" fillId="6" borderId="3" xfId="0" applyFont="1" applyFill="1" applyBorder="1" applyAlignment="1">
      <alignment horizontal="center" vertical="center" wrapText="1"/>
    </xf>
    <xf numFmtId="164" fontId="18" fillId="6" borderId="2" xfId="0" applyNumberFormat="1" applyFont="1" applyFill="1" applyBorder="1" applyAlignment="1">
      <alignment horizontal="right" vertical="center" wrapText="1"/>
    </xf>
    <xf numFmtId="165" fontId="0" fillId="0" borderId="60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right" vertical="center" wrapText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0" fillId="0" borderId="36" xfId="0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 vertical="center" wrapText="1"/>
      <protection hidden="1"/>
    </xf>
    <xf numFmtId="0" fontId="0" fillId="0" borderId="48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0" fillId="0" borderId="47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17" fillId="0" borderId="19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right" wrapText="1"/>
    </xf>
    <xf numFmtId="0" fontId="21" fillId="0" borderId="26" xfId="0" applyFont="1" applyBorder="1" applyAlignment="1">
      <alignment horizontal="right" wrapText="1"/>
    </xf>
    <xf numFmtId="0" fontId="0" fillId="5" borderId="32" xfId="0" applyFill="1" applyBorder="1" applyAlignment="1" applyProtection="1">
      <alignment horizontal="center" vertical="center" wrapText="1"/>
      <protection hidden="1"/>
    </xf>
    <xf numFmtId="0" fontId="0" fillId="5" borderId="42" xfId="0" applyFill="1" applyBorder="1" applyAlignment="1" applyProtection="1">
      <alignment horizontal="center" vertical="center" wrapText="1"/>
      <protection hidden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 applyProtection="1">
      <alignment horizontal="center" vertical="center" wrapText="1"/>
      <protection hidden="1"/>
    </xf>
    <xf numFmtId="0" fontId="4" fillId="5" borderId="36" xfId="0" applyFont="1" applyFill="1" applyBorder="1" applyAlignment="1" applyProtection="1">
      <alignment horizontal="center" vertical="center" wrapText="1"/>
      <protection hidden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right" wrapText="1"/>
    </xf>
    <xf numFmtId="0" fontId="16" fillId="5" borderId="71" xfId="0" applyFont="1" applyFill="1" applyBorder="1" applyAlignment="1" applyProtection="1">
      <alignment horizontal="right" vertical="center" wrapText="1"/>
      <protection hidden="1"/>
    </xf>
    <xf numFmtId="0" fontId="16" fillId="5" borderId="72" xfId="0" applyFont="1" applyFill="1" applyBorder="1" applyAlignment="1" applyProtection="1">
      <alignment horizontal="right" vertical="center" wrapText="1"/>
      <protection hidden="1"/>
    </xf>
    <xf numFmtId="165" fontId="14" fillId="4" borderId="71" xfId="0" applyNumberFormat="1" applyFont="1" applyFill="1" applyBorder="1" applyAlignment="1" applyProtection="1">
      <alignment horizontal="center" vertical="center" wrapText="1"/>
      <protection locked="0"/>
    </xf>
    <xf numFmtId="165" fontId="14" fillId="4" borderId="72" xfId="0" applyNumberFormat="1" applyFont="1" applyFill="1" applyBorder="1" applyAlignment="1" applyProtection="1">
      <alignment horizontal="center" vertical="center" wrapText="1"/>
      <protection locked="0"/>
    </xf>
    <xf numFmtId="165" fontId="14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hidden="1"/>
    </xf>
    <xf numFmtId="0" fontId="0" fillId="5" borderId="20" xfId="0" applyFill="1" applyBorder="1" applyAlignment="1" applyProtection="1">
      <alignment horizontal="center" vertical="center" wrapText="1"/>
      <protection hidden="1"/>
    </xf>
    <xf numFmtId="0" fontId="0" fillId="5" borderId="24" xfId="0" applyFill="1" applyBorder="1" applyAlignment="1" applyProtection="1">
      <alignment horizontal="center" vertical="center" wrapText="1"/>
      <protection hidden="1"/>
    </xf>
    <xf numFmtId="0" fontId="15" fillId="5" borderId="58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6204-EFF0-4632-B73E-9EC8E5A65DE1}">
  <dimension ref="A1:Q1596"/>
  <sheetViews>
    <sheetView tabSelected="1" zoomScaleNormal="100" workbookViewId="0">
      <selection activeCell="A2" sqref="A2"/>
    </sheetView>
  </sheetViews>
  <sheetFormatPr defaultColWidth="8.88671875" defaultRowHeight="14.4" x14ac:dyDescent="0.3"/>
  <cols>
    <col min="1" max="1" width="32.6640625" customWidth="1"/>
    <col min="2" max="2" width="72.88671875" style="14" customWidth="1"/>
    <col min="3" max="3" width="21" style="15" customWidth="1"/>
    <col min="4" max="4" width="23.5546875" style="15" customWidth="1"/>
    <col min="5" max="5" width="21" style="62" customWidth="1"/>
    <col min="6" max="6" width="21" style="69" customWidth="1"/>
    <col min="7" max="7" width="21" style="68" customWidth="1"/>
    <col min="8" max="8" width="22.6640625" style="67" customWidth="1"/>
    <col min="9" max="9" width="45.6640625" customWidth="1"/>
    <col min="10" max="10" width="18.109375" customWidth="1"/>
    <col min="14" max="14" width="12.44140625" customWidth="1"/>
    <col min="15" max="15" width="5.44140625" customWidth="1"/>
    <col min="16" max="16" width="16.44140625" customWidth="1"/>
  </cols>
  <sheetData>
    <row r="1" spans="1:17" ht="21" x14ac:dyDescent="0.3">
      <c r="A1" s="176" t="s">
        <v>66</v>
      </c>
      <c r="B1" s="177"/>
      <c r="C1" s="177"/>
      <c r="D1" s="177"/>
      <c r="E1" s="177"/>
      <c r="F1" s="177"/>
      <c r="G1" s="177"/>
      <c r="H1" s="177"/>
      <c r="I1" s="177"/>
    </row>
    <row r="2" spans="1:17" ht="17.399999999999999" x14ac:dyDescent="0.3">
      <c r="A2" s="1"/>
      <c r="B2" s="1"/>
      <c r="C2" s="1"/>
      <c r="D2" s="1"/>
      <c r="E2" s="1"/>
      <c r="F2" s="2"/>
      <c r="G2" s="1"/>
      <c r="H2" s="2"/>
      <c r="I2" s="1"/>
    </row>
    <row r="3" spans="1:17" ht="17.399999999999999" x14ac:dyDescent="0.3">
      <c r="A3" s="3" t="s">
        <v>0</v>
      </c>
      <c r="B3" s="4"/>
      <c r="C3" s="5"/>
      <c r="D3" s="1"/>
      <c r="E3" s="1"/>
      <c r="F3" s="2"/>
      <c r="G3" s="1"/>
      <c r="H3" s="2"/>
      <c r="I3" s="1"/>
    </row>
    <row r="4" spans="1:17" ht="17.399999999999999" x14ac:dyDescent="0.3">
      <c r="A4" s="6" t="s">
        <v>1</v>
      </c>
      <c r="B4" s="7"/>
      <c r="C4" s="8"/>
      <c r="D4" s="1"/>
      <c r="E4" s="1"/>
      <c r="F4" s="2"/>
      <c r="G4" s="1"/>
      <c r="H4" s="2"/>
      <c r="I4" s="1"/>
    </row>
    <row r="5" spans="1:17" ht="17.399999999999999" x14ac:dyDescent="0.3">
      <c r="A5" s="6" t="s">
        <v>2</v>
      </c>
      <c r="B5" s="7"/>
      <c r="C5" s="8"/>
      <c r="D5" s="1"/>
      <c r="E5" s="1"/>
      <c r="F5" s="2"/>
      <c r="G5" s="1"/>
      <c r="H5" s="2"/>
      <c r="I5" s="1"/>
    </row>
    <row r="6" spans="1:17" ht="17.399999999999999" x14ac:dyDescent="0.3">
      <c r="A6" s="6" t="s">
        <v>3</v>
      </c>
      <c r="B6" s="7"/>
      <c r="C6" s="8"/>
      <c r="D6" s="1"/>
      <c r="E6" s="1"/>
      <c r="F6" s="2"/>
      <c r="G6" s="1"/>
      <c r="H6" s="2"/>
      <c r="I6" s="1"/>
    </row>
    <row r="7" spans="1:17" ht="15.6" x14ac:dyDescent="0.3">
      <c r="A7" s="9" t="s">
        <v>4</v>
      </c>
      <c r="B7" s="7"/>
      <c r="C7" s="8"/>
      <c r="D7" s="10"/>
      <c r="E7" s="10"/>
      <c r="F7" s="11"/>
      <c r="G7" s="12"/>
      <c r="H7" s="13"/>
      <c r="I7" s="10"/>
    </row>
    <row r="8" spans="1:17" ht="15.6" x14ac:dyDescent="0.3">
      <c r="E8" s="178" t="s">
        <v>5</v>
      </c>
      <c r="F8" s="178"/>
      <c r="G8" s="16">
        <f>G133</f>
        <v>50208</v>
      </c>
      <c r="H8" s="17"/>
    </row>
    <row r="9" spans="1:17" ht="28.8" x14ac:dyDescent="0.3">
      <c r="A9" s="18" t="s">
        <v>6</v>
      </c>
      <c r="B9" s="19" t="s">
        <v>7</v>
      </c>
      <c r="C9" s="20" t="s">
        <v>8</v>
      </c>
      <c r="D9" s="124" t="s">
        <v>9</v>
      </c>
      <c r="E9" s="125" t="s">
        <v>10</v>
      </c>
      <c r="F9" s="126" t="s">
        <v>11</v>
      </c>
      <c r="G9" s="127" t="s">
        <v>12</v>
      </c>
      <c r="H9" s="128" t="s">
        <v>13</v>
      </c>
      <c r="I9" s="21" t="s">
        <v>14</v>
      </c>
    </row>
    <row r="10" spans="1:17" x14ac:dyDescent="0.3">
      <c r="A10" s="184" t="s">
        <v>15</v>
      </c>
      <c r="B10" s="92" t="s">
        <v>16</v>
      </c>
      <c r="C10" s="121">
        <v>6</v>
      </c>
      <c r="D10" s="129"/>
      <c r="E10" s="130"/>
      <c r="F10" s="131"/>
      <c r="G10" s="132"/>
      <c r="H10" s="133"/>
      <c r="I10" s="187" t="s">
        <v>17</v>
      </c>
      <c r="N10" s="77"/>
      <c r="P10" s="78"/>
    </row>
    <row r="11" spans="1:17" x14ac:dyDescent="0.3">
      <c r="A11" s="185"/>
      <c r="B11" s="140" t="s">
        <v>18</v>
      </c>
      <c r="C11" s="122">
        <v>6</v>
      </c>
      <c r="D11" s="129"/>
      <c r="E11" s="130"/>
      <c r="F11" s="131"/>
      <c r="G11" s="132"/>
      <c r="H11" s="133"/>
      <c r="I11" s="188"/>
    </row>
    <row r="12" spans="1:17" x14ac:dyDescent="0.3">
      <c r="A12" s="185"/>
      <c r="B12" s="93" t="s">
        <v>19</v>
      </c>
      <c r="C12" s="122">
        <v>6</v>
      </c>
      <c r="D12" s="129"/>
      <c r="E12" s="130"/>
      <c r="F12" s="131"/>
      <c r="G12" s="132"/>
      <c r="H12" s="133"/>
      <c r="I12" s="188"/>
      <c r="P12" s="79"/>
      <c r="Q12" s="79"/>
    </row>
    <row r="13" spans="1:17" x14ac:dyDescent="0.3">
      <c r="A13" s="185"/>
      <c r="B13" s="56" t="s">
        <v>20</v>
      </c>
      <c r="C13" s="122">
        <v>6</v>
      </c>
      <c r="D13" s="129"/>
      <c r="E13" s="130"/>
      <c r="F13" s="131"/>
      <c r="G13" s="132"/>
      <c r="H13" s="133"/>
      <c r="I13" s="188"/>
      <c r="N13" s="77"/>
      <c r="P13" s="80"/>
      <c r="Q13" s="80"/>
    </row>
    <row r="14" spans="1:17" ht="28.8" x14ac:dyDescent="0.3">
      <c r="A14" s="185"/>
      <c r="B14" s="90" t="s">
        <v>21</v>
      </c>
      <c r="C14" s="122">
        <v>6</v>
      </c>
      <c r="D14" s="129"/>
      <c r="E14" s="130"/>
      <c r="F14" s="131"/>
      <c r="G14" s="132"/>
      <c r="H14" s="133"/>
      <c r="I14" s="188"/>
      <c r="N14" s="77"/>
      <c r="P14" s="80"/>
      <c r="Q14" s="80"/>
    </row>
    <row r="15" spans="1:17" ht="28.8" x14ac:dyDescent="0.3">
      <c r="A15" s="185"/>
      <c r="B15" s="90" t="s">
        <v>22</v>
      </c>
      <c r="C15" s="122">
        <v>6</v>
      </c>
      <c r="D15" s="129"/>
      <c r="E15" s="130"/>
      <c r="F15" s="131"/>
      <c r="G15" s="132"/>
      <c r="H15" s="133"/>
      <c r="I15" s="188"/>
      <c r="N15" s="81"/>
      <c r="O15" s="82"/>
      <c r="P15" s="83"/>
    </row>
    <row r="16" spans="1:17" x14ac:dyDescent="0.3">
      <c r="A16" s="185"/>
      <c r="B16" s="56" t="s">
        <v>23</v>
      </c>
      <c r="C16" s="122">
        <v>6</v>
      </c>
      <c r="D16" s="129"/>
      <c r="E16" s="130"/>
      <c r="F16" s="131"/>
      <c r="G16" s="132"/>
      <c r="H16" s="133"/>
      <c r="I16" s="188"/>
    </row>
    <row r="17" spans="1:9" x14ac:dyDescent="0.3">
      <c r="A17" s="185"/>
      <c r="B17" s="56" t="s">
        <v>24</v>
      </c>
      <c r="C17" s="122">
        <v>6</v>
      </c>
      <c r="D17" s="129"/>
      <c r="E17" s="130"/>
      <c r="F17" s="131"/>
      <c r="G17" s="132"/>
      <c r="H17" s="133"/>
      <c r="I17" s="188"/>
    </row>
    <row r="18" spans="1:9" x14ac:dyDescent="0.3">
      <c r="A18" s="185"/>
      <c r="B18" s="56" t="s">
        <v>25</v>
      </c>
      <c r="C18" s="122">
        <v>6</v>
      </c>
      <c r="D18" s="129"/>
      <c r="E18" s="130"/>
      <c r="F18" s="131"/>
      <c r="G18" s="132"/>
      <c r="H18" s="133"/>
      <c r="I18" s="188"/>
    </row>
    <row r="19" spans="1:9" x14ac:dyDescent="0.3">
      <c r="A19" s="185"/>
      <c r="B19" s="90" t="s">
        <v>26</v>
      </c>
      <c r="C19" s="122">
        <v>6</v>
      </c>
      <c r="D19" s="129"/>
      <c r="E19" s="130"/>
      <c r="F19" s="131"/>
      <c r="G19" s="132"/>
      <c r="H19" s="133"/>
      <c r="I19" s="188"/>
    </row>
    <row r="20" spans="1:9" x14ac:dyDescent="0.3">
      <c r="A20" s="185"/>
      <c r="B20" s="90" t="s">
        <v>27</v>
      </c>
      <c r="C20" s="122">
        <v>6</v>
      </c>
      <c r="D20" s="129"/>
      <c r="E20" s="130"/>
      <c r="F20" s="131"/>
      <c r="G20" s="132"/>
      <c r="H20" s="133"/>
      <c r="I20" s="188"/>
    </row>
    <row r="21" spans="1:9" x14ac:dyDescent="0.3">
      <c r="A21" s="185"/>
      <c r="B21" s="90" t="s">
        <v>28</v>
      </c>
      <c r="C21" s="122">
        <v>6</v>
      </c>
      <c r="D21" s="129"/>
      <c r="E21" s="130"/>
      <c r="F21" s="131"/>
      <c r="G21" s="132"/>
      <c r="H21" s="133"/>
      <c r="I21" s="188"/>
    </row>
    <row r="22" spans="1:9" x14ac:dyDescent="0.3">
      <c r="A22" s="185"/>
      <c r="B22" s="56" t="s">
        <v>29</v>
      </c>
      <c r="C22" s="122">
        <v>6</v>
      </c>
      <c r="D22" s="129"/>
      <c r="E22" s="130"/>
      <c r="F22" s="131"/>
      <c r="G22" s="132"/>
      <c r="H22" s="133"/>
      <c r="I22" s="188"/>
    </row>
    <row r="23" spans="1:9" x14ac:dyDescent="0.3">
      <c r="A23" s="185"/>
      <c r="B23" s="28" t="s">
        <v>30</v>
      </c>
      <c r="C23" s="123">
        <v>6</v>
      </c>
      <c r="D23" s="129"/>
      <c r="E23" s="130"/>
      <c r="F23" s="131"/>
      <c r="G23" s="132"/>
      <c r="H23" s="134"/>
      <c r="I23" s="188"/>
    </row>
    <row r="24" spans="1:9" x14ac:dyDescent="0.3">
      <c r="A24" s="185"/>
      <c r="B24" s="28" t="s">
        <v>31</v>
      </c>
      <c r="C24" s="123">
        <v>6</v>
      </c>
      <c r="D24" s="129"/>
      <c r="E24" s="130"/>
      <c r="F24" s="131"/>
      <c r="G24" s="132"/>
      <c r="H24" s="134"/>
      <c r="I24" s="188"/>
    </row>
    <row r="25" spans="1:9" x14ac:dyDescent="0.3">
      <c r="A25" s="185"/>
      <c r="B25" s="28" t="s">
        <v>32</v>
      </c>
      <c r="C25" s="123">
        <v>6</v>
      </c>
      <c r="D25" s="129"/>
      <c r="E25" s="130"/>
      <c r="F25" s="131"/>
      <c r="G25" s="132"/>
      <c r="H25" s="134"/>
      <c r="I25" s="188"/>
    </row>
    <row r="26" spans="1:9" x14ac:dyDescent="0.3">
      <c r="A26" s="185"/>
      <c r="B26" s="56" t="s">
        <v>33</v>
      </c>
      <c r="C26" s="122">
        <v>6</v>
      </c>
      <c r="D26" s="129"/>
      <c r="E26" s="130"/>
      <c r="F26" s="131"/>
      <c r="G26" s="132"/>
      <c r="H26" s="133"/>
      <c r="I26" s="188"/>
    </row>
    <row r="27" spans="1:9" x14ac:dyDescent="0.3">
      <c r="A27" s="185"/>
      <c r="B27" s="28" t="s">
        <v>34</v>
      </c>
      <c r="C27" s="123">
        <v>6</v>
      </c>
      <c r="D27" s="129"/>
      <c r="E27" s="130"/>
      <c r="F27" s="131"/>
      <c r="G27" s="132"/>
      <c r="H27" s="134"/>
      <c r="I27" s="188"/>
    </row>
    <row r="28" spans="1:9" x14ac:dyDescent="0.3">
      <c r="A28" s="185"/>
      <c r="B28" s="28" t="s">
        <v>35</v>
      </c>
      <c r="C28" s="123">
        <v>6</v>
      </c>
      <c r="D28" s="135"/>
      <c r="E28" s="136"/>
      <c r="F28" s="137"/>
      <c r="G28" s="138"/>
      <c r="H28" s="139"/>
      <c r="I28" s="188"/>
    </row>
    <row r="29" spans="1:9" ht="15.6" x14ac:dyDescent="0.3">
      <c r="A29" s="186"/>
      <c r="B29" s="31"/>
      <c r="C29" s="32"/>
      <c r="D29" s="179" t="s">
        <v>36</v>
      </c>
      <c r="E29" s="180"/>
      <c r="F29" s="181">
        <v>0</v>
      </c>
      <c r="G29" s="182"/>
      <c r="H29" s="183"/>
      <c r="I29" s="189"/>
    </row>
    <row r="30" spans="1:9" x14ac:dyDescent="0.3">
      <c r="A30" s="148" t="s">
        <v>37</v>
      </c>
      <c r="B30" s="87" t="s">
        <v>16</v>
      </c>
      <c r="C30" s="22">
        <v>12</v>
      </c>
      <c r="D30" s="22">
        <v>160</v>
      </c>
      <c r="E30" s="23">
        <v>0.1</v>
      </c>
      <c r="F30" s="33"/>
      <c r="G30" s="34">
        <f>C30*D30*E30</f>
        <v>192</v>
      </c>
      <c r="H30" s="35">
        <f>F30*G30</f>
        <v>0</v>
      </c>
      <c r="I30" s="159" t="s">
        <v>38</v>
      </c>
    </row>
    <row r="31" spans="1:9" x14ac:dyDescent="0.3">
      <c r="A31" s="149"/>
      <c r="B31" s="24" t="s">
        <v>39</v>
      </c>
      <c r="C31" s="25">
        <v>12</v>
      </c>
      <c r="D31" s="25">
        <v>160</v>
      </c>
      <c r="E31" s="26">
        <v>0.1</v>
      </c>
      <c r="F31" s="36"/>
      <c r="G31" s="37">
        <f t="shared" ref="G31:G94" si="0">C31*D31*E31</f>
        <v>192</v>
      </c>
      <c r="H31" s="38">
        <f t="shared" ref="H31:H94" si="1">F31*G31</f>
        <v>0</v>
      </c>
      <c r="I31" s="160"/>
    </row>
    <row r="32" spans="1:9" x14ac:dyDescent="0.3">
      <c r="A32" s="149"/>
      <c r="B32" s="24" t="s">
        <v>31</v>
      </c>
      <c r="C32" s="25">
        <v>12</v>
      </c>
      <c r="D32" s="25">
        <v>160</v>
      </c>
      <c r="E32" s="26">
        <v>0.05</v>
      </c>
      <c r="F32" s="36"/>
      <c r="G32" s="37">
        <f t="shared" si="0"/>
        <v>96</v>
      </c>
      <c r="H32" s="38">
        <f t="shared" si="1"/>
        <v>0</v>
      </c>
      <c r="I32" s="160"/>
    </row>
    <row r="33" spans="1:9" x14ac:dyDescent="0.3">
      <c r="A33" s="149"/>
      <c r="B33" s="24" t="s">
        <v>32</v>
      </c>
      <c r="C33" s="25">
        <v>12</v>
      </c>
      <c r="D33" s="25">
        <v>160</v>
      </c>
      <c r="E33" s="26">
        <v>0.05</v>
      </c>
      <c r="F33" s="36"/>
      <c r="G33" s="37">
        <f t="shared" si="0"/>
        <v>96</v>
      </c>
      <c r="H33" s="38">
        <f t="shared" si="1"/>
        <v>0</v>
      </c>
      <c r="I33" s="160"/>
    </row>
    <row r="34" spans="1:9" x14ac:dyDescent="0.3">
      <c r="A34" s="149"/>
      <c r="B34" s="24" t="s">
        <v>33</v>
      </c>
      <c r="C34" s="25">
        <v>12</v>
      </c>
      <c r="D34" s="25">
        <v>160</v>
      </c>
      <c r="E34" s="26">
        <v>0.05</v>
      </c>
      <c r="F34" s="36"/>
      <c r="G34" s="37">
        <f t="shared" si="0"/>
        <v>96</v>
      </c>
      <c r="H34" s="38">
        <f t="shared" si="1"/>
        <v>0</v>
      </c>
      <c r="I34" s="160"/>
    </row>
    <row r="35" spans="1:9" ht="28.8" x14ac:dyDescent="0.3">
      <c r="A35" s="149"/>
      <c r="B35" s="86" t="s">
        <v>21</v>
      </c>
      <c r="C35" s="25">
        <v>12</v>
      </c>
      <c r="D35" s="25">
        <v>160</v>
      </c>
      <c r="E35" s="26">
        <v>0.05</v>
      </c>
      <c r="F35" s="36"/>
      <c r="G35" s="37">
        <f t="shared" si="0"/>
        <v>96</v>
      </c>
      <c r="H35" s="38">
        <f t="shared" si="1"/>
        <v>0</v>
      </c>
      <c r="I35" s="160"/>
    </row>
    <row r="36" spans="1:9" ht="28.8" x14ac:dyDescent="0.3">
      <c r="A36" s="149"/>
      <c r="B36" s="86" t="s">
        <v>22</v>
      </c>
      <c r="C36" s="25">
        <v>12</v>
      </c>
      <c r="D36" s="25">
        <v>160</v>
      </c>
      <c r="E36" s="26">
        <v>0.05</v>
      </c>
      <c r="F36" s="36"/>
      <c r="G36" s="37">
        <f t="shared" si="0"/>
        <v>96</v>
      </c>
      <c r="H36" s="38">
        <f t="shared" si="1"/>
        <v>0</v>
      </c>
      <c r="I36" s="160"/>
    </row>
    <row r="37" spans="1:9" x14ac:dyDescent="0.3">
      <c r="A37" s="149"/>
      <c r="B37" s="24" t="s">
        <v>23</v>
      </c>
      <c r="C37" s="25">
        <v>12</v>
      </c>
      <c r="D37" s="25">
        <v>160</v>
      </c>
      <c r="E37" s="26">
        <v>0.05</v>
      </c>
      <c r="F37" s="36"/>
      <c r="G37" s="37">
        <f t="shared" si="0"/>
        <v>96</v>
      </c>
      <c r="H37" s="38">
        <f t="shared" si="1"/>
        <v>0</v>
      </c>
      <c r="I37" s="160"/>
    </row>
    <row r="38" spans="1:9" x14ac:dyDescent="0.3">
      <c r="A38" s="149"/>
      <c r="B38" s="24" t="s">
        <v>24</v>
      </c>
      <c r="C38" s="25">
        <v>12</v>
      </c>
      <c r="D38" s="25">
        <v>160</v>
      </c>
      <c r="E38" s="26">
        <v>0.05</v>
      </c>
      <c r="F38" s="36"/>
      <c r="G38" s="37">
        <f t="shared" si="0"/>
        <v>96</v>
      </c>
      <c r="H38" s="38">
        <f t="shared" si="1"/>
        <v>0</v>
      </c>
      <c r="I38" s="160"/>
    </row>
    <row r="39" spans="1:9" x14ac:dyDescent="0.3">
      <c r="A39" s="149"/>
      <c r="B39" s="24" t="s">
        <v>25</v>
      </c>
      <c r="C39" s="25">
        <v>12</v>
      </c>
      <c r="D39" s="25">
        <v>160</v>
      </c>
      <c r="E39" s="26">
        <v>0.05</v>
      </c>
      <c r="F39" s="36"/>
      <c r="G39" s="37">
        <f t="shared" si="0"/>
        <v>96</v>
      </c>
      <c r="H39" s="38">
        <f t="shared" si="1"/>
        <v>0</v>
      </c>
      <c r="I39" s="160"/>
    </row>
    <row r="40" spans="1:9" x14ac:dyDescent="0.3">
      <c r="A40" s="149"/>
      <c r="B40" s="86" t="s">
        <v>26</v>
      </c>
      <c r="C40" s="25">
        <v>12</v>
      </c>
      <c r="D40" s="25">
        <v>160</v>
      </c>
      <c r="E40" s="26">
        <v>0.1</v>
      </c>
      <c r="F40" s="36"/>
      <c r="G40" s="37">
        <f t="shared" si="0"/>
        <v>192</v>
      </c>
      <c r="H40" s="38">
        <f t="shared" si="1"/>
        <v>0</v>
      </c>
      <c r="I40" s="160"/>
    </row>
    <row r="41" spans="1:9" x14ac:dyDescent="0.3">
      <c r="A41" s="149"/>
      <c r="B41" s="88" t="s">
        <v>27</v>
      </c>
      <c r="C41" s="25">
        <v>12</v>
      </c>
      <c r="D41" s="25">
        <v>160</v>
      </c>
      <c r="E41" s="26">
        <v>0.1</v>
      </c>
      <c r="F41" s="36"/>
      <c r="G41" s="37">
        <f t="shared" si="0"/>
        <v>192</v>
      </c>
      <c r="H41" s="38">
        <f t="shared" si="1"/>
        <v>0</v>
      </c>
      <c r="I41" s="160"/>
    </row>
    <row r="42" spans="1:9" x14ac:dyDescent="0.3">
      <c r="A42" s="149"/>
      <c r="B42" s="24" t="s">
        <v>29</v>
      </c>
      <c r="C42" s="25">
        <v>12</v>
      </c>
      <c r="D42" s="25">
        <v>160</v>
      </c>
      <c r="E42" s="26">
        <v>0.05</v>
      </c>
      <c r="F42" s="36"/>
      <c r="G42" s="37">
        <f t="shared" si="0"/>
        <v>96</v>
      </c>
      <c r="H42" s="38">
        <f t="shared" si="1"/>
        <v>0</v>
      </c>
      <c r="I42" s="160"/>
    </row>
    <row r="43" spans="1:9" x14ac:dyDescent="0.3">
      <c r="A43" s="149"/>
      <c r="B43" s="24" t="s">
        <v>30</v>
      </c>
      <c r="C43" s="39">
        <v>12</v>
      </c>
      <c r="D43" s="39">
        <v>160</v>
      </c>
      <c r="E43" s="40">
        <v>0.05</v>
      </c>
      <c r="F43" s="41"/>
      <c r="G43" s="37">
        <f t="shared" si="0"/>
        <v>96</v>
      </c>
      <c r="H43" s="38">
        <f t="shared" si="1"/>
        <v>0</v>
      </c>
      <c r="I43" s="160"/>
    </row>
    <row r="44" spans="1:9" ht="15" thickBot="1" x14ac:dyDescent="0.35">
      <c r="A44" s="149"/>
      <c r="B44" s="24" t="s">
        <v>35</v>
      </c>
      <c r="C44" s="39">
        <v>12</v>
      </c>
      <c r="D44" s="39">
        <v>160</v>
      </c>
      <c r="E44" s="40">
        <v>0.1</v>
      </c>
      <c r="F44" s="41"/>
      <c r="G44" s="42">
        <f t="shared" si="0"/>
        <v>192</v>
      </c>
      <c r="H44" s="43">
        <f t="shared" si="1"/>
        <v>0</v>
      </c>
      <c r="I44" s="161"/>
    </row>
    <row r="45" spans="1:9" ht="15" customHeight="1" x14ac:dyDescent="0.3">
      <c r="A45" s="169" t="s">
        <v>40</v>
      </c>
      <c r="B45" s="44" t="s">
        <v>16</v>
      </c>
      <c r="C45" s="27">
        <v>6</v>
      </c>
      <c r="D45" s="27">
        <v>160</v>
      </c>
      <c r="E45" s="27">
        <v>0.8</v>
      </c>
      <c r="F45" s="33"/>
      <c r="G45" s="45">
        <f t="shared" si="0"/>
        <v>768</v>
      </c>
      <c r="H45" s="46">
        <f t="shared" si="1"/>
        <v>0</v>
      </c>
      <c r="I45" s="172" t="s">
        <v>38</v>
      </c>
    </row>
    <row r="46" spans="1:9" x14ac:dyDescent="0.3">
      <c r="A46" s="170"/>
      <c r="B46" s="28" t="s">
        <v>39</v>
      </c>
      <c r="C46" s="29">
        <v>6</v>
      </c>
      <c r="D46" s="29">
        <v>160</v>
      </c>
      <c r="E46" s="29">
        <v>0.8</v>
      </c>
      <c r="F46" s="36"/>
      <c r="G46" s="47">
        <f t="shared" si="0"/>
        <v>768</v>
      </c>
      <c r="H46" s="48">
        <f t="shared" si="1"/>
        <v>0</v>
      </c>
      <c r="I46" s="173"/>
    </row>
    <row r="47" spans="1:9" x14ac:dyDescent="0.3">
      <c r="A47" s="170"/>
      <c r="B47" s="28" t="s">
        <v>31</v>
      </c>
      <c r="C47" s="29">
        <v>6</v>
      </c>
      <c r="D47" s="29">
        <v>160</v>
      </c>
      <c r="E47" s="29">
        <v>0.4</v>
      </c>
      <c r="F47" s="36"/>
      <c r="G47" s="47">
        <f t="shared" si="0"/>
        <v>384</v>
      </c>
      <c r="H47" s="48">
        <f t="shared" si="1"/>
        <v>0</v>
      </c>
      <c r="I47" s="173"/>
    </row>
    <row r="48" spans="1:9" x14ac:dyDescent="0.3">
      <c r="A48" s="170"/>
      <c r="B48" s="28" t="s">
        <v>32</v>
      </c>
      <c r="C48" s="29">
        <v>6</v>
      </c>
      <c r="D48" s="29">
        <v>160</v>
      </c>
      <c r="E48" s="29">
        <v>0.4</v>
      </c>
      <c r="F48" s="36"/>
      <c r="G48" s="47">
        <f t="shared" si="0"/>
        <v>384</v>
      </c>
      <c r="H48" s="48">
        <f t="shared" si="1"/>
        <v>0</v>
      </c>
      <c r="I48" s="173"/>
    </row>
    <row r="49" spans="1:9" x14ac:dyDescent="0.3">
      <c r="A49" s="170"/>
      <c r="B49" s="28" t="s">
        <v>33</v>
      </c>
      <c r="C49" s="29">
        <v>6</v>
      </c>
      <c r="D49" s="29">
        <v>160</v>
      </c>
      <c r="E49" s="29">
        <v>0.2</v>
      </c>
      <c r="F49" s="36"/>
      <c r="G49" s="47">
        <f t="shared" si="0"/>
        <v>192</v>
      </c>
      <c r="H49" s="48">
        <f t="shared" si="1"/>
        <v>0</v>
      </c>
      <c r="I49" s="173"/>
    </row>
    <row r="50" spans="1:9" ht="28.8" x14ac:dyDescent="0.3">
      <c r="A50" s="170"/>
      <c r="B50" s="95" t="s">
        <v>21</v>
      </c>
      <c r="C50" s="29">
        <v>6</v>
      </c>
      <c r="D50" s="29">
        <v>160</v>
      </c>
      <c r="E50" s="29">
        <v>0.4</v>
      </c>
      <c r="F50" s="36"/>
      <c r="G50" s="47">
        <f t="shared" si="0"/>
        <v>384</v>
      </c>
      <c r="H50" s="48">
        <f t="shared" si="1"/>
        <v>0</v>
      </c>
      <c r="I50" s="173"/>
    </row>
    <row r="51" spans="1:9" ht="28.8" x14ac:dyDescent="0.3">
      <c r="A51" s="170"/>
      <c r="B51" s="95" t="s">
        <v>22</v>
      </c>
      <c r="C51" s="29">
        <v>6</v>
      </c>
      <c r="D51" s="29">
        <v>160</v>
      </c>
      <c r="E51" s="29">
        <v>0.4</v>
      </c>
      <c r="F51" s="36"/>
      <c r="G51" s="47">
        <f t="shared" si="0"/>
        <v>384</v>
      </c>
      <c r="H51" s="48">
        <f t="shared" si="1"/>
        <v>0</v>
      </c>
      <c r="I51" s="173"/>
    </row>
    <row r="52" spans="1:9" ht="17.25" customHeight="1" x14ac:dyDescent="0.3">
      <c r="A52" s="170"/>
      <c r="B52" s="95" t="s">
        <v>23</v>
      </c>
      <c r="C52" s="29">
        <v>6</v>
      </c>
      <c r="D52" s="29">
        <v>160</v>
      </c>
      <c r="E52" s="29">
        <v>0.4</v>
      </c>
      <c r="F52" s="36"/>
      <c r="G52" s="47">
        <f t="shared" si="0"/>
        <v>384</v>
      </c>
      <c r="H52" s="48">
        <f t="shared" si="1"/>
        <v>0</v>
      </c>
      <c r="I52" s="173"/>
    </row>
    <row r="53" spans="1:9" x14ac:dyDescent="0.3">
      <c r="A53" s="170"/>
      <c r="B53" s="95" t="s">
        <v>24</v>
      </c>
      <c r="C53" s="29">
        <v>6</v>
      </c>
      <c r="D53" s="29">
        <v>160</v>
      </c>
      <c r="E53" s="29">
        <v>0.4</v>
      </c>
      <c r="F53" s="36"/>
      <c r="G53" s="47">
        <f t="shared" si="0"/>
        <v>384</v>
      </c>
      <c r="H53" s="48">
        <f t="shared" si="1"/>
        <v>0</v>
      </c>
      <c r="I53" s="173"/>
    </row>
    <row r="54" spans="1:9" x14ac:dyDescent="0.3">
      <c r="A54" s="170"/>
      <c r="B54" s="95" t="s">
        <v>25</v>
      </c>
      <c r="C54" s="29">
        <v>6</v>
      </c>
      <c r="D54" s="29">
        <v>160</v>
      </c>
      <c r="E54" s="29">
        <v>0.4</v>
      </c>
      <c r="F54" s="36"/>
      <c r="G54" s="47">
        <f t="shared" si="0"/>
        <v>384</v>
      </c>
      <c r="H54" s="48">
        <f t="shared" si="1"/>
        <v>0</v>
      </c>
      <c r="I54" s="173"/>
    </row>
    <row r="55" spans="1:9" x14ac:dyDescent="0.3">
      <c r="A55" s="170"/>
      <c r="B55" s="95" t="s">
        <v>26</v>
      </c>
      <c r="C55" s="29">
        <v>6</v>
      </c>
      <c r="D55" s="29">
        <v>160</v>
      </c>
      <c r="E55" s="29">
        <v>1</v>
      </c>
      <c r="F55" s="36"/>
      <c r="G55" s="47">
        <f t="shared" si="0"/>
        <v>960</v>
      </c>
      <c r="H55" s="48">
        <f t="shared" si="1"/>
        <v>0</v>
      </c>
      <c r="I55" s="173"/>
    </row>
    <row r="56" spans="1:9" x14ac:dyDescent="0.3">
      <c r="A56" s="170"/>
      <c r="B56" s="95" t="s">
        <v>27</v>
      </c>
      <c r="C56" s="29">
        <v>6</v>
      </c>
      <c r="D56" s="29">
        <v>160</v>
      </c>
      <c r="E56" s="29">
        <v>1</v>
      </c>
      <c r="F56" s="36"/>
      <c r="G56" s="47">
        <f t="shared" si="0"/>
        <v>960</v>
      </c>
      <c r="H56" s="48">
        <f t="shared" si="1"/>
        <v>0</v>
      </c>
      <c r="I56" s="173"/>
    </row>
    <row r="57" spans="1:9" x14ac:dyDescent="0.3">
      <c r="A57" s="170"/>
      <c r="B57" s="95" t="s">
        <v>29</v>
      </c>
      <c r="C57" s="29">
        <v>6</v>
      </c>
      <c r="D57" s="29">
        <v>160</v>
      </c>
      <c r="E57" s="29">
        <v>0.6</v>
      </c>
      <c r="F57" s="36"/>
      <c r="G57" s="47">
        <f t="shared" si="0"/>
        <v>576</v>
      </c>
      <c r="H57" s="48">
        <f t="shared" si="1"/>
        <v>0</v>
      </c>
      <c r="I57" s="173"/>
    </row>
    <row r="58" spans="1:9" x14ac:dyDescent="0.3">
      <c r="A58" s="170"/>
      <c r="B58" s="95" t="s">
        <v>30</v>
      </c>
      <c r="C58" s="29">
        <v>6</v>
      </c>
      <c r="D58" s="29">
        <v>160</v>
      </c>
      <c r="E58" s="29">
        <v>0.6</v>
      </c>
      <c r="F58" s="36"/>
      <c r="G58" s="47">
        <f t="shared" si="0"/>
        <v>576</v>
      </c>
      <c r="H58" s="48">
        <f t="shared" si="1"/>
        <v>0</v>
      </c>
      <c r="I58" s="173"/>
    </row>
    <row r="59" spans="1:9" ht="28.8" x14ac:dyDescent="0.3">
      <c r="A59" s="170"/>
      <c r="B59" s="95" t="s">
        <v>41</v>
      </c>
      <c r="C59" s="29">
        <v>6</v>
      </c>
      <c r="D59" s="29">
        <v>160</v>
      </c>
      <c r="E59" s="29">
        <v>0.4</v>
      </c>
      <c r="F59" s="36"/>
      <c r="G59" s="47">
        <f t="shared" si="0"/>
        <v>384</v>
      </c>
      <c r="H59" s="48">
        <f t="shared" si="1"/>
        <v>0</v>
      </c>
      <c r="I59" s="173"/>
    </row>
    <row r="60" spans="1:9" x14ac:dyDescent="0.3">
      <c r="A60" s="170"/>
      <c r="B60" s="50" t="s">
        <v>42</v>
      </c>
      <c r="C60" s="29">
        <v>6</v>
      </c>
      <c r="D60" s="29">
        <v>160</v>
      </c>
      <c r="E60" s="29">
        <v>0.6</v>
      </c>
      <c r="F60" s="36"/>
      <c r="G60" s="47">
        <f t="shared" si="0"/>
        <v>576</v>
      </c>
      <c r="H60" s="48">
        <f t="shared" si="1"/>
        <v>0</v>
      </c>
      <c r="I60" s="173"/>
    </row>
    <row r="61" spans="1:9" ht="15" thickBot="1" x14ac:dyDescent="0.35">
      <c r="A61" s="171"/>
      <c r="B61" s="96" t="s">
        <v>35</v>
      </c>
      <c r="C61" s="30">
        <v>6</v>
      </c>
      <c r="D61" s="30">
        <v>160</v>
      </c>
      <c r="E61" s="30">
        <v>0.1</v>
      </c>
      <c r="F61" s="41"/>
      <c r="G61" s="51">
        <f t="shared" si="0"/>
        <v>96</v>
      </c>
      <c r="H61" s="52">
        <f t="shared" si="1"/>
        <v>0</v>
      </c>
      <c r="I61" s="174"/>
    </row>
    <row r="62" spans="1:9" x14ac:dyDescent="0.3">
      <c r="A62" s="175" t="s">
        <v>43</v>
      </c>
      <c r="B62" s="53" t="s">
        <v>16</v>
      </c>
      <c r="C62" s="22">
        <v>14</v>
      </c>
      <c r="D62" s="22">
        <v>160</v>
      </c>
      <c r="E62" s="23">
        <v>0.8</v>
      </c>
      <c r="F62" s="33"/>
      <c r="G62" s="34">
        <f t="shared" si="0"/>
        <v>1792</v>
      </c>
      <c r="H62" s="35">
        <f t="shared" si="1"/>
        <v>0</v>
      </c>
      <c r="I62" s="154" t="s">
        <v>38</v>
      </c>
    </row>
    <row r="63" spans="1:9" x14ac:dyDescent="0.3">
      <c r="A63" s="150"/>
      <c r="B63" s="24" t="s">
        <v>39</v>
      </c>
      <c r="C63" s="25">
        <v>14</v>
      </c>
      <c r="D63" s="94">
        <v>160</v>
      </c>
      <c r="E63" s="54">
        <v>0.8</v>
      </c>
      <c r="F63" s="36"/>
      <c r="G63" s="37">
        <f t="shared" si="0"/>
        <v>1792</v>
      </c>
      <c r="H63" s="38">
        <f t="shared" si="1"/>
        <v>0</v>
      </c>
      <c r="I63" s="155"/>
    </row>
    <row r="64" spans="1:9" x14ac:dyDescent="0.3">
      <c r="A64" s="150"/>
      <c r="B64" s="24" t="s">
        <v>31</v>
      </c>
      <c r="C64" s="25">
        <v>14</v>
      </c>
      <c r="D64" s="94">
        <v>160</v>
      </c>
      <c r="E64" s="54">
        <v>0.6</v>
      </c>
      <c r="F64" s="36"/>
      <c r="G64" s="37">
        <f t="shared" si="0"/>
        <v>1344</v>
      </c>
      <c r="H64" s="38">
        <f t="shared" si="1"/>
        <v>0</v>
      </c>
      <c r="I64" s="155"/>
    </row>
    <row r="65" spans="1:9" ht="23.1" customHeight="1" x14ac:dyDescent="0.3">
      <c r="A65" s="150"/>
      <c r="B65" s="24" t="s">
        <v>32</v>
      </c>
      <c r="C65" s="25">
        <v>14</v>
      </c>
      <c r="D65" s="94">
        <v>160</v>
      </c>
      <c r="E65" s="54">
        <v>0.8</v>
      </c>
      <c r="F65" s="36"/>
      <c r="G65" s="37">
        <f t="shared" si="0"/>
        <v>1792</v>
      </c>
      <c r="H65" s="38">
        <f t="shared" si="1"/>
        <v>0</v>
      </c>
      <c r="I65" s="155"/>
    </row>
    <row r="66" spans="1:9" ht="23.1" customHeight="1" x14ac:dyDescent="0.3">
      <c r="A66" s="150"/>
      <c r="B66" s="24" t="s">
        <v>33</v>
      </c>
      <c r="C66" s="25">
        <v>14</v>
      </c>
      <c r="D66" s="94">
        <v>160</v>
      </c>
      <c r="E66" s="54">
        <v>0.1</v>
      </c>
      <c r="F66" s="36"/>
      <c r="G66" s="37">
        <f t="shared" si="0"/>
        <v>224</v>
      </c>
      <c r="H66" s="38">
        <f t="shared" si="1"/>
        <v>0</v>
      </c>
      <c r="I66" s="155"/>
    </row>
    <row r="67" spans="1:9" ht="28.8" x14ac:dyDescent="0.3">
      <c r="A67" s="150"/>
      <c r="B67" s="97" t="s">
        <v>21</v>
      </c>
      <c r="C67" s="25">
        <v>14</v>
      </c>
      <c r="D67" s="25">
        <v>160</v>
      </c>
      <c r="E67" s="54">
        <v>0.1</v>
      </c>
      <c r="F67" s="36"/>
      <c r="G67" s="37">
        <f t="shared" si="0"/>
        <v>224</v>
      </c>
      <c r="H67" s="38">
        <f t="shared" si="1"/>
        <v>0</v>
      </c>
      <c r="I67" s="155"/>
    </row>
    <row r="68" spans="1:9" ht="28.8" x14ac:dyDescent="0.3">
      <c r="A68" s="150"/>
      <c r="B68" s="97" t="s">
        <v>22</v>
      </c>
      <c r="C68" s="25">
        <v>14</v>
      </c>
      <c r="D68" s="25">
        <v>160</v>
      </c>
      <c r="E68" s="54">
        <v>0.1</v>
      </c>
      <c r="F68" s="36"/>
      <c r="G68" s="37">
        <f t="shared" si="0"/>
        <v>224</v>
      </c>
      <c r="H68" s="38">
        <f t="shared" si="1"/>
        <v>0</v>
      </c>
      <c r="I68" s="155"/>
    </row>
    <row r="69" spans="1:9" x14ac:dyDescent="0.3">
      <c r="A69" s="150"/>
      <c r="B69" s="98" t="s">
        <v>23</v>
      </c>
      <c r="C69" s="25">
        <v>14</v>
      </c>
      <c r="D69" s="25">
        <v>160</v>
      </c>
      <c r="E69" s="54">
        <v>0.6</v>
      </c>
      <c r="F69" s="36"/>
      <c r="G69" s="37">
        <f t="shared" si="0"/>
        <v>1344</v>
      </c>
      <c r="H69" s="38">
        <f t="shared" si="1"/>
        <v>0</v>
      </c>
      <c r="I69" s="155"/>
    </row>
    <row r="70" spans="1:9" x14ac:dyDescent="0.3">
      <c r="A70" s="150"/>
      <c r="B70" s="98" t="s">
        <v>24</v>
      </c>
      <c r="C70" s="25">
        <v>14</v>
      </c>
      <c r="D70" s="25">
        <v>160</v>
      </c>
      <c r="E70" s="54">
        <v>0.6</v>
      </c>
      <c r="F70" s="36"/>
      <c r="G70" s="37">
        <f t="shared" si="0"/>
        <v>1344</v>
      </c>
      <c r="H70" s="38">
        <f t="shared" si="1"/>
        <v>0</v>
      </c>
      <c r="I70" s="155"/>
    </row>
    <row r="71" spans="1:9" x14ac:dyDescent="0.3">
      <c r="A71" s="150"/>
      <c r="B71" s="98" t="s">
        <v>25</v>
      </c>
      <c r="C71" s="25">
        <v>14</v>
      </c>
      <c r="D71" s="25">
        <v>160</v>
      </c>
      <c r="E71" s="54">
        <v>0.6</v>
      </c>
      <c r="F71" s="36"/>
      <c r="G71" s="37">
        <f t="shared" si="0"/>
        <v>1344</v>
      </c>
      <c r="H71" s="38">
        <f t="shared" si="1"/>
        <v>0</v>
      </c>
      <c r="I71" s="155"/>
    </row>
    <row r="72" spans="1:9" x14ac:dyDescent="0.3">
      <c r="A72" s="150"/>
      <c r="B72" s="99" t="s">
        <v>26</v>
      </c>
      <c r="C72" s="25">
        <v>14</v>
      </c>
      <c r="D72" s="25">
        <v>160</v>
      </c>
      <c r="E72" s="54">
        <v>1</v>
      </c>
      <c r="F72" s="36"/>
      <c r="G72" s="37">
        <f t="shared" si="0"/>
        <v>2240</v>
      </c>
      <c r="H72" s="38">
        <f t="shared" si="1"/>
        <v>0</v>
      </c>
      <c r="I72" s="155"/>
    </row>
    <row r="73" spans="1:9" x14ac:dyDescent="0.3">
      <c r="A73" s="150"/>
      <c r="B73" s="100" t="s">
        <v>27</v>
      </c>
      <c r="C73" s="25">
        <v>14</v>
      </c>
      <c r="D73" s="25">
        <v>160</v>
      </c>
      <c r="E73" s="54">
        <v>2</v>
      </c>
      <c r="F73" s="36"/>
      <c r="G73" s="37">
        <f t="shared" si="0"/>
        <v>4480</v>
      </c>
      <c r="H73" s="38">
        <f t="shared" si="1"/>
        <v>0</v>
      </c>
      <c r="I73" s="155"/>
    </row>
    <row r="74" spans="1:9" x14ac:dyDescent="0.3">
      <c r="A74" s="150"/>
      <c r="B74" s="98" t="s">
        <v>29</v>
      </c>
      <c r="C74" s="25">
        <v>14</v>
      </c>
      <c r="D74" s="25">
        <v>160</v>
      </c>
      <c r="E74" s="54">
        <v>0.4</v>
      </c>
      <c r="F74" s="36"/>
      <c r="G74" s="37">
        <f t="shared" si="0"/>
        <v>896</v>
      </c>
      <c r="H74" s="38">
        <f t="shared" si="1"/>
        <v>0</v>
      </c>
      <c r="I74" s="155"/>
    </row>
    <row r="75" spans="1:9" x14ac:dyDescent="0.3">
      <c r="A75" s="150"/>
      <c r="B75" s="98" t="s">
        <v>30</v>
      </c>
      <c r="C75" s="25">
        <v>14</v>
      </c>
      <c r="D75" s="25">
        <v>160</v>
      </c>
      <c r="E75" s="54">
        <v>0.4</v>
      </c>
      <c r="F75" s="36"/>
      <c r="G75" s="37">
        <f t="shared" si="0"/>
        <v>896</v>
      </c>
      <c r="H75" s="38">
        <f t="shared" si="1"/>
        <v>0</v>
      </c>
      <c r="I75" s="155"/>
    </row>
    <row r="76" spans="1:9" x14ac:dyDescent="0.3">
      <c r="A76" s="150"/>
      <c r="B76" s="101" t="s">
        <v>42</v>
      </c>
      <c r="C76" s="25">
        <v>14</v>
      </c>
      <c r="D76" s="25">
        <v>160</v>
      </c>
      <c r="E76" s="54">
        <v>0.4</v>
      </c>
      <c r="F76" s="36"/>
      <c r="G76" s="37">
        <f t="shared" si="0"/>
        <v>896</v>
      </c>
      <c r="H76" s="38">
        <f t="shared" si="1"/>
        <v>0</v>
      </c>
      <c r="I76" s="155"/>
    </row>
    <row r="77" spans="1:9" x14ac:dyDescent="0.3">
      <c r="A77" s="150"/>
      <c r="B77" s="101" t="s">
        <v>44</v>
      </c>
      <c r="C77" s="25">
        <v>14</v>
      </c>
      <c r="D77" s="25">
        <v>160</v>
      </c>
      <c r="E77" s="54">
        <v>0.6</v>
      </c>
      <c r="F77" s="36"/>
      <c r="G77" s="37">
        <f t="shared" si="0"/>
        <v>1344</v>
      </c>
      <c r="H77" s="38">
        <f t="shared" si="1"/>
        <v>0</v>
      </c>
      <c r="I77" s="155"/>
    </row>
    <row r="78" spans="1:9" x14ac:dyDescent="0.3">
      <c r="A78" s="150"/>
      <c r="B78" s="98" t="s">
        <v>45</v>
      </c>
      <c r="C78" s="25">
        <v>14</v>
      </c>
      <c r="D78" s="25">
        <v>160</v>
      </c>
      <c r="E78" s="54">
        <v>0.6</v>
      </c>
      <c r="F78" s="36"/>
      <c r="G78" s="37">
        <f t="shared" si="0"/>
        <v>1344</v>
      </c>
      <c r="H78" s="38">
        <f t="shared" si="1"/>
        <v>0</v>
      </c>
      <c r="I78" s="155"/>
    </row>
    <row r="79" spans="1:9" x14ac:dyDescent="0.3">
      <c r="A79" s="150"/>
      <c r="B79" s="24" t="s">
        <v>46</v>
      </c>
      <c r="C79" s="25">
        <v>14</v>
      </c>
      <c r="D79" s="25">
        <v>160</v>
      </c>
      <c r="E79" s="54">
        <v>0.6</v>
      </c>
      <c r="F79" s="36"/>
      <c r="G79" s="37">
        <f t="shared" si="0"/>
        <v>1344</v>
      </c>
      <c r="H79" s="38">
        <f t="shared" si="1"/>
        <v>0</v>
      </c>
      <c r="I79" s="155"/>
    </row>
    <row r="80" spans="1:9" x14ac:dyDescent="0.3">
      <c r="A80" s="150"/>
      <c r="B80" s="98" t="s">
        <v>47</v>
      </c>
      <c r="C80" s="25">
        <v>14</v>
      </c>
      <c r="D80" s="25">
        <v>160</v>
      </c>
      <c r="E80" s="54">
        <v>0.6</v>
      </c>
      <c r="F80" s="36"/>
      <c r="G80" s="70">
        <f t="shared" si="0"/>
        <v>1344</v>
      </c>
      <c r="H80" s="71">
        <f t="shared" si="1"/>
        <v>0</v>
      </c>
      <c r="I80" s="155"/>
    </row>
    <row r="81" spans="1:9" x14ac:dyDescent="0.3">
      <c r="A81" s="150"/>
      <c r="B81" s="98" t="s">
        <v>48</v>
      </c>
      <c r="C81" s="25">
        <v>14</v>
      </c>
      <c r="D81" s="25">
        <v>160</v>
      </c>
      <c r="E81" s="54">
        <v>0.6</v>
      </c>
      <c r="F81" s="72"/>
      <c r="G81" s="76">
        <f t="shared" si="0"/>
        <v>1344</v>
      </c>
      <c r="H81" s="38">
        <f t="shared" si="1"/>
        <v>0</v>
      </c>
      <c r="I81" s="155"/>
    </row>
    <row r="82" spans="1:9" x14ac:dyDescent="0.3">
      <c r="A82" s="150"/>
      <c r="B82" s="102" t="s">
        <v>49</v>
      </c>
      <c r="C82" s="25">
        <v>14</v>
      </c>
      <c r="D82" s="25">
        <v>160</v>
      </c>
      <c r="E82" s="54">
        <v>0.6</v>
      </c>
      <c r="F82" s="73"/>
      <c r="G82" s="76">
        <f t="shared" si="0"/>
        <v>1344</v>
      </c>
      <c r="H82" s="38">
        <f t="shared" si="1"/>
        <v>0</v>
      </c>
      <c r="I82" s="155"/>
    </row>
    <row r="83" spans="1:9" x14ac:dyDescent="0.3">
      <c r="A83" s="150"/>
      <c r="B83" s="102" t="s">
        <v>50</v>
      </c>
      <c r="C83" s="25">
        <v>14</v>
      </c>
      <c r="D83" s="25">
        <v>160</v>
      </c>
      <c r="E83" s="54">
        <v>0.1</v>
      </c>
      <c r="F83" s="73"/>
      <c r="G83" s="76">
        <f t="shared" si="0"/>
        <v>224</v>
      </c>
      <c r="H83" s="38">
        <f t="shared" si="1"/>
        <v>0</v>
      </c>
      <c r="I83" s="155"/>
    </row>
    <row r="84" spans="1:9" ht="15" thickBot="1" x14ac:dyDescent="0.35">
      <c r="A84" s="150"/>
      <c r="B84" s="103" t="s">
        <v>35</v>
      </c>
      <c r="C84" s="25">
        <v>14</v>
      </c>
      <c r="D84" s="25">
        <v>160</v>
      </c>
      <c r="E84" s="54">
        <v>0.05</v>
      </c>
      <c r="F84" s="41"/>
      <c r="G84" s="74">
        <f t="shared" si="0"/>
        <v>112</v>
      </c>
      <c r="H84" s="75">
        <f t="shared" si="1"/>
        <v>0</v>
      </c>
      <c r="I84" s="156"/>
    </row>
    <row r="85" spans="1:9" x14ac:dyDescent="0.3">
      <c r="A85" s="164" t="s">
        <v>51</v>
      </c>
      <c r="B85" s="55" t="s">
        <v>16</v>
      </c>
      <c r="C85" s="27">
        <v>3</v>
      </c>
      <c r="D85" s="27">
        <v>160</v>
      </c>
      <c r="E85" s="27">
        <v>0.4</v>
      </c>
      <c r="F85" s="33"/>
      <c r="G85" s="45">
        <f t="shared" si="0"/>
        <v>192</v>
      </c>
      <c r="H85" s="46">
        <f t="shared" si="1"/>
        <v>0</v>
      </c>
      <c r="I85" s="166" t="s">
        <v>38</v>
      </c>
    </row>
    <row r="86" spans="1:9" x14ac:dyDescent="0.3">
      <c r="A86" s="165"/>
      <c r="B86" s="56" t="s">
        <v>39</v>
      </c>
      <c r="C86" s="57">
        <v>3</v>
      </c>
      <c r="D86" s="57">
        <v>160</v>
      </c>
      <c r="E86" s="29">
        <v>0.4</v>
      </c>
      <c r="F86" s="36"/>
      <c r="G86" s="47">
        <f t="shared" si="0"/>
        <v>192</v>
      </c>
      <c r="H86" s="48">
        <f t="shared" si="1"/>
        <v>0</v>
      </c>
      <c r="I86" s="167"/>
    </row>
    <row r="87" spans="1:9" x14ac:dyDescent="0.3">
      <c r="A87" s="165"/>
      <c r="B87" s="56" t="s">
        <v>31</v>
      </c>
      <c r="C87" s="57">
        <v>3</v>
      </c>
      <c r="D87" s="57">
        <v>160</v>
      </c>
      <c r="E87" s="29">
        <v>0.6</v>
      </c>
      <c r="F87" s="36"/>
      <c r="G87" s="47">
        <f t="shared" si="0"/>
        <v>288</v>
      </c>
      <c r="H87" s="48">
        <f t="shared" si="1"/>
        <v>0</v>
      </c>
      <c r="I87" s="167"/>
    </row>
    <row r="88" spans="1:9" x14ac:dyDescent="0.3">
      <c r="A88" s="165"/>
      <c r="B88" s="56" t="s">
        <v>32</v>
      </c>
      <c r="C88" s="57">
        <v>3</v>
      </c>
      <c r="D88" s="57">
        <v>160</v>
      </c>
      <c r="E88" s="29">
        <v>0.1</v>
      </c>
      <c r="F88" s="36"/>
      <c r="G88" s="47">
        <f t="shared" si="0"/>
        <v>48</v>
      </c>
      <c r="H88" s="48">
        <f t="shared" si="1"/>
        <v>0</v>
      </c>
      <c r="I88" s="167"/>
    </row>
    <row r="89" spans="1:9" x14ac:dyDescent="0.3">
      <c r="A89" s="165"/>
      <c r="B89" s="56" t="s">
        <v>33</v>
      </c>
      <c r="C89" s="57">
        <v>3</v>
      </c>
      <c r="D89" s="57">
        <v>160</v>
      </c>
      <c r="E89" s="29">
        <v>0.1</v>
      </c>
      <c r="F89" s="36"/>
      <c r="G89" s="47">
        <f t="shared" si="0"/>
        <v>48</v>
      </c>
      <c r="H89" s="48">
        <f t="shared" si="1"/>
        <v>0</v>
      </c>
      <c r="I89" s="167"/>
    </row>
    <row r="90" spans="1:9" ht="28.8" x14ac:dyDescent="0.3">
      <c r="A90" s="165"/>
      <c r="B90" s="89" t="s">
        <v>21</v>
      </c>
      <c r="C90" s="57">
        <v>3</v>
      </c>
      <c r="D90" s="57">
        <v>160</v>
      </c>
      <c r="E90" s="29">
        <v>0.2</v>
      </c>
      <c r="F90" s="36"/>
      <c r="G90" s="47">
        <f t="shared" si="0"/>
        <v>96</v>
      </c>
      <c r="H90" s="48">
        <f t="shared" si="1"/>
        <v>0</v>
      </c>
      <c r="I90" s="167"/>
    </row>
    <row r="91" spans="1:9" ht="28.8" x14ac:dyDescent="0.3">
      <c r="A91" s="165"/>
      <c r="B91" s="104" t="s">
        <v>22</v>
      </c>
      <c r="C91" s="57">
        <v>3</v>
      </c>
      <c r="D91" s="57">
        <v>160</v>
      </c>
      <c r="E91" s="29">
        <v>0.2</v>
      </c>
      <c r="F91" s="36"/>
      <c r="G91" s="47">
        <f t="shared" si="0"/>
        <v>96</v>
      </c>
      <c r="H91" s="48">
        <f t="shared" si="1"/>
        <v>0</v>
      </c>
      <c r="I91" s="167"/>
    </row>
    <row r="92" spans="1:9" x14ac:dyDescent="0.3">
      <c r="A92" s="165"/>
      <c r="B92" s="56" t="s">
        <v>23</v>
      </c>
      <c r="C92" s="57">
        <v>3</v>
      </c>
      <c r="D92" s="57">
        <v>160</v>
      </c>
      <c r="E92" s="29">
        <v>0.4</v>
      </c>
      <c r="F92" s="36"/>
      <c r="G92" s="47">
        <f t="shared" si="0"/>
        <v>192</v>
      </c>
      <c r="H92" s="48">
        <f t="shared" si="1"/>
        <v>0</v>
      </c>
      <c r="I92" s="167"/>
    </row>
    <row r="93" spans="1:9" x14ac:dyDescent="0.3">
      <c r="A93" s="165"/>
      <c r="B93" s="56" t="s">
        <v>24</v>
      </c>
      <c r="C93" s="57">
        <v>3</v>
      </c>
      <c r="D93" s="57">
        <v>160</v>
      </c>
      <c r="E93" s="29">
        <v>0.4</v>
      </c>
      <c r="F93" s="36"/>
      <c r="G93" s="47">
        <f t="shared" si="0"/>
        <v>192</v>
      </c>
      <c r="H93" s="48">
        <f t="shared" si="1"/>
        <v>0</v>
      </c>
      <c r="I93" s="167"/>
    </row>
    <row r="94" spans="1:9" x14ac:dyDescent="0.3">
      <c r="A94" s="165"/>
      <c r="B94" s="56" t="s">
        <v>25</v>
      </c>
      <c r="C94" s="57">
        <v>3</v>
      </c>
      <c r="D94" s="57">
        <v>160</v>
      </c>
      <c r="E94" s="29">
        <v>0.4</v>
      </c>
      <c r="F94" s="36"/>
      <c r="G94" s="47">
        <f t="shared" si="0"/>
        <v>192</v>
      </c>
      <c r="H94" s="48">
        <f t="shared" si="1"/>
        <v>0</v>
      </c>
      <c r="I94" s="167"/>
    </row>
    <row r="95" spans="1:9" x14ac:dyDescent="0.3">
      <c r="A95" s="165"/>
      <c r="B95" s="49" t="s">
        <v>26</v>
      </c>
      <c r="C95" s="57">
        <v>3</v>
      </c>
      <c r="D95" s="57">
        <v>160</v>
      </c>
      <c r="E95" s="29">
        <v>0.4</v>
      </c>
      <c r="F95" s="36"/>
      <c r="G95" s="47">
        <f t="shared" ref="G95:G132" si="2">C95*D95*E95</f>
        <v>192</v>
      </c>
      <c r="H95" s="48">
        <f t="shared" ref="H95:H132" si="3">F95*G95</f>
        <v>0</v>
      </c>
      <c r="I95" s="167"/>
    </row>
    <row r="96" spans="1:9" x14ac:dyDescent="0.3">
      <c r="A96" s="165"/>
      <c r="B96" s="85" t="s">
        <v>27</v>
      </c>
      <c r="C96" s="57">
        <v>3</v>
      </c>
      <c r="D96" s="57">
        <v>160</v>
      </c>
      <c r="E96" s="29">
        <v>1</v>
      </c>
      <c r="F96" s="36"/>
      <c r="G96" s="47">
        <f t="shared" si="2"/>
        <v>480</v>
      </c>
      <c r="H96" s="48">
        <f t="shared" si="3"/>
        <v>0</v>
      </c>
      <c r="I96" s="167"/>
    </row>
    <row r="97" spans="1:9" x14ac:dyDescent="0.3">
      <c r="A97" s="165"/>
      <c r="B97" s="56" t="s">
        <v>29</v>
      </c>
      <c r="C97" s="57">
        <v>3</v>
      </c>
      <c r="D97" s="57">
        <v>160</v>
      </c>
      <c r="E97" s="29">
        <v>0.4</v>
      </c>
      <c r="F97" s="36"/>
      <c r="G97" s="47">
        <f t="shared" si="2"/>
        <v>192</v>
      </c>
      <c r="H97" s="48">
        <f t="shared" si="3"/>
        <v>0</v>
      </c>
      <c r="I97" s="167"/>
    </row>
    <row r="98" spans="1:9" x14ac:dyDescent="0.3">
      <c r="A98" s="165"/>
      <c r="B98" s="56" t="s">
        <v>30</v>
      </c>
      <c r="C98" s="57">
        <v>3</v>
      </c>
      <c r="D98" s="57">
        <v>160</v>
      </c>
      <c r="E98" s="29">
        <v>0.4</v>
      </c>
      <c r="F98" s="36"/>
      <c r="G98" s="47">
        <f t="shared" si="2"/>
        <v>192</v>
      </c>
      <c r="H98" s="48">
        <f t="shared" si="3"/>
        <v>0</v>
      </c>
      <c r="I98" s="167"/>
    </row>
    <row r="99" spans="1:9" x14ac:dyDescent="0.3">
      <c r="A99" s="165"/>
      <c r="B99" s="56" t="s">
        <v>42</v>
      </c>
      <c r="C99" s="57">
        <v>3</v>
      </c>
      <c r="D99" s="57">
        <v>160</v>
      </c>
      <c r="E99" s="29">
        <v>0.2</v>
      </c>
      <c r="F99" s="36"/>
      <c r="G99" s="47">
        <f t="shared" si="2"/>
        <v>96</v>
      </c>
      <c r="H99" s="48">
        <f t="shared" si="3"/>
        <v>0</v>
      </c>
      <c r="I99" s="167"/>
    </row>
    <row r="100" spans="1:9" x14ac:dyDescent="0.3">
      <c r="A100" s="165"/>
      <c r="B100" s="56" t="s">
        <v>44</v>
      </c>
      <c r="C100" s="57">
        <v>3</v>
      </c>
      <c r="D100" s="57">
        <v>160</v>
      </c>
      <c r="E100" s="29">
        <v>0.4</v>
      </c>
      <c r="F100" s="36"/>
      <c r="G100" s="47">
        <f t="shared" si="2"/>
        <v>192</v>
      </c>
      <c r="H100" s="48">
        <f t="shared" si="3"/>
        <v>0</v>
      </c>
      <c r="I100" s="167"/>
    </row>
    <row r="101" spans="1:9" x14ac:dyDescent="0.3">
      <c r="A101" s="165"/>
      <c r="B101" s="56" t="s">
        <v>45</v>
      </c>
      <c r="C101" s="57">
        <v>3</v>
      </c>
      <c r="D101" s="57">
        <v>160</v>
      </c>
      <c r="E101" s="29">
        <v>0.4</v>
      </c>
      <c r="F101" s="36"/>
      <c r="G101" s="47">
        <f t="shared" si="2"/>
        <v>192</v>
      </c>
      <c r="H101" s="48">
        <f t="shared" si="3"/>
        <v>0</v>
      </c>
      <c r="I101" s="167"/>
    </row>
    <row r="102" spans="1:9" x14ac:dyDescent="0.3">
      <c r="A102" s="165"/>
      <c r="B102" s="56" t="s">
        <v>46</v>
      </c>
      <c r="C102" s="57">
        <v>3</v>
      </c>
      <c r="D102" s="57">
        <v>160</v>
      </c>
      <c r="E102" s="29">
        <v>0.4</v>
      </c>
      <c r="F102" s="36"/>
      <c r="G102" s="47">
        <f t="shared" si="2"/>
        <v>192</v>
      </c>
      <c r="H102" s="48">
        <f t="shared" si="3"/>
        <v>0</v>
      </c>
      <c r="I102" s="167"/>
    </row>
    <row r="103" spans="1:9" x14ac:dyDescent="0.3">
      <c r="A103" s="165"/>
      <c r="B103" s="56" t="s">
        <v>47</v>
      </c>
      <c r="C103" s="57">
        <v>3</v>
      </c>
      <c r="D103" s="57">
        <v>160</v>
      </c>
      <c r="E103" s="29">
        <v>0.4</v>
      </c>
      <c r="F103" s="36"/>
      <c r="G103" s="47">
        <f t="shared" si="2"/>
        <v>192</v>
      </c>
      <c r="H103" s="48">
        <f t="shared" si="3"/>
        <v>0</v>
      </c>
      <c r="I103" s="167"/>
    </row>
    <row r="104" spans="1:9" x14ac:dyDescent="0.3">
      <c r="A104" s="165"/>
      <c r="B104" s="56" t="s">
        <v>48</v>
      </c>
      <c r="C104" s="57">
        <v>3</v>
      </c>
      <c r="D104" s="57">
        <v>160</v>
      </c>
      <c r="E104" s="29">
        <v>0.4</v>
      </c>
      <c r="F104" s="36"/>
      <c r="G104" s="47">
        <f t="shared" si="2"/>
        <v>192</v>
      </c>
      <c r="H104" s="48">
        <f t="shared" si="3"/>
        <v>0</v>
      </c>
      <c r="I104" s="167"/>
    </row>
    <row r="105" spans="1:9" x14ac:dyDescent="0.3">
      <c r="A105" s="165"/>
      <c r="B105" s="56" t="s">
        <v>49</v>
      </c>
      <c r="C105" s="57">
        <v>3</v>
      </c>
      <c r="D105" s="57">
        <v>160</v>
      </c>
      <c r="E105" s="29">
        <v>0.4</v>
      </c>
      <c r="F105" s="36"/>
      <c r="G105" s="47">
        <f t="shared" si="2"/>
        <v>192</v>
      </c>
      <c r="H105" s="48">
        <f t="shared" si="3"/>
        <v>0</v>
      </c>
      <c r="I105" s="167"/>
    </row>
    <row r="106" spans="1:9" x14ac:dyDescent="0.3">
      <c r="A106" s="165"/>
      <c r="B106" s="84" t="s">
        <v>50</v>
      </c>
      <c r="C106" s="57">
        <v>3</v>
      </c>
      <c r="D106" s="57">
        <v>160</v>
      </c>
      <c r="E106" s="29">
        <v>0.2</v>
      </c>
      <c r="F106" s="36"/>
      <c r="G106" s="47">
        <f t="shared" si="2"/>
        <v>96</v>
      </c>
      <c r="H106" s="48">
        <f t="shared" si="3"/>
        <v>0</v>
      </c>
      <c r="I106" s="167"/>
    </row>
    <row r="107" spans="1:9" ht="15" thickBot="1" x14ac:dyDescent="0.35">
      <c r="A107" s="165"/>
      <c r="B107" s="96" t="s">
        <v>35</v>
      </c>
      <c r="C107" s="57">
        <v>3</v>
      </c>
      <c r="D107" s="57">
        <v>160</v>
      </c>
      <c r="E107" s="29">
        <v>0.1</v>
      </c>
      <c r="F107" s="41"/>
      <c r="G107" s="51">
        <f t="shared" si="2"/>
        <v>48</v>
      </c>
      <c r="H107" s="52">
        <f t="shared" si="3"/>
        <v>0</v>
      </c>
      <c r="I107" s="168"/>
    </row>
    <row r="108" spans="1:9" x14ac:dyDescent="0.3">
      <c r="A108" s="148" t="s">
        <v>52</v>
      </c>
      <c r="B108" s="58" t="s">
        <v>16</v>
      </c>
      <c r="C108" s="22">
        <v>3</v>
      </c>
      <c r="D108" s="22">
        <v>160</v>
      </c>
      <c r="E108" s="23">
        <v>0.6</v>
      </c>
      <c r="F108" s="33"/>
      <c r="G108" s="34">
        <f t="shared" si="2"/>
        <v>288</v>
      </c>
      <c r="H108" s="35">
        <f t="shared" si="3"/>
        <v>0</v>
      </c>
      <c r="I108" s="154" t="s">
        <v>38</v>
      </c>
    </row>
    <row r="109" spans="1:9" x14ac:dyDescent="0.3">
      <c r="A109" s="149"/>
      <c r="B109" s="24" t="s">
        <v>39</v>
      </c>
      <c r="C109" s="25">
        <v>3</v>
      </c>
      <c r="D109" s="25">
        <v>160</v>
      </c>
      <c r="E109" s="26">
        <v>0.6</v>
      </c>
      <c r="F109" s="36"/>
      <c r="G109" s="37">
        <f t="shared" si="2"/>
        <v>288</v>
      </c>
      <c r="H109" s="38">
        <f t="shared" si="3"/>
        <v>0</v>
      </c>
      <c r="I109" s="155"/>
    </row>
    <row r="110" spans="1:9" x14ac:dyDescent="0.3">
      <c r="A110" s="149"/>
      <c r="B110" s="24" t="s">
        <v>31</v>
      </c>
      <c r="C110" s="25">
        <v>3</v>
      </c>
      <c r="D110" s="25">
        <v>160</v>
      </c>
      <c r="E110" s="26">
        <v>0.2</v>
      </c>
      <c r="F110" s="36"/>
      <c r="G110" s="37">
        <f t="shared" si="2"/>
        <v>96</v>
      </c>
      <c r="H110" s="38">
        <f t="shared" si="3"/>
        <v>0</v>
      </c>
      <c r="I110" s="155"/>
    </row>
    <row r="111" spans="1:9" x14ac:dyDescent="0.3">
      <c r="A111" s="149"/>
      <c r="B111" s="24" t="s">
        <v>32</v>
      </c>
      <c r="C111" s="25">
        <v>3</v>
      </c>
      <c r="D111" s="25">
        <v>160</v>
      </c>
      <c r="E111" s="26">
        <v>0.6</v>
      </c>
      <c r="F111" s="36"/>
      <c r="G111" s="37">
        <f t="shared" si="2"/>
        <v>288</v>
      </c>
      <c r="H111" s="38">
        <f t="shared" si="3"/>
        <v>0</v>
      </c>
      <c r="I111" s="155"/>
    </row>
    <row r="112" spans="1:9" x14ac:dyDescent="0.3">
      <c r="A112" s="149"/>
      <c r="B112" s="24" t="s">
        <v>33</v>
      </c>
      <c r="C112" s="25">
        <v>3</v>
      </c>
      <c r="D112" s="25">
        <v>160</v>
      </c>
      <c r="E112" s="26">
        <v>0.1</v>
      </c>
      <c r="F112" s="36"/>
      <c r="G112" s="37">
        <f t="shared" si="2"/>
        <v>48</v>
      </c>
      <c r="H112" s="38">
        <f t="shared" si="3"/>
        <v>0</v>
      </c>
      <c r="I112" s="155"/>
    </row>
    <row r="113" spans="1:9" ht="48" customHeight="1" x14ac:dyDescent="0.3">
      <c r="A113" s="149"/>
      <c r="B113" s="86" t="s">
        <v>21</v>
      </c>
      <c r="C113" s="25">
        <v>3</v>
      </c>
      <c r="D113" s="25">
        <v>160</v>
      </c>
      <c r="E113" s="26">
        <v>0.1</v>
      </c>
      <c r="F113" s="36"/>
      <c r="G113" s="37">
        <f t="shared" si="2"/>
        <v>48</v>
      </c>
      <c r="H113" s="38">
        <f t="shared" si="3"/>
        <v>0</v>
      </c>
      <c r="I113" s="155"/>
    </row>
    <row r="114" spans="1:9" ht="48" customHeight="1" x14ac:dyDescent="0.3">
      <c r="A114" s="149"/>
      <c r="B114" s="86" t="s">
        <v>22</v>
      </c>
      <c r="C114" s="25">
        <v>3</v>
      </c>
      <c r="D114" s="25">
        <v>160</v>
      </c>
      <c r="E114" s="26">
        <v>0.1</v>
      </c>
      <c r="F114" s="36"/>
      <c r="G114" s="37">
        <f t="shared" si="2"/>
        <v>48</v>
      </c>
      <c r="H114" s="38">
        <f t="shared" si="3"/>
        <v>0</v>
      </c>
      <c r="I114" s="155"/>
    </row>
    <row r="115" spans="1:9" x14ac:dyDescent="0.3">
      <c r="A115" s="149"/>
      <c r="B115" s="24" t="s">
        <v>23</v>
      </c>
      <c r="C115" s="25">
        <v>3</v>
      </c>
      <c r="D115" s="25">
        <v>160</v>
      </c>
      <c r="E115" s="26">
        <v>0.6</v>
      </c>
      <c r="F115" s="36"/>
      <c r="G115" s="37">
        <f t="shared" si="2"/>
        <v>288</v>
      </c>
      <c r="H115" s="38">
        <f t="shared" si="3"/>
        <v>0</v>
      </c>
      <c r="I115" s="155"/>
    </row>
    <row r="116" spans="1:9" x14ac:dyDescent="0.3">
      <c r="A116" s="149"/>
      <c r="B116" s="24" t="s">
        <v>24</v>
      </c>
      <c r="C116" s="25">
        <v>3</v>
      </c>
      <c r="D116" s="25">
        <v>160</v>
      </c>
      <c r="E116" s="26">
        <v>0.6</v>
      </c>
      <c r="F116" s="36"/>
      <c r="G116" s="37">
        <f t="shared" si="2"/>
        <v>288</v>
      </c>
      <c r="H116" s="38">
        <f t="shared" si="3"/>
        <v>0</v>
      </c>
      <c r="I116" s="155"/>
    </row>
    <row r="117" spans="1:9" x14ac:dyDescent="0.3">
      <c r="A117" s="149"/>
      <c r="B117" s="24" t="s">
        <v>25</v>
      </c>
      <c r="C117" s="25">
        <v>3</v>
      </c>
      <c r="D117" s="25">
        <v>160</v>
      </c>
      <c r="E117" s="26">
        <v>0.6</v>
      </c>
      <c r="F117" s="36"/>
      <c r="G117" s="37">
        <f t="shared" si="2"/>
        <v>288</v>
      </c>
      <c r="H117" s="38">
        <f t="shared" si="3"/>
        <v>0</v>
      </c>
      <c r="I117" s="155"/>
    </row>
    <row r="118" spans="1:9" x14ac:dyDescent="0.3">
      <c r="A118" s="149"/>
      <c r="B118" s="86" t="s">
        <v>26</v>
      </c>
      <c r="C118" s="25">
        <v>3</v>
      </c>
      <c r="D118" s="25">
        <v>160</v>
      </c>
      <c r="E118" s="26">
        <v>0.6</v>
      </c>
      <c r="F118" s="36"/>
      <c r="G118" s="37">
        <f t="shared" si="2"/>
        <v>288</v>
      </c>
      <c r="H118" s="38">
        <f t="shared" si="3"/>
        <v>0</v>
      </c>
      <c r="I118" s="155"/>
    </row>
    <row r="119" spans="1:9" x14ac:dyDescent="0.3">
      <c r="A119" s="149"/>
      <c r="B119" s="88" t="s">
        <v>27</v>
      </c>
      <c r="C119" s="25">
        <v>3</v>
      </c>
      <c r="D119" s="25">
        <v>160</v>
      </c>
      <c r="E119" s="26">
        <v>1</v>
      </c>
      <c r="F119" s="36"/>
      <c r="G119" s="37">
        <f t="shared" si="2"/>
        <v>480</v>
      </c>
      <c r="H119" s="38">
        <f t="shared" si="3"/>
        <v>0</v>
      </c>
      <c r="I119" s="155"/>
    </row>
    <row r="120" spans="1:9" x14ac:dyDescent="0.3">
      <c r="A120" s="150"/>
      <c r="B120" s="24" t="s">
        <v>29</v>
      </c>
      <c r="C120" s="25">
        <v>3</v>
      </c>
      <c r="D120" s="25">
        <v>160</v>
      </c>
      <c r="E120" s="26">
        <v>0.6</v>
      </c>
      <c r="F120" s="36"/>
      <c r="G120" s="37">
        <f t="shared" si="2"/>
        <v>288</v>
      </c>
      <c r="H120" s="38">
        <f t="shared" si="3"/>
        <v>0</v>
      </c>
      <c r="I120" s="155"/>
    </row>
    <row r="121" spans="1:9" x14ac:dyDescent="0.3">
      <c r="A121" s="151"/>
      <c r="B121" s="24" t="s">
        <v>30</v>
      </c>
      <c r="C121" s="25">
        <v>3</v>
      </c>
      <c r="D121" s="25">
        <v>160</v>
      </c>
      <c r="E121" s="26">
        <v>0.8</v>
      </c>
      <c r="F121" s="36"/>
      <c r="G121" s="37">
        <f t="shared" si="2"/>
        <v>384</v>
      </c>
      <c r="H121" s="38">
        <f t="shared" si="3"/>
        <v>0</v>
      </c>
      <c r="I121" s="155"/>
    </row>
    <row r="122" spans="1:9" x14ac:dyDescent="0.3">
      <c r="A122" s="152"/>
      <c r="B122" s="24" t="s">
        <v>53</v>
      </c>
      <c r="C122" s="39">
        <v>3</v>
      </c>
      <c r="D122" s="39">
        <v>160</v>
      </c>
      <c r="E122" s="40">
        <v>0.8</v>
      </c>
      <c r="F122" s="36"/>
      <c r="G122" s="70">
        <f t="shared" si="2"/>
        <v>384</v>
      </c>
      <c r="H122" s="71">
        <f t="shared" si="3"/>
        <v>0</v>
      </c>
      <c r="I122" s="155"/>
    </row>
    <row r="123" spans="1:9" x14ac:dyDescent="0.3">
      <c r="A123" s="152"/>
      <c r="B123" s="24" t="s">
        <v>54</v>
      </c>
      <c r="C123" s="39">
        <v>3</v>
      </c>
      <c r="D123" s="39">
        <v>160</v>
      </c>
      <c r="E123" s="40">
        <v>0.8</v>
      </c>
      <c r="F123" s="36"/>
      <c r="G123" s="70">
        <f t="shared" si="2"/>
        <v>384</v>
      </c>
      <c r="H123" s="71">
        <f t="shared" si="3"/>
        <v>0</v>
      </c>
      <c r="I123" s="155"/>
    </row>
    <row r="124" spans="1:9" ht="15" thickBot="1" x14ac:dyDescent="0.35">
      <c r="A124" s="153"/>
      <c r="B124" s="105" t="s">
        <v>35</v>
      </c>
      <c r="C124" s="59">
        <v>3</v>
      </c>
      <c r="D124" s="59">
        <v>160</v>
      </c>
      <c r="E124" s="60">
        <v>0.1</v>
      </c>
      <c r="F124" s="41"/>
      <c r="G124" s="42">
        <f t="shared" si="2"/>
        <v>48</v>
      </c>
      <c r="H124" s="43">
        <f t="shared" si="3"/>
        <v>0</v>
      </c>
      <c r="I124" s="156"/>
    </row>
    <row r="125" spans="1:9" x14ac:dyDescent="0.3">
      <c r="A125" s="148" t="s">
        <v>55</v>
      </c>
      <c r="B125" s="106" t="s">
        <v>16</v>
      </c>
      <c r="C125" s="107">
        <v>36</v>
      </c>
      <c r="D125" s="107">
        <v>160</v>
      </c>
      <c r="E125" s="108">
        <v>0.05</v>
      </c>
      <c r="F125" s="33"/>
      <c r="G125" s="109">
        <f t="shared" si="2"/>
        <v>288</v>
      </c>
      <c r="H125" s="110">
        <f t="shared" si="3"/>
        <v>0</v>
      </c>
      <c r="I125" s="159" t="s">
        <v>38</v>
      </c>
    </row>
    <row r="126" spans="1:9" x14ac:dyDescent="0.3">
      <c r="A126" s="157"/>
      <c r="B126" s="56" t="s">
        <v>39</v>
      </c>
      <c r="C126" s="111">
        <v>36</v>
      </c>
      <c r="D126" s="111">
        <v>160</v>
      </c>
      <c r="E126" s="108">
        <v>0.05</v>
      </c>
      <c r="F126" s="36"/>
      <c r="G126" s="112">
        <f t="shared" si="2"/>
        <v>288</v>
      </c>
      <c r="H126" s="113">
        <f t="shared" si="3"/>
        <v>0</v>
      </c>
      <c r="I126" s="160"/>
    </row>
    <row r="127" spans="1:9" x14ac:dyDescent="0.3">
      <c r="A127" s="149"/>
      <c r="B127" s="56" t="s">
        <v>23</v>
      </c>
      <c r="C127" s="111">
        <v>36</v>
      </c>
      <c r="D127" s="111">
        <v>160</v>
      </c>
      <c r="E127" s="108">
        <v>0.05</v>
      </c>
      <c r="F127" s="36"/>
      <c r="G127" s="112">
        <f t="shared" si="2"/>
        <v>288</v>
      </c>
      <c r="H127" s="113">
        <f t="shared" si="3"/>
        <v>0</v>
      </c>
      <c r="I127" s="160"/>
    </row>
    <row r="128" spans="1:9" x14ac:dyDescent="0.3">
      <c r="A128" s="149"/>
      <c r="B128" s="56" t="s">
        <v>24</v>
      </c>
      <c r="C128" s="111">
        <v>36</v>
      </c>
      <c r="D128" s="111">
        <v>160</v>
      </c>
      <c r="E128" s="108">
        <v>0.05</v>
      </c>
      <c r="F128" s="36"/>
      <c r="G128" s="112">
        <f t="shared" si="2"/>
        <v>288</v>
      </c>
      <c r="H128" s="113">
        <f t="shared" si="3"/>
        <v>0</v>
      </c>
      <c r="I128" s="160"/>
    </row>
    <row r="129" spans="1:9" x14ac:dyDescent="0.3">
      <c r="A129" s="149"/>
      <c r="B129" s="56" t="s">
        <v>25</v>
      </c>
      <c r="C129" s="111">
        <v>36</v>
      </c>
      <c r="D129" s="111">
        <v>160</v>
      </c>
      <c r="E129" s="108">
        <v>0.05</v>
      </c>
      <c r="F129" s="36"/>
      <c r="G129" s="112">
        <f t="shared" si="2"/>
        <v>288</v>
      </c>
      <c r="H129" s="113">
        <f t="shared" si="3"/>
        <v>0</v>
      </c>
      <c r="I129" s="160"/>
    </row>
    <row r="130" spans="1:9" x14ac:dyDescent="0.3">
      <c r="A130" s="149"/>
      <c r="B130" s="90" t="s">
        <v>26</v>
      </c>
      <c r="C130" s="111">
        <v>36</v>
      </c>
      <c r="D130" s="111">
        <v>160</v>
      </c>
      <c r="E130" s="108">
        <v>0.05</v>
      </c>
      <c r="F130" s="36"/>
      <c r="G130" s="112">
        <f t="shared" si="2"/>
        <v>288</v>
      </c>
      <c r="H130" s="113">
        <f t="shared" si="3"/>
        <v>0</v>
      </c>
      <c r="I130" s="160"/>
    </row>
    <row r="131" spans="1:9" x14ac:dyDescent="0.3">
      <c r="A131" s="158"/>
      <c r="B131" s="141" t="s">
        <v>53</v>
      </c>
      <c r="C131" s="111">
        <v>36</v>
      </c>
      <c r="D131" s="111">
        <v>160</v>
      </c>
      <c r="E131" s="108">
        <v>0.05</v>
      </c>
      <c r="F131" s="36"/>
      <c r="G131" s="112">
        <f t="shared" si="2"/>
        <v>288</v>
      </c>
      <c r="H131" s="113">
        <f t="shared" si="3"/>
        <v>0</v>
      </c>
      <c r="I131" s="160"/>
    </row>
    <row r="132" spans="1:9" x14ac:dyDescent="0.3">
      <c r="A132" s="153"/>
      <c r="B132" s="142" t="s">
        <v>54</v>
      </c>
      <c r="C132" s="114">
        <v>36</v>
      </c>
      <c r="D132" s="114">
        <v>160</v>
      </c>
      <c r="E132" s="115">
        <v>0.05</v>
      </c>
      <c r="F132" s="61"/>
      <c r="G132" s="116">
        <f t="shared" si="2"/>
        <v>288</v>
      </c>
      <c r="H132" s="117">
        <f t="shared" si="3"/>
        <v>0</v>
      </c>
      <c r="I132" s="161"/>
    </row>
    <row r="133" spans="1:9" ht="21.6" thickBot="1" x14ac:dyDescent="0.35">
      <c r="F133" s="63" t="s">
        <v>56</v>
      </c>
      <c r="G133" s="64">
        <f>SUM(G30:G132)</f>
        <v>50208</v>
      </c>
      <c r="H133" s="65"/>
    </row>
    <row r="134" spans="1:9" ht="17.100000000000001" customHeight="1" thickBot="1" x14ac:dyDescent="0.45">
      <c r="E134" s="162" t="s">
        <v>57</v>
      </c>
      <c r="F134" s="163"/>
      <c r="G134" s="163"/>
      <c r="H134" s="91">
        <f>SUM(H30:H132)+F29</f>
        <v>0</v>
      </c>
      <c r="I134" s="118"/>
    </row>
    <row r="135" spans="1:9" ht="15" customHeight="1" x14ac:dyDescent="0.3">
      <c r="E135" s="143" t="s">
        <v>58</v>
      </c>
      <c r="F135" s="144" t="s">
        <v>59</v>
      </c>
      <c r="G135" s="144"/>
      <c r="H135" s="119">
        <f>F29</f>
        <v>0</v>
      </c>
      <c r="I135" s="145">
        <f>H134-H141</f>
        <v>0</v>
      </c>
    </row>
    <row r="136" spans="1:9" x14ac:dyDescent="0.3">
      <c r="E136" s="143"/>
      <c r="F136" s="147" t="s">
        <v>60</v>
      </c>
      <c r="G136" s="147"/>
      <c r="H136" s="66">
        <f>SUM(H30:H44)</f>
        <v>0</v>
      </c>
      <c r="I136" s="146"/>
    </row>
    <row r="137" spans="1:9" x14ac:dyDescent="0.3">
      <c r="E137" s="143"/>
      <c r="F137" s="147" t="s">
        <v>61</v>
      </c>
      <c r="G137" s="147"/>
      <c r="H137" s="66">
        <f>SUM(H45:H61)</f>
        <v>0</v>
      </c>
      <c r="I137" s="146"/>
    </row>
    <row r="138" spans="1:9" x14ac:dyDescent="0.3">
      <c r="E138" s="143"/>
      <c r="F138" s="147" t="s">
        <v>62</v>
      </c>
      <c r="G138" s="147"/>
      <c r="H138" s="66">
        <f>SUM(H62:H84)</f>
        <v>0</v>
      </c>
      <c r="I138" s="146"/>
    </row>
    <row r="139" spans="1:9" x14ac:dyDescent="0.3">
      <c r="E139" s="143"/>
      <c r="F139" s="147" t="s">
        <v>63</v>
      </c>
      <c r="G139" s="147"/>
      <c r="H139" s="66">
        <f>SUM(H85:H107)</f>
        <v>0</v>
      </c>
      <c r="I139" s="146"/>
    </row>
    <row r="140" spans="1:9" x14ac:dyDescent="0.3">
      <c r="E140" s="143"/>
      <c r="F140" s="147" t="s">
        <v>64</v>
      </c>
      <c r="G140" s="147"/>
      <c r="H140" s="66">
        <f>SUM(H108:H124)</f>
        <v>0</v>
      </c>
      <c r="I140" s="146"/>
    </row>
    <row r="141" spans="1:9" x14ac:dyDescent="0.3">
      <c r="E141" s="143"/>
      <c r="F141" s="147" t="s">
        <v>65</v>
      </c>
      <c r="G141" s="147"/>
      <c r="H141" s="66">
        <f>SUM(H125:H132)</f>
        <v>0</v>
      </c>
      <c r="I141" s="146"/>
    </row>
    <row r="142" spans="1:9" x14ac:dyDescent="0.3">
      <c r="F142" s="67"/>
    </row>
    <row r="143" spans="1:9" x14ac:dyDescent="0.3">
      <c r="F143" s="67"/>
      <c r="I143" s="120"/>
    </row>
    <row r="144" spans="1:9" x14ac:dyDescent="0.3">
      <c r="F144" s="67"/>
      <c r="I144" s="120"/>
    </row>
    <row r="145" spans="6:6" x14ac:dyDescent="0.3">
      <c r="F145" s="67"/>
    </row>
    <row r="146" spans="6:6" x14ac:dyDescent="0.3">
      <c r="F146" s="67"/>
    </row>
    <row r="147" spans="6:6" x14ac:dyDescent="0.3">
      <c r="F147" s="67"/>
    </row>
    <row r="148" spans="6:6" x14ac:dyDescent="0.3">
      <c r="F148" s="67"/>
    </row>
    <row r="149" spans="6:6" x14ac:dyDescent="0.3">
      <c r="F149" s="67"/>
    </row>
    <row r="150" spans="6:6" x14ac:dyDescent="0.3">
      <c r="F150" s="67"/>
    </row>
    <row r="151" spans="6:6" x14ac:dyDescent="0.3">
      <c r="F151" s="67"/>
    </row>
    <row r="152" spans="6:6" x14ac:dyDescent="0.3">
      <c r="F152" s="67"/>
    </row>
    <row r="153" spans="6:6" x14ac:dyDescent="0.3">
      <c r="F153" s="67"/>
    </row>
    <row r="154" spans="6:6" x14ac:dyDescent="0.3">
      <c r="F154" s="67"/>
    </row>
    <row r="155" spans="6:6" x14ac:dyDescent="0.3">
      <c r="F155" s="67"/>
    </row>
    <row r="156" spans="6:6" x14ac:dyDescent="0.3">
      <c r="F156" s="67"/>
    </row>
    <row r="157" spans="6:6" x14ac:dyDescent="0.3">
      <c r="F157" s="67"/>
    </row>
    <row r="158" spans="6:6" x14ac:dyDescent="0.3">
      <c r="F158" s="67"/>
    </row>
    <row r="159" spans="6:6" x14ac:dyDescent="0.3">
      <c r="F159" s="67"/>
    </row>
    <row r="160" spans="6:6" x14ac:dyDescent="0.3">
      <c r="F160" s="67"/>
    </row>
    <row r="161" spans="6:6" x14ac:dyDescent="0.3">
      <c r="F161" s="67"/>
    </row>
    <row r="162" spans="6:6" x14ac:dyDescent="0.3">
      <c r="F162" s="67"/>
    </row>
    <row r="163" spans="6:6" x14ac:dyDescent="0.3">
      <c r="F163" s="67"/>
    </row>
    <row r="164" spans="6:6" x14ac:dyDescent="0.3">
      <c r="F164" s="67"/>
    </row>
    <row r="165" spans="6:6" x14ac:dyDescent="0.3">
      <c r="F165" s="67"/>
    </row>
    <row r="166" spans="6:6" x14ac:dyDescent="0.3">
      <c r="F166" s="67"/>
    </row>
    <row r="167" spans="6:6" x14ac:dyDescent="0.3">
      <c r="F167" s="67"/>
    </row>
    <row r="168" spans="6:6" x14ac:dyDescent="0.3">
      <c r="F168" s="67"/>
    </row>
    <row r="169" spans="6:6" x14ac:dyDescent="0.3">
      <c r="F169" s="67"/>
    </row>
    <row r="170" spans="6:6" x14ac:dyDescent="0.3">
      <c r="F170" s="67"/>
    </row>
    <row r="171" spans="6:6" x14ac:dyDescent="0.3">
      <c r="F171" s="67"/>
    </row>
    <row r="172" spans="6:6" x14ac:dyDescent="0.3">
      <c r="F172" s="67"/>
    </row>
    <row r="173" spans="6:6" x14ac:dyDescent="0.3">
      <c r="F173" s="67"/>
    </row>
    <row r="174" spans="6:6" x14ac:dyDescent="0.3">
      <c r="F174" s="67"/>
    </row>
    <row r="175" spans="6:6" x14ac:dyDescent="0.3">
      <c r="F175" s="67"/>
    </row>
    <row r="176" spans="6:6" x14ac:dyDescent="0.3">
      <c r="F176" s="67"/>
    </row>
    <row r="177" spans="6:6" x14ac:dyDescent="0.3">
      <c r="F177" s="67"/>
    </row>
    <row r="178" spans="6:6" x14ac:dyDescent="0.3">
      <c r="F178" s="67"/>
    </row>
    <row r="179" spans="6:6" x14ac:dyDescent="0.3">
      <c r="F179" s="67"/>
    </row>
    <row r="180" spans="6:6" x14ac:dyDescent="0.3">
      <c r="F180" s="67"/>
    </row>
    <row r="181" spans="6:6" x14ac:dyDescent="0.3">
      <c r="F181" s="67"/>
    </row>
    <row r="182" spans="6:6" x14ac:dyDescent="0.3">
      <c r="F182" s="67"/>
    </row>
    <row r="183" spans="6:6" x14ac:dyDescent="0.3">
      <c r="F183" s="67"/>
    </row>
    <row r="184" spans="6:6" x14ac:dyDescent="0.3">
      <c r="F184" s="67"/>
    </row>
    <row r="185" spans="6:6" x14ac:dyDescent="0.3">
      <c r="F185" s="67"/>
    </row>
    <row r="186" spans="6:6" x14ac:dyDescent="0.3">
      <c r="F186" s="67"/>
    </row>
    <row r="187" spans="6:6" x14ac:dyDescent="0.3">
      <c r="F187" s="67"/>
    </row>
    <row r="188" spans="6:6" x14ac:dyDescent="0.3">
      <c r="F188" s="67"/>
    </row>
    <row r="189" spans="6:6" x14ac:dyDescent="0.3">
      <c r="F189" s="67"/>
    </row>
    <row r="190" spans="6:6" x14ac:dyDescent="0.3">
      <c r="F190" s="67"/>
    </row>
    <row r="191" spans="6:6" x14ac:dyDescent="0.3">
      <c r="F191" s="67"/>
    </row>
    <row r="192" spans="6:6" x14ac:dyDescent="0.3">
      <c r="F192" s="67"/>
    </row>
    <row r="193" spans="6:6" x14ac:dyDescent="0.3">
      <c r="F193" s="67"/>
    </row>
    <row r="194" spans="6:6" x14ac:dyDescent="0.3">
      <c r="F194" s="67"/>
    </row>
    <row r="195" spans="6:6" x14ac:dyDescent="0.3">
      <c r="F195" s="67"/>
    </row>
    <row r="196" spans="6:6" x14ac:dyDescent="0.3">
      <c r="F196" s="67"/>
    </row>
    <row r="197" spans="6:6" x14ac:dyDescent="0.3">
      <c r="F197" s="67"/>
    </row>
    <row r="198" spans="6:6" x14ac:dyDescent="0.3">
      <c r="F198" s="67"/>
    </row>
    <row r="199" spans="6:6" x14ac:dyDescent="0.3">
      <c r="F199" s="67"/>
    </row>
    <row r="200" spans="6:6" x14ac:dyDescent="0.3">
      <c r="F200" s="67"/>
    </row>
    <row r="201" spans="6:6" x14ac:dyDescent="0.3">
      <c r="F201" s="67"/>
    </row>
    <row r="202" spans="6:6" x14ac:dyDescent="0.3">
      <c r="F202" s="67"/>
    </row>
    <row r="203" spans="6:6" x14ac:dyDescent="0.3">
      <c r="F203" s="67"/>
    </row>
    <row r="204" spans="6:6" x14ac:dyDescent="0.3">
      <c r="F204" s="67"/>
    </row>
    <row r="205" spans="6:6" x14ac:dyDescent="0.3">
      <c r="F205" s="67"/>
    </row>
    <row r="206" spans="6:6" x14ac:dyDescent="0.3">
      <c r="F206" s="67"/>
    </row>
    <row r="207" spans="6:6" x14ac:dyDescent="0.3">
      <c r="F207" s="67"/>
    </row>
    <row r="208" spans="6:6" x14ac:dyDescent="0.3">
      <c r="F208" s="67"/>
    </row>
    <row r="209" spans="6:6" x14ac:dyDescent="0.3">
      <c r="F209" s="67"/>
    </row>
    <row r="210" spans="6:6" x14ac:dyDescent="0.3">
      <c r="F210" s="67"/>
    </row>
    <row r="211" spans="6:6" x14ac:dyDescent="0.3">
      <c r="F211" s="67"/>
    </row>
    <row r="212" spans="6:6" x14ac:dyDescent="0.3">
      <c r="F212" s="67"/>
    </row>
    <row r="213" spans="6:6" x14ac:dyDescent="0.3">
      <c r="F213" s="67"/>
    </row>
    <row r="214" spans="6:6" x14ac:dyDescent="0.3">
      <c r="F214" s="67"/>
    </row>
    <row r="215" spans="6:6" x14ac:dyDescent="0.3">
      <c r="F215" s="67"/>
    </row>
    <row r="216" spans="6:6" x14ac:dyDescent="0.3">
      <c r="F216" s="67"/>
    </row>
    <row r="217" spans="6:6" x14ac:dyDescent="0.3">
      <c r="F217" s="67"/>
    </row>
    <row r="218" spans="6:6" x14ac:dyDescent="0.3">
      <c r="F218" s="67"/>
    </row>
    <row r="219" spans="6:6" x14ac:dyDescent="0.3">
      <c r="F219" s="67"/>
    </row>
    <row r="220" spans="6:6" x14ac:dyDescent="0.3">
      <c r="F220" s="67"/>
    </row>
    <row r="221" spans="6:6" x14ac:dyDescent="0.3">
      <c r="F221" s="67"/>
    </row>
    <row r="222" spans="6:6" x14ac:dyDescent="0.3">
      <c r="F222" s="67"/>
    </row>
    <row r="223" spans="6:6" x14ac:dyDescent="0.3">
      <c r="F223" s="67"/>
    </row>
    <row r="224" spans="6:6" x14ac:dyDescent="0.3">
      <c r="F224" s="67"/>
    </row>
    <row r="225" spans="6:6" x14ac:dyDescent="0.3">
      <c r="F225" s="67"/>
    </row>
    <row r="226" spans="6:6" x14ac:dyDescent="0.3">
      <c r="F226" s="67"/>
    </row>
    <row r="227" spans="6:6" x14ac:dyDescent="0.3">
      <c r="F227" s="67"/>
    </row>
    <row r="228" spans="6:6" x14ac:dyDescent="0.3">
      <c r="F228" s="67"/>
    </row>
    <row r="229" spans="6:6" x14ac:dyDescent="0.3">
      <c r="F229" s="67"/>
    </row>
    <row r="230" spans="6:6" x14ac:dyDescent="0.3">
      <c r="F230" s="67"/>
    </row>
    <row r="231" spans="6:6" x14ac:dyDescent="0.3">
      <c r="F231" s="67"/>
    </row>
    <row r="232" spans="6:6" x14ac:dyDescent="0.3">
      <c r="F232" s="67"/>
    </row>
    <row r="233" spans="6:6" x14ac:dyDescent="0.3">
      <c r="F233" s="67"/>
    </row>
    <row r="234" spans="6:6" x14ac:dyDescent="0.3">
      <c r="F234" s="67"/>
    </row>
    <row r="235" spans="6:6" x14ac:dyDescent="0.3">
      <c r="F235" s="67"/>
    </row>
    <row r="236" spans="6:6" x14ac:dyDescent="0.3">
      <c r="F236" s="67"/>
    </row>
    <row r="237" spans="6:6" x14ac:dyDescent="0.3">
      <c r="F237" s="67"/>
    </row>
    <row r="238" spans="6:6" x14ac:dyDescent="0.3">
      <c r="F238" s="67"/>
    </row>
    <row r="239" spans="6:6" x14ac:dyDescent="0.3">
      <c r="F239" s="67"/>
    </row>
    <row r="240" spans="6:6" x14ac:dyDescent="0.3">
      <c r="F240" s="67"/>
    </row>
    <row r="241" spans="6:6" x14ac:dyDescent="0.3">
      <c r="F241" s="67"/>
    </row>
    <row r="242" spans="6:6" x14ac:dyDescent="0.3">
      <c r="F242" s="67"/>
    </row>
    <row r="243" spans="6:6" x14ac:dyDescent="0.3">
      <c r="F243" s="67"/>
    </row>
    <row r="244" spans="6:6" x14ac:dyDescent="0.3">
      <c r="F244" s="67"/>
    </row>
    <row r="245" spans="6:6" x14ac:dyDescent="0.3">
      <c r="F245" s="67"/>
    </row>
    <row r="246" spans="6:6" x14ac:dyDescent="0.3">
      <c r="F246" s="67"/>
    </row>
    <row r="247" spans="6:6" x14ac:dyDescent="0.3">
      <c r="F247" s="67"/>
    </row>
    <row r="248" spans="6:6" x14ac:dyDescent="0.3">
      <c r="F248" s="67"/>
    </row>
    <row r="249" spans="6:6" x14ac:dyDescent="0.3">
      <c r="F249" s="67"/>
    </row>
    <row r="250" spans="6:6" x14ac:dyDescent="0.3">
      <c r="F250" s="67"/>
    </row>
    <row r="251" spans="6:6" x14ac:dyDescent="0.3">
      <c r="F251" s="67"/>
    </row>
    <row r="252" spans="6:6" x14ac:dyDescent="0.3">
      <c r="F252" s="67"/>
    </row>
    <row r="253" spans="6:6" x14ac:dyDescent="0.3">
      <c r="F253" s="67"/>
    </row>
    <row r="254" spans="6:6" x14ac:dyDescent="0.3">
      <c r="F254" s="67"/>
    </row>
    <row r="255" spans="6:6" x14ac:dyDescent="0.3">
      <c r="F255" s="67"/>
    </row>
    <row r="256" spans="6:6" x14ac:dyDescent="0.3">
      <c r="F256" s="67"/>
    </row>
    <row r="257" spans="6:6" x14ac:dyDescent="0.3">
      <c r="F257" s="67"/>
    </row>
    <row r="258" spans="6:6" x14ac:dyDescent="0.3">
      <c r="F258" s="67"/>
    </row>
    <row r="259" spans="6:6" x14ac:dyDescent="0.3">
      <c r="F259" s="67"/>
    </row>
    <row r="260" spans="6:6" x14ac:dyDescent="0.3">
      <c r="F260" s="67"/>
    </row>
    <row r="261" spans="6:6" x14ac:dyDescent="0.3">
      <c r="F261" s="67"/>
    </row>
    <row r="262" spans="6:6" x14ac:dyDescent="0.3">
      <c r="F262" s="67"/>
    </row>
    <row r="263" spans="6:6" x14ac:dyDescent="0.3">
      <c r="F263" s="67"/>
    </row>
    <row r="264" spans="6:6" x14ac:dyDescent="0.3">
      <c r="F264" s="67"/>
    </row>
    <row r="265" spans="6:6" x14ac:dyDescent="0.3">
      <c r="F265" s="67"/>
    </row>
    <row r="266" spans="6:6" x14ac:dyDescent="0.3">
      <c r="F266" s="67"/>
    </row>
    <row r="267" spans="6:6" x14ac:dyDescent="0.3">
      <c r="F267" s="67"/>
    </row>
    <row r="268" spans="6:6" x14ac:dyDescent="0.3">
      <c r="F268" s="67"/>
    </row>
    <row r="269" spans="6:6" x14ac:dyDescent="0.3">
      <c r="F269" s="67"/>
    </row>
    <row r="270" spans="6:6" x14ac:dyDescent="0.3">
      <c r="F270" s="67"/>
    </row>
    <row r="271" spans="6:6" x14ac:dyDescent="0.3">
      <c r="F271" s="67"/>
    </row>
    <row r="272" spans="6:6" x14ac:dyDescent="0.3">
      <c r="F272" s="67"/>
    </row>
    <row r="273" spans="6:6" x14ac:dyDescent="0.3">
      <c r="F273" s="67"/>
    </row>
    <row r="274" spans="6:6" x14ac:dyDescent="0.3">
      <c r="F274" s="67"/>
    </row>
    <row r="275" spans="6:6" x14ac:dyDescent="0.3">
      <c r="F275" s="67"/>
    </row>
    <row r="276" spans="6:6" x14ac:dyDescent="0.3">
      <c r="F276" s="67"/>
    </row>
    <row r="277" spans="6:6" x14ac:dyDescent="0.3">
      <c r="F277" s="67"/>
    </row>
    <row r="278" spans="6:6" x14ac:dyDescent="0.3">
      <c r="F278" s="67"/>
    </row>
    <row r="279" spans="6:6" x14ac:dyDescent="0.3">
      <c r="F279" s="67"/>
    </row>
    <row r="280" spans="6:6" x14ac:dyDescent="0.3">
      <c r="F280" s="67"/>
    </row>
    <row r="281" spans="6:6" x14ac:dyDescent="0.3">
      <c r="F281" s="67"/>
    </row>
    <row r="282" spans="6:6" x14ac:dyDescent="0.3">
      <c r="F282" s="67"/>
    </row>
    <row r="283" spans="6:6" x14ac:dyDescent="0.3">
      <c r="F283" s="67"/>
    </row>
    <row r="284" spans="6:6" x14ac:dyDescent="0.3">
      <c r="F284" s="67"/>
    </row>
    <row r="285" spans="6:6" x14ac:dyDescent="0.3">
      <c r="F285" s="67"/>
    </row>
    <row r="286" spans="6:6" x14ac:dyDescent="0.3">
      <c r="F286" s="67"/>
    </row>
    <row r="287" spans="6:6" x14ac:dyDescent="0.3">
      <c r="F287" s="67"/>
    </row>
    <row r="288" spans="6:6" x14ac:dyDescent="0.3">
      <c r="F288" s="67"/>
    </row>
    <row r="289" spans="6:6" x14ac:dyDescent="0.3">
      <c r="F289" s="67"/>
    </row>
    <row r="290" spans="6:6" x14ac:dyDescent="0.3">
      <c r="F290" s="67"/>
    </row>
    <row r="291" spans="6:6" x14ac:dyDescent="0.3">
      <c r="F291" s="67"/>
    </row>
    <row r="292" spans="6:6" x14ac:dyDescent="0.3">
      <c r="F292" s="67"/>
    </row>
    <row r="293" spans="6:6" x14ac:dyDescent="0.3">
      <c r="F293" s="67"/>
    </row>
    <row r="294" spans="6:6" x14ac:dyDescent="0.3">
      <c r="F294" s="67"/>
    </row>
    <row r="295" spans="6:6" x14ac:dyDescent="0.3">
      <c r="F295" s="67"/>
    </row>
    <row r="296" spans="6:6" x14ac:dyDescent="0.3">
      <c r="F296" s="67"/>
    </row>
    <row r="297" spans="6:6" x14ac:dyDescent="0.3">
      <c r="F297" s="67"/>
    </row>
    <row r="298" spans="6:6" x14ac:dyDescent="0.3">
      <c r="F298" s="67"/>
    </row>
    <row r="299" spans="6:6" x14ac:dyDescent="0.3">
      <c r="F299" s="67"/>
    </row>
    <row r="300" spans="6:6" x14ac:dyDescent="0.3">
      <c r="F300" s="67"/>
    </row>
    <row r="301" spans="6:6" x14ac:dyDescent="0.3">
      <c r="F301" s="67"/>
    </row>
    <row r="302" spans="6:6" x14ac:dyDescent="0.3">
      <c r="F302" s="67"/>
    </row>
    <row r="303" spans="6:6" x14ac:dyDescent="0.3">
      <c r="F303" s="67"/>
    </row>
    <row r="304" spans="6:6" x14ac:dyDescent="0.3">
      <c r="F304" s="67"/>
    </row>
    <row r="305" spans="6:6" x14ac:dyDescent="0.3">
      <c r="F305" s="67"/>
    </row>
    <row r="306" spans="6:6" x14ac:dyDescent="0.3">
      <c r="F306" s="67"/>
    </row>
    <row r="307" spans="6:6" x14ac:dyDescent="0.3">
      <c r="F307" s="67"/>
    </row>
    <row r="308" spans="6:6" x14ac:dyDescent="0.3">
      <c r="F308" s="67"/>
    </row>
    <row r="309" spans="6:6" x14ac:dyDescent="0.3">
      <c r="F309" s="67"/>
    </row>
    <row r="310" spans="6:6" x14ac:dyDescent="0.3">
      <c r="F310" s="67"/>
    </row>
    <row r="311" spans="6:6" x14ac:dyDescent="0.3">
      <c r="F311" s="67"/>
    </row>
    <row r="312" spans="6:6" x14ac:dyDescent="0.3">
      <c r="F312" s="67"/>
    </row>
    <row r="313" spans="6:6" x14ac:dyDescent="0.3">
      <c r="F313" s="67"/>
    </row>
    <row r="314" spans="6:6" x14ac:dyDescent="0.3">
      <c r="F314" s="67"/>
    </row>
    <row r="315" spans="6:6" x14ac:dyDescent="0.3">
      <c r="F315" s="67"/>
    </row>
    <row r="316" spans="6:6" x14ac:dyDescent="0.3">
      <c r="F316" s="67"/>
    </row>
    <row r="317" spans="6:6" x14ac:dyDescent="0.3">
      <c r="F317" s="67"/>
    </row>
    <row r="318" spans="6:6" x14ac:dyDescent="0.3">
      <c r="F318" s="67"/>
    </row>
    <row r="319" spans="6:6" x14ac:dyDescent="0.3">
      <c r="F319" s="67"/>
    </row>
    <row r="320" spans="6:6" x14ac:dyDescent="0.3">
      <c r="F320" s="67"/>
    </row>
    <row r="321" spans="6:6" x14ac:dyDescent="0.3">
      <c r="F321" s="67"/>
    </row>
    <row r="322" spans="6:6" x14ac:dyDescent="0.3">
      <c r="F322" s="67"/>
    </row>
    <row r="323" spans="6:6" x14ac:dyDescent="0.3">
      <c r="F323" s="67"/>
    </row>
    <row r="324" spans="6:6" x14ac:dyDescent="0.3">
      <c r="F324" s="67"/>
    </row>
    <row r="325" spans="6:6" x14ac:dyDescent="0.3">
      <c r="F325" s="67"/>
    </row>
    <row r="326" spans="6:6" x14ac:dyDescent="0.3">
      <c r="F326" s="67"/>
    </row>
    <row r="327" spans="6:6" x14ac:dyDescent="0.3">
      <c r="F327" s="67"/>
    </row>
    <row r="328" spans="6:6" x14ac:dyDescent="0.3">
      <c r="F328" s="67"/>
    </row>
    <row r="329" spans="6:6" x14ac:dyDescent="0.3">
      <c r="F329" s="67"/>
    </row>
    <row r="330" spans="6:6" x14ac:dyDescent="0.3">
      <c r="F330" s="67"/>
    </row>
    <row r="331" spans="6:6" x14ac:dyDescent="0.3">
      <c r="F331" s="67"/>
    </row>
    <row r="332" spans="6:6" x14ac:dyDescent="0.3">
      <c r="F332" s="67"/>
    </row>
    <row r="333" spans="6:6" x14ac:dyDescent="0.3">
      <c r="F333" s="67"/>
    </row>
    <row r="334" spans="6:6" x14ac:dyDescent="0.3">
      <c r="F334" s="67"/>
    </row>
    <row r="335" spans="6:6" x14ac:dyDescent="0.3">
      <c r="F335" s="67"/>
    </row>
    <row r="336" spans="6:6" x14ac:dyDescent="0.3">
      <c r="F336" s="67"/>
    </row>
    <row r="337" spans="6:6" x14ac:dyDescent="0.3">
      <c r="F337" s="67"/>
    </row>
    <row r="338" spans="6:6" x14ac:dyDescent="0.3">
      <c r="F338" s="67"/>
    </row>
    <row r="339" spans="6:6" x14ac:dyDescent="0.3">
      <c r="F339" s="67"/>
    </row>
    <row r="340" spans="6:6" x14ac:dyDescent="0.3">
      <c r="F340" s="67"/>
    </row>
    <row r="341" spans="6:6" x14ac:dyDescent="0.3">
      <c r="F341" s="67"/>
    </row>
    <row r="342" spans="6:6" x14ac:dyDescent="0.3">
      <c r="F342" s="67"/>
    </row>
    <row r="343" spans="6:6" x14ac:dyDescent="0.3">
      <c r="F343" s="67"/>
    </row>
    <row r="344" spans="6:6" x14ac:dyDescent="0.3">
      <c r="F344" s="67"/>
    </row>
    <row r="345" spans="6:6" x14ac:dyDescent="0.3">
      <c r="F345" s="67"/>
    </row>
    <row r="346" spans="6:6" x14ac:dyDescent="0.3">
      <c r="F346" s="67"/>
    </row>
    <row r="347" spans="6:6" x14ac:dyDescent="0.3">
      <c r="F347" s="67"/>
    </row>
    <row r="348" spans="6:6" x14ac:dyDescent="0.3">
      <c r="F348" s="67"/>
    </row>
    <row r="349" spans="6:6" x14ac:dyDescent="0.3">
      <c r="F349" s="67"/>
    </row>
    <row r="350" spans="6:6" x14ac:dyDescent="0.3">
      <c r="F350" s="67"/>
    </row>
    <row r="351" spans="6:6" x14ac:dyDescent="0.3">
      <c r="F351" s="67"/>
    </row>
    <row r="352" spans="6:6" x14ac:dyDescent="0.3">
      <c r="F352" s="67"/>
    </row>
    <row r="353" spans="6:6" x14ac:dyDescent="0.3">
      <c r="F353" s="67"/>
    </row>
    <row r="354" spans="6:6" x14ac:dyDescent="0.3">
      <c r="F354" s="67"/>
    </row>
    <row r="355" spans="6:6" x14ac:dyDescent="0.3">
      <c r="F355" s="67"/>
    </row>
    <row r="356" spans="6:6" x14ac:dyDescent="0.3">
      <c r="F356" s="67"/>
    </row>
    <row r="357" spans="6:6" x14ac:dyDescent="0.3">
      <c r="F357" s="67"/>
    </row>
    <row r="358" spans="6:6" x14ac:dyDescent="0.3">
      <c r="F358" s="67"/>
    </row>
    <row r="359" spans="6:6" x14ac:dyDescent="0.3">
      <c r="F359" s="67"/>
    </row>
    <row r="360" spans="6:6" x14ac:dyDescent="0.3">
      <c r="F360" s="67"/>
    </row>
    <row r="361" spans="6:6" x14ac:dyDescent="0.3">
      <c r="F361" s="67"/>
    </row>
    <row r="362" spans="6:6" x14ac:dyDescent="0.3">
      <c r="F362" s="67"/>
    </row>
    <row r="363" spans="6:6" x14ac:dyDescent="0.3">
      <c r="F363" s="67"/>
    </row>
    <row r="364" spans="6:6" x14ac:dyDescent="0.3">
      <c r="F364" s="67"/>
    </row>
    <row r="365" spans="6:6" x14ac:dyDescent="0.3">
      <c r="F365" s="67"/>
    </row>
    <row r="366" spans="6:6" x14ac:dyDescent="0.3">
      <c r="F366" s="67"/>
    </row>
    <row r="367" spans="6:6" x14ac:dyDescent="0.3">
      <c r="F367" s="67"/>
    </row>
    <row r="368" spans="6:6" x14ac:dyDescent="0.3">
      <c r="F368" s="67"/>
    </row>
    <row r="369" spans="6:6" x14ac:dyDescent="0.3">
      <c r="F369" s="67"/>
    </row>
    <row r="370" spans="6:6" x14ac:dyDescent="0.3">
      <c r="F370" s="67"/>
    </row>
    <row r="371" spans="6:6" x14ac:dyDescent="0.3">
      <c r="F371" s="67"/>
    </row>
    <row r="372" spans="6:6" x14ac:dyDescent="0.3">
      <c r="F372" s="67"/>
    </row>
    <row r="373" spans="6:6" x14ac:dyDescent="0.3">
      <c r="F373" s="67"/>
    </row>
    <row r="374" spans="6:6" x14ac:dyDescent="0.3">
      <c r="F374" s="67"/>
    </row>
    <row r="375" spans="6:6" x14ac:dyDescent="0.3">
      <c r="F375" s="67"/>
    </row>
    <row r="376" spans="6:6" x14ac:dyDescent="0.3">
      <c r="F376" s="67"/>
    </row>
    <row r="377" spans="6:6" x14ac:dyDescent="0.3">
      <c r="F377" s="67"/>
    </row>
    <row r="378" spans="6:6" x14ac:dyDescent="0.3">
      <c r="F378" s="67"/>
    </row>
    <row r="379" spans="6:6" x14ac:dyDescent="0.3">
      <c r="F379" s="67"/>
    </row>
    <row r="380" spans="6:6" x14ac:dyDescent="0.3">
      <c r="F380" s="67"/>
    </row>
    <row r="381" spans="6:6" x14ac:dyDescent="0.3">
      <c r="F381" s="67"/>
    </row>
    <row r="382" spans="6:6" x14ac:dyDescent="0.3">
      <c r="F382" s="67"/>
    </row>
    <row r="383" spans="6:6" x14ac:dyDescent="0.3">
      <c r="F383" s="67"/>
    </row>
    <row r="384" spans="6:6" x14ac:dyDescent="0.3">
      <c r="F384" s="67"/>
    </row>
    <row r="385" spans="6:6" x14ac:dyDescent="0.3">
      <c r="F385" s="67"/>
    </row>
    <row r="386" spans="6:6" x14ac:dyDescent="0.3">
      <c r="F386" s="67"/>
    </row>
    <row r="387" spans="6:6" x14ac:dyDescent="0.3">
      <c r="F387" s="67"/>
    </row>
    <row r="388" spans="6:6" x14ac:dyDescent="0.3">
      <c r="F388" s="67"/>
    </row>
    <row r="389" spans="6:6" x14ac:dyDescent="0.3">
      <c r="F389" s="67"/>
    </row>
    <row r="390" spans="6:6" x14ac:dyDescent="0.3">
      <c r="F390" s="67"/>
    </row>
    <row r="391" spans="6:6" x14ac:dyDescent="0.3">
      <c r="F391" s="67"/>
    </row>
    <row r="392" spans="6:6" x14ac:dyDescent="0.3">
      <c r="F392" s="67"/>
    </row>
    <row r="393" spans="6:6" x14ac:dyDescent="0.3">
      <c r="F393" s="67"/>
    </row>
    <row r="394" spans="6:6" x14ac:dyDescent="0.3">
      <c r="F394" s="67"/>
    </row>
    <row r="395" spans="6:6" x14ac:dyDescent="0.3">
      <c r="F395" s="67"/>
    </row>
    <row r="396" spans="6:6" x14ac:dyDescent="0.3">
      <c r="F396" s="67"/>
    </row>
    <row r="397" spans="6:6" x14ac:dyDescent="0.3">
      <c r="F397" s="67"/>
    </row>
    <row r="398" spans="6:6" x14ac:dyDescent="0.3">
      <c r="F398" s="67"/>
    </row>
    <row r="399" spans="6:6" x14ac:dyDescent="0.3">
      <c r="F399" s="67"/>
    </row>
    <row r="400" spans="6:6" x14ac:dyDescent="0.3">
      <c r="F400" s="67"/>
    </row>
    <row r="401" spans="6:6" x14ac:dyDescent="0.3">
      <c r="F401" s="67"/>
    </row>
    <row r="402" spans="6:6" x14ac:dyDescent="0.3">
      <c r="F402" s="67"/>
    </row>
    <row r="403" spans="6:6" x14ac:dyDescent="0.3">
      <c r="F403" s="67"/>
    </row>
    <row r="404" spans="6:6" x14ac:dyDescent="0.3">
      <c r="F404" s="67"/>
    </row>
    <row r="405" spans="6:6" x14ac:dyDescent="0.3">
      <c r="F405" s="67"/>
    </row>
    <row r="406" spans="6:6" x14ac:dyDescent="0.3">
      <c r="F406" s="67"/>
    </row>
    <row r="407" spans="6:6" x14ac:dyDescent="0.3">
      <c r="F407" s="67"/>
    </row>
    <row r="408" spans="6:6" x14ac:dyDescent="0.3">
      <c r="F408" s="67"/>
    </row>
    <row r="409" spans="6:6" x14ac:dyDescent="0.3">
      <c r="F409" s="67"/>
    </row>
    <row r="410" spans="6:6" x14ac:dyDescent="0.3">
      <c r="F410" s="67"/>
    </row>
    <row r="411" spans="6:6" x14ac:dyDescent="0.3">
      <c r="F411" s="67"/>
    </row>
    <row r="412" spans="6:6" x14ac:dyDescent="0.3">
      <c r="F412" s="67"/>
    </row>
    <row r="413" spans="6:6" x14ac:dyDescent="0.3">
      <c r="F413" s="67"/>
    </row>
    <row r="414" spans="6:6" x14ac:dyDescent="0.3">
      <c r="F414" s="67"/>
    </row>
    <row r="415" spans="6:6" x14ac:dyDescent="0.3">
      <c r="F415" s="67"/>
    </row>
    <row r="416" spans="6:6" x14ac:dyDescent="0.3">
      <c r="F416" s="67"/>
    </row>
    <row r="417" spans="6:6" x14ac:dyDescent="0.3">
      <c r="F417" s="67"/>
    </row>
    <row r="418" spans="6:6" x14ac:dyDescent="0.3">
      <c r="F418" s="67"/>
    </row>
    <row r="419" spans="6:6" x14ac:dyDescent="0.3">
      <c r="F419" s="67"/>
    </row>
    <row r="420" spans="6:6" x14ac:dyDescent="0.3">
      <c r="F420" s="67"/>
    </row>
    <row r="421" spans="6:6" x14ac:dyDescent="0.3">
      <c r="F421" s="67"/>
    </row>
    <row r="422" spans="6:6" x14ac:dyDescent="0.3">
      <c r="F422" s="67"/>
    </row>
    <row r="423" spans="6:6" x14ac:dyDescent="0.3">
      <c r="F423" s="67"/>
    </row>
    <row r="424" spans="6:6" x14ac:dyDescent="0.3">
      <c r="F424" s="67"/>
    </row>
    <row r="425" spans="6:6" x14ac:dyDescent="0.3">
      <c r="F425" s="67"/>
    </row>
    <row r="426" spans="6:6" x14ac:dyDescent="0.3">
      <c r="F426" s="67"/>
    </row>
    <row r="427" spans="6:6" x14ac:dyDescent="0.3">
      <c r="F427" s="67"/>
    </row>
    <row r="428" spans="6:6" x14ac:dyDescent="0.3">
      <c r="F428" s="67"/>
    </row>
    <row r="429" spans="6:6" x14ac:dyDescent="0.3">
      <c r="F429" s="67"/>
    </row>
    <row r="430" spans="6:6" x14ac:dyDescent="0.3">
      <c r="F430" s="67"/>
    </row>
    <row r="431" spans="6:6" x14ac:dyDescent="0.3">
      <c r="F431" s="67"/>
    </row>
    <row r="432" spans="6:6" x14ac:dyDescent="0.3">
      <c r="F432" s="67"/>
    </row>
    <row r="433" spans="6:6" x14ac:dyDescent="0.3">
      <c r="F433" s="67"/>
    </row>
    <row r="434" spans="6:6" x14ac:dyDescent="0.3">
      <c r="F434" s="67"/>
    </row>
    <row r="435" spans="6:6" x14ac:dyDescent="0.3">
      <c r="F435" s="67"/>
    </row>
    <row r="436" spans="6:6" x14ac:dyDescent="0.3">
      <c r="F436" s="67"/>
    </row>
    <row r="437" spans="6:6" x14ac:dyDescent="0.3">
      <c r="F437" s="67"/>
    </row>
    <row r="438" spans="6:6" x14ac:dyDescent="0.3">
      <c r="F438" s="67"/>
    </row>
    <row r="439" spans="6:6" x14ac:dyDescent="0.3">
      <c r="F439" s="67"/>
    </row>
    <row r="440" spans="6:6" x14ac:dyDescent="0.3">
      <c r="F440" s="67"/>
    </row>
    <row r="441" spans="6:6" x14ac:dyDescent="0.3">
      <c r="F441" s="67"/>
    </row>
    <row r="442" spans="6:6" x14ac:dyDescent="0.3">
      <c r="F442" s="67"/>
    </row>
    <row r="443" spans="6:6" x14ac:dyDescent="0.3">
      <c r="F443" s="67"/>
    </row>
    <row r="444" spans="6:6" x14ac:dyDescent="0.3">
      <c r="F444" s="67"/>
    </row>
    <row r="445" spans="6:6" x14ac:dyDescent="0.3">
      <c r="F445" s="67"/>
    </row>
    <row r="446" spans="6:6" x14ac:dyDescent="0.3">
      <c r="F446" s="67"/>
    </row>
    <row r="447" spans="6:6" x14ac:dyDescent="0.3">
      <c r="F447" s="67"/>
    </row>
    <row r="448" spans="6:6" x14ac:dyDescent="0.3">
      <c r="F448" s="67"/>
    </row>
    <row r="449" spans="6:6" x14ac:dyDescent="0.3">
      <c r="F449" s="67"/>
    </row>
    <row r="450" spans="6:6" x14ac:dyDescent="0.3">
      <c r="F450" s="67"/>
    </row>
    <row r="451" spans="6:6" x14ac:dyDescent="0.3">
      <c r="F451" s="67"/>
    </row>
    <row r="452" spans="6:6" x14ac:dyDescent="0.3">
      <c r="F452" s="67"/>
    </row>
    <row r="453" spans="6:6" x14ac:dyDescent="0.3">
      <c r="F453" s="67"/>
    </row>
    <row r="454" spans="6:6" x14ac:dyDescent="0.3">
      <c r="F454" s="67"/>
    </row>
    <row r="455" spans="6:6" x14ac:dyDescent="0.3">
      <c r="F455" s="67"/>
    </row>
    <row r="456" spans="6:6" x14ac:dyDescent="0.3">
      <c r="F456" s="67"/>
    </row>
    <row r="457" spans="6:6" x14ac:dyDescent="0.3">
      <c r="F457" s="67"/>
    </row>
    <row r="458" spans="6:6" x14ac:dyDescent="0.3">
      <c r="F458" s="67"/>
    </row>
    <row r="459" spans="6:6" x14ac:dyDescent="0.3">
      <c r="F459" s="67"/>
    </row>
    <row r="460" spans="6:6" x14ac:dyDescent="0.3">
      <c r="F460" s="67"/>
    </row>
    <row r="461" spans="6:6" x14ac:dyDescent="0.3">
      <c r="F461" s="67"/>
    </row>
    <row r="462" spans="6:6" x14ac:dyDescent="0.3">
      <c r="F462" s="67"/>
    </row>
    <row r="463" spans="6:6" x14ac:dyDescent="0.3">
      <c r="F463" s="67"/>
    </row>
    <row r="464" spans="6:6" x14ac:dyDescent="0.3">
      <c r="F464" s="67"/>
    </row>
    <row r="465" spans="6:6" x14ac:dyDescent="0.3">
      <c r="F465" s="67"/>
    </row>
    <row r="466" spans="6:6" x14ac:dyDescent="0.3">
      <c r="F466" s="67"/>
    </row>
    <row r="467" spans="6:6" x14ac:dyDescent="0.3">
      <c r="F467" s="67"/>
    </row>
    <row r="468" spans="6:6" x14ac:dyDescent="0.3">
      <c r="F468" s="67"/>
    </row>
    <row r="469" spans="6:6" x14ac:dyDescent="0.3">
      <c r="F469" s="67"/>
    </row>
    <row r="470" spans="6:6" x14ac:dyDescent="0.3">
      <c r="F470" s="67"/>
    </row>
    <row r="471" spans="6:6" x14ac:dyDescent="0.3">
      <c r="F471" s="67"/>
    </row>
    <row r="472" spans="6:6" x14ac:dyDescent="0.3">
      <c r="F472" s="67"/>
    </row>
    <row r="473" spans="6:6" x14ac:dyDescent="0.3">
      <c r="F473" s="67"/>
    </row>
    <row r="474" spans="6:6" x14ac:dyDescent="0.3">
      <c r="F474" s="67"/>
    </row>
    <row r="475" spans="6:6" x14ac:dyDescent="0.3">
      <c r="F475" s="67"/>
    </row>
    <row r="476" spans="6:6" x14ac:dyDescent="0.3">
      <c r="F476" s="67"/>
    </row>
    <row r="477" spans="6:6" x14ac:dyDescent="0.3">
      <c r="F477" s="67"/>
    </row>
    <row r="478" spans="6:6" x14ac:dyDescent="0.3">
      <c r="F478" s="67"/>
    </row>
    <row r="479" spans="6:6" x14ac:dyDescent="0.3">
      <c r="F479" s="67"/>
    </row>
    <row r="480" spans="6:6" x14ac:dyDescent="0.3">
      <c r="F480" s="67"/>
    </row>
    <row r="481" spans="6:6" x14ac:dyDescent="0.3">
      <c r="F481" s="67"/>
    </row>
    <row r="482" spans="6:6" x14ac:dyDescent="0.3">
      <c r="F482" s="67"/>
    </row>
    <row r="483" spans="6:6" x14ac:dyDescent="0.3">
      <c r="F483" s="67"/>
    </row>
    <row r="484" spans="6:6" x14ac:dyDescent="0.3">
      <c r="F484" s="67"/>
    </row>
    <row r="485" spans="6:6" x14ac:dyDescent="0.3">
      <c r="F485" s="67"/>
    </row>
    <row r="486" spans="6:6" x14ac:dyDescent="0.3">
      <c r="F486" s="67"/>
    </row>
    <row r="487" spans="6:6" x14ac:dyDescent="0.3">
      <c r="F487" s="67"/>
    </row>
    <row r="488" spans="6:6" x14ac:dyDescent="0.3">
      <c r="F488" s="67"/>
    </row>
    <row r="489" spans="6:6" x14ac:dyDescent="0.3">
      <c r="F489" s="67"/>
    </row>
    <row r="490" spans="6:6" x14ac:dyDescent="0.3">
      <c r="F490" s="67"/>
    </row>
    <row r="491" spans="6:6" x14ac:dyDescent="0.3">
      <c r="F491" s="67"/>
    </row>
    <row r="492" spans="6:6" x14ac:dyDescent="0.3">
      <c r="F492" s="67"/>
    </row>
    <row r="493" spans="6:6" x14ac:dyDescent="0.3">
      <c r="F493" s="67"/>
    </row>
    <row r="494" spans="6:6" x14ac:dyDescent="0.3">
      <c r="F494" s="67"/>
    </row>
    <row r="495" spans="6:6" x14ac:dyDescent="0.3">
      <c r="F495" s="67"/>
    </row>
    <row r="496" spans="6:6" x14ac:dyDescent="0.3">
      <c r="F496" s="67"/>
    </row>
    <row r="497" spans="6:6" x14ac:dyDescent="0.3">
      <c r="F497" s="67"/>
    </row>
    <row r="498" spans="6:6" x14ac:dyDescent="0.3">
      <c r="F498" s="67"/>
    </row>
    <row r="499" spans="6:6" x14ac:dyDescent="0.3">
      <c r="F499" s="67"/>
    </row>
    <row r="500" spans="6:6" x14ac:dyDescent="0.3">
      <c r="F500" s="67"/>
    </row>
    <row r="501" spans="6:6" x14ac:dyDescent="0.3">
      <c r="F501" s="67"/>
    </row>
    <row r="502" spans="6:6" x14ac:dyDescent="0.3">
      <c r="F502" s="67"/>
    </row>
    <row r="503" spans="6:6" x14ac:dyDescent="0.3">
      <c r="F503" s="67"/>
    </row>
    <row r="504" spans="6:6" x14ac:dyDescent="0.3">
      <c r="F504" s="67"/>
    </row>
    <row r="505" spans="6:6" x14ac:dyDescent="0.3">
      <c r="F505" s="67"/>
    </row>
    <row r="506" spans="6:6" x14ac:dyDescent="0.3">
      <c r="F506" s="67"/>
    </row>
    <row r="507" spans="6:6" x14ac:dyDescent="0.3">
      <c r="F507" s="67"/>
    </row>
    <row r="508" spans="6:6" x14ac:dyDescent="0.3">
      <c r="F508" s="67"/>
    </row>
    <row r="509" spans="6:6" x14ac:dyDescent="0.3">
      <c r="F509" s="67"/>
    </row>
    <row r="510" spans="6:6" x14ac:dyDescent="0.3">
      <c r="F510" s="67"/>
    </row>
    <row r="511" spans="6:6" x14ac:dyDescent="0.3">
      <c r="F511" s="67"/>
    </row>
    <row r="512" spans="6:6" x14ac:dyDescent="0.3">
      <c r="F512" s="67"/>
    </row>
    <row r="513" spans="6:6" x14ac:dyDescent="0.3">
      <c r="F513" s="67"/>
    </row>
    <row r="514" spans="6:6" x14ac:dyDescent="0.3">
      <c r="F514" s="67"/>
    </row>
    <row r="515" spans="6:6" x14ac:dyDescent="0.3">
      <c r="F515" s="67"/>
    </row>
    <row r="516" spans="6:6" x14ac:dyDescent="0.3">
      <c r="F516" s="67"/>
    </row>
    <row r="517" spans="6:6" x14ac:dyDescent="0.3">
      <c r="F517" s="67"/>
    </row>
    <row r="518" spans="6:6" x14ac:dyDescent="0.3">
      <c r="F518" s="67"/>
    </row>
    <row r="519" spans="6:6" x14ac:dyDescent="0.3">
      <c r="F519" s="67"/>
    </row>
    <row r="520" spans="6:6" x14ac:dyDescent="0.3">
      <c r="F520" s="67"/>
    </row>
    <row r="521" spans="6:6" x14ac:dyDescent="0.3">
      <c r="F521" s="67"/>
    </row>
    <row r="522" spans="6:6" x14ac:dyDescent="0.3">
      <c r="F522" s="67"/>
    </row>
    <row r="523" spans="6:6" x14ac:dyDescent="0.3">
      <c r="F523" s="67"/>
    </row>
    <row r="524" spans="6:6" x14ac:dyDescent="0.3">
      <c r="F524" s="67"/>
    </row>
    <row r="525" spans="6:6" x14ac:dyDescent="0.3">
      <c r="F525" s="67"/>
    </row>
    <row r="526" spans="6:6" x14ac:dyDescent="0.3">
      <c r="F526" s="67"/>
    </row>
    <row r="527" spans="6:6" x14ac:dyDescent="0.3">
      <c r="F527" s="67"/>
    </row>
    <row r="528" spans="6:6" x14ac:dyDescent="0.3">
      <c r="F528" s="67"/>
    </row>
    <row r="529" spans="6:6" x14ac:dyDescent="0.3">
      <c r="F529" s="67"/>
    </row>
    <row r="530" spans="6:6" x14ac:dyDescent="0.3">
      <c r="F530" s="67"/>
    </row>
    <row r="531" spans="6:6" x14ac:dyDescent="0.3">
      <c r="F531" s="67"/>
    </row>
    <row r="532" spans="6:6" x14ac:dyDescent="0.3">
      <c r="F532" s="67"/>
    </row>
    <row r="533" spans="6:6" x14ac:dyDescent="0.3">
      <c r="F533" s="67"/>
    </row>
    <row r="534" spans="6:6" x14ac:dyDescent="0.3">
      <c r="F534" s="67"/>
    </row>
    <row r="535" spans="6:6" x14ac:dyDescent="0.3">
      <c r="F535" s="67"/>
    </row>
    <row r="536" spans="6:6" x14ac:dyDescent="0.3">
      <c r="F536" s="67"/>
    </row>
    <row r="537" spans="6:6" x14ac:dyDescent="0.3">
      <c r="F537" s="67"/>
    </row>
    <row r="538" spans="6:6" x14ac:dyDescent="0.3">
      <c r="F538" s="67"/>
    </row>
    <row r="539" spans="6:6" x14ac:dyDescent="0.3">
      <c r="F539" s="67"/>
    </row>
    <row r="540" spans="6:6" x14ac:dyDescent="0.3">
      <c r="F540" s="67"/>
    </row>
    <row r="541" spans="6:6" x14ac:dyDescent="0.3">
      <c r="F541" s="67"/>
    </row>
    <row r="542" spans="6:6" x14ac:dyDescent="0.3">
      <c r="F542" s="67"/>
    </row>
    <row r="543" spans="6:6" x14ac:dyDescent="0.3">
      <c r="F543" s="67"/>
    </row>
    <row r="544" spans="6:6" x14ac:dyDescent="0.3">
      <c r="F544" s="67"/>
    </row>
    <row r="545" spans="6:6" x14ac:dyDescent="0.3">
      <c r="F545" s="67"/>
    </row>
    <row r="546" spans="6:6" x14ac:dyDescent="0.3">
      <c r="F546" s="67"/>
    </row>
    <row r="547" spans="6:6" x14ac:dyDescent="0.3">
      <c r="F547" s="67"/>
    </row>
    <row r="548" spans="6:6" x14ac:dyDescent="0.3">
      <c r="F548" s="67"/>
    </row>
    <row r="549" spans="6:6" x14ac:dyDescent="0.3">
      <c r="F549" s="67"/>
    </row>
    <row r="550" spans="6:6" x14ac:dyDescent="0.3">
      <c r="F550" s="67"/>
    </row>
    <row r="551" spans="6:6" x14ac:dyDescent="0.3">
      <c r="F551" s="67"/>
    </row>
    <row r="552" spans="6:6" x14ac:dyDescent="0.3">
      <c r="F552" s="67"/>
    </row>
    <row r="553" spans="6:6" x14ac:dyDescent="0.3">
      <c r="F553" s="67"/>
    </row>
    <row r="554" spans="6:6" x14ac:dyDescent="0.3">
      <c r="F554" s="67"/>
    </row>
    <row r="555" spans="6:6" x14ac:dyDescent="0.3">
      <c r="F555" s="67"/>
    </row>
    <row r="556" spans="6:6" x14ac:dyDescent="0.3">
      <c r="F556" s="67"/>
    </row>
    <row r="557" spans="6:6" x14ac:dyDescent="0.3">
      <c r="F557" s="67"/>
    </row>
    <row r="558" spans="6:6" x14ac:dyDescent="0.3">
      <c r="F558" s="67"/>
    </row>
    <row r="559" spans="6:6" x14ac:dyDescent="0.3">
      <c r="F559" s="67"/>
    </row>
    <row r="560" spans="6:6" x14ac:dyDescent="0.3">
      <c r="F560" s="67"/>
    </row>
    <row r="561" spans="6:6" x14ac:dyDescent="0.3">
      <c r="F561" s="67"/>
    </row>
    <row r="562" spans="6:6" x14ac:dyDescent="0.3">
      <c r="F562" s="67"/>
    </row>
    <row r="563" spans="6:6" x14ac:dyDescent="0.3">
      <c r="F563" s="67"/>
    </row>
    <row r="564" spans="6:6" x14ac:dyDescent="0.3">
      <c r="F564" s="67"/>
    </row>
    <row r="565" spans="6:6" x14ac:dyDescent="0.3">
      <c r="F565" s="67"/>
    </row>
    <row r="566" spans="6:6" x14ac:dyDescent="0.3">
      <c r="F566" s="67"/>
    </row>
    <row r="567" spans="6:6" x14ac:dyDescent="0.3">
      <c r="F567" s="67"/>
    </row>
    <row r="568" spans="6:6" x14ac:dyDescent="0.3">
      <c r="F568" s="67"/>
    </row>
    <row r="569" spans="6:6" x14ac:dyDescent="0.3">
      <c r="F569" s="67"/>
    </row>
    <row r="570" spans="6:6" x14ac:dyDescent="0.3">
      <c r="F570" s="67"/>
    </row>
    <row r="571" spans="6:6" x14ac:dyDescent="0.3">
      <c r="F571" s="67"/>
    </row>
    <row r="572" spans="6:6" x14ac:dyDescent="0.3">
      <c r="F572" s="67"/>
    </row>
    <row r="573" spans="6:6" x14ac:dyDescent="0.3">
      <c r="F573" s="67"/>
    </row>
    <row r="574" spans="6:6" x14ac:dyDescent="0.3">
      <c r="F574" s="67"/>
    </row>
    <row r="575" spans="6:6" x14ac:dyDescent="0.3">
      <c r="F575" s="67"/>
    </row>
    <row r="576" spans="6:6" x14ac:dyDescent="0.3">
      <c r="F576" s="67"/>
    </row>
    <row r="577" spans="6:6" x14ac:dyDescent="0.3">
      <c r="F577" s="67"/>
    </row>
    <row r="578" spans="6:6" x14ac:dyDescent="0.3">
      <c r="F578" s="67"/>
    </row>
    <row r="579" spans="6:6" x14ac:dyDescent="0.3">
      <c r="F579" s="67"/>
    </row>
    <row r="580" spans="6:6" x14ac:dyDescent="0.3">
      <c r="F580" s="67"/>
    </row>
    <row r="581" spans="6:6" x14ac:dyDescent="0.3">
      <c r="F581" s="67"/>
    </row>
    <row r="582" spans="6:6" x14ac:dyDescent="0.3">
      <c r="F582" s="67"/>
    </row>
    <row r="583" spans="6:6" x14ac:dyDescent="0.3">
      <c r="F583" s="67"/>
    </row>
    <row r="584" spans="6:6" x14ac:dyDescent="0.3">
      <c r="F584" s="67"/>
    </row>
    <row r="585" spans="6:6" x14ac:dyDescent="0.3">
      <c r="F585" s="67"/>
    </row>
    <row r="586" spans="6:6" x14ac:dyDescent="0.3">
      <c r="F586" s="67"/>
    </row>
    <row r="587" spans="6:6" x14ac:dyDescent="0.3">
      <c r="F587" s="67"/>
    </row>
    <row r="588" spans="6:6" x14ac:dyDescent="0.3">
      <c r="F588" s="67"/>
    </row>
    <row r="589" spans="6:6" x14ac:dyDescent="0.3">
      <c r="F589" s="67"/>
    </row>
    <row r="590" spans="6:6" x14ac:dyDescent="0.3">
      <c r="F590" s="67"/>
    </row>
    <row r="591" spans="6:6" x14ac:dyDescent="0.3">
      <c r="F591" s="67"/>
    </row>
    <row r="592" spans="6:6" x14ac:dyDescent="0.3">
      <c r="F592" s="67"/>
    </row>
    <row r="593" spans="6:6" x14ac:dyDescent="0.3">
      <c r="F593" s="67"/>
    </row>
    <row r="594" spans="6:6" x14ac:dyDescent="0.3">
      <c r="F594" s="67"/>
    </row>
    <row r="595" spans="6:6" x14ac:dyDescent="0.3">
      <c r="F595" s="67"/>
    </row>
    <row r="596" spans="6:6" x14ac:dyDescent="0.3">
      <c r="F596" s="67"/>
    </row>
    <row r="597" spans="6:6" x14ac:dyDescent="0.3">
      <c r="F597" s="67"/>
    </row>
    <row r="598" spans="6:6" x14ac:dyDescent="0.3">
      <c r="F598" s="67"/>
    </row>
    <row r="599" spans="6:6" x14ac:dyDescent="0.3">
      <c r="F599" s="67"/>
    </row>
    <row r="600" spans="6:6" x14ac:dyDescent="0.3">
      <c r="F600" s="67"/>
    </row>
    <row r="601" spans="6:6" x14ac:dyDescent="0.3">
      <c r="F601" s="67"/>
    </row>
    <row r="602" spans="6:6" x14ac:dyDescent="0.3">
      <c r="F602" s="67"/>
    </row>
    <row r="603" spans="6:6" x14ac:dyDescent="0.3">
      <c r="F603" s="67"/>
    </row>
    <row r="604" spans="6:6" x14ac:dyDescent="0.3">
      <c r="F604" s="67"/>
    </row>
    <row r="605" spans="6:6" x14ac:dyDescent="0.3">
      <c r="F605" s="67"/>
    </row>
    <row r="606" spans="6:6" x14ac:dyDescent="0.3">
      <c r="F606" s="67"/>
    </row>
    <row r="607" spans="6:6" x14ac:dyDescent="0.3">
      <c r="F607" s="67"/>
    </row>
    <row r="608" spans="6:6" x14ac:dyDescent="0.3">
      <c r="F608" s="67"/>
    </row>
    <row r="609" spans="6:6" x14ac:dyDescent="0.3">
      <c r="F609" s="67"/>
    </row>
    <row r="610" spans="6:6" x14ac:dyDescent="0.3">
      <c r="F610" s="67"/>
    </row>
    <row r="611" spans="6:6" x14ac:dyDescent="0.3">
      <c r="F611" s="67"/>
    </row>
    <row r="612" spans="6:6" x14ac:dyDescent="0.3">
      <c r="F612" s="67"/>
    </row>
    <row r="613" spans="6:6" x14ac:dyDescent="0.3">
      <c r="F613" s="67"/>
    </row>
    <row r="614" spans="6:6" x14ac:dyDescent="0.3">
      <c r="F614" s="67"/>
    </row>
    <row r="615" spans="6:6" x14ac:dyDescent="0.3">
      <c r="F615" s="67"/>
    </row>
    <row r="616" spans="6:6" x14ac:dyDescent="0.3">
      <c r="F616" s="67"/>
    </row>
    <row r="617" spans="6:6" x14ac:dyDescent="0.3">
      <c r="F617" s="67"/>
    </row>
    <row r="618" spans="6:6" x14ac:dyDescent="0.3">
      <c r="F618" s="67"/>
    </row>
    <row r="619" spans="6:6" x14ac:dyDescent="0.3">
      <c r="F619" s="67"/>
    </row>
    <row r="620" spans="6:6" x14ac:dyDescent="0.3">
      <c r="F620" s="67"/>
    </row>
    <row r="621" spans="6:6" x14ac:dyDescent="0.3">
      <c r="F621" s="67"/>
    </row>
    <row r="622" spans="6:6" x14ac:dyDescent="0.3">
      <c r="F622" s="67"/>
    </row>
    <row r="623" spans="6:6" x14ac:dyDescent="0.3">
      <c r="F623" s="67"/>
    </row>
    <row r="624" spans="6:6" x14ac:dyDescent="0.3">
      <c r="F624" s="67"/>
    </row>
    <row r="625" spans="6:6" x14ac:dyDescent="0.3">
      <c r="F625" s="67"/>
    </row>
    <row r="626" spans="6:6" x14ac:dyDescent="0.3">
      <c r="F626" s="67"/>
    </row>
    <row r="627" spans="6:6" x14ac:dyDescent="0.3">
      <c r="F627" s="67"/>
    </row>
    <row r="628" spans="6:6" x14ac:dyDescent="0.3">
      <c r="F628" s="67"/>
    </row>
    <row r="629" spans="6:6" x14ac:dyDescent="0.3">
      <c r="F629" s="67"/>
    </row>
    <row r="630" spans="6:6" x14ac:dyDescent="0.3">
      <c r="F630" s="67"/>
    </row>
    <row r="631" spans="6:6" x14ac:dyDescent="0.3">
      <c r="F631" s="67"/>
    </row>
    <row r="632" spans="6:6" x14ac:dyDescent="0.3">
      <c r="F632" s="67"/>
    </row>
    <row r="633" spans="6:6" x14ac:dyDescent="0.3">
      <c r="F633" s="67"/>
    </row>
    <row r="634" spans="6:6" x14ac:dyDescent="0.3">
      <c r="F634" s="67"/>
    </row>
    <row r="635" spans="6:6" x14ac:dyDescent="0.3">
      <c r="F635" s="67"/>
    </row>
    <row r="636" spans="6:6" x14ac:dyDescent="0.3">
      <c r="F636" s="67"/>
    </row>
    <row r="637" spans="6:6" x14ac:dyDescent="0.3">
      <c r="F637" s="67"/>
    </row>
    <row r="638" spans="6:6" x14ac:dyDescent="0.3">
      <c r="F638" s="67"/>
    </row>
    <row r="639" spans="6:6" x14ac:dyDescent="0.3">
      <c r="F639" s="67"/>
    </row>
    <row r="640" spans="6:6" x14ac:dyDescent="0.3">
      <c r="F640" s="67"/>
    </row>
    <row r="641" spans="6:6" x14ac:dyDescent="0.3">
      <c r="F641" s="67"/>
    </row>
    <row r="642" spans="6:6" x14ac:dyDescent="0.3">
      <c r="F642" s="67"/>
    </row>
    <row r="643" spans="6:6" x14ac:dyDescent="0.3">
      <c r="F643" s="67"/>
    </row>
    <row r="644" spans="6:6" x14ac:dyDescent="0.3">
      <c r="F644" s="67"/>
    </row>
    <row r="645" spans="6:6" x14ac:dyDescent="0.3">
      <c r="F645" s="67"/>
    </row>
    <row r="646" spans="6:6" x14ac:dyDescent="0.3">
      <c r="F646" s="67"/>
    </row>
    <row r="647" spans="6:6" x14ac:dyDescent="0.3">
      <c r="F647" s="67"/>
    </row>
    <row r="648" spans="6:6" x14ac:dyDescent="0.3">
      <c r="F648" s="67"/>
    </row>
    <row r="649" spans="6:6" x14ac:dyDescent="0.3">
      <c r="F649" s="67"/>
    </row>
    <row r="650" spans="6:6" x14ac:dyDescent="0.3">
      <c r="F650" s="67"/>
    </row>
    <row r="651" spans="6:6" x14ac:dyDescent="0.3">
      <c r="F651" s="67"/>
    </row>
    <row r="652" spans="6:6" x14ac:dyDescent="0.3">
      <c r="F652" s="67"/>
    </row>
    <row r="653" spans="6:6" x14ac:dyDescent="0.3">
      <c r="F653" s="67"/>
    </row>
    <row r="654" spans="6:6" x14ac:dyDescent="0.3">
      <c r="F654" s="67"/>
    </row>
    <row r="655" spans="6:6" x14ac:dyDescent="0.3">
      <c r="F655" s="67"/>
    </row>
    <row r="656" spans="6:6" x14ac:dyDescent="0.3">
      <c r="F656" s="67"/>
    </row>
    <row r="657" spans="6:6" x14ac:dyDescent="0.3">
      <c r="F657" s="67"/>
    </row>
    <row r="658" spans="6:6" x14ac:dyDescent="0.3">
      <c r="F658" s="67"/>
    </row>
    <row r="659" spans="6:6" x14ac:dyDescent="0.3">
      <c r="F659" s="67"/>
    </row>
    <row r="660" spans="6:6" x14ac:dyDescent="0.3">
      <c r="F660" s="67"/>
    </row>
    <row r="661" spans="6:6" x14ac:dyDescent="0.3">
      <c r="F661" s="67"/>
    </row>
    <row r="662" spans="6:6" x14ac:dyDescent="0.3">
      <c r="F662" s="67"/>
    </row>
    <row r="663" spans="6:6" x14ac:dyDescent="0.3">
      <c r="F663" s="67"/>
    </row>
    <row r="664" spans="6:6" x14ac:dyDescent="0.3">
      <c r="F664" s="67"/>
    </row>
    <row r="665" spans="6:6" x14ac:dyDescent="0.3">
      <c r="F665" s="67"/>
    </row>
    <row r="666" spans="6:6" x14ac:dyDescent="0.3">
      <c r="F666" s="67"/>
    </row>
    <row r="667" spans="6:6" x14ac:dyDescent="0.3">
      <c r="F667" s="67"/>
    </row>
    <row r="668" spans="6:6" x14ac:dyDescent="0.3">
      <c r="F668" s="67"/>
    </row>
    <row r="669" spans="6:6" x14ac:dyDescent="0.3">
      <c r="F669" s="67"/>
    </row>
    <row r="670" spans="6:6" x14ac:dyDescent="0.3">
      <c r="F670" s="67"/>
    </row>
    <row r="671" spans="6:6" x14ac:dyDescent="0.3">
      <c r="F671" s="67"/>
    </row>
    <row r="672" spans="6:6" x14ac:dyDescent="0.3">
      <c r="F672" s="67"/>
    </row>
    <row r="673" spans="6:6" x14ac:dyDescent="0.3">
      <c r="F673" s="67"/>
    </row>
    <row r="674" spans="6:6" x14ac:dyDescent="0.3">
      <c r="F674" s="67"/>
    </row>
    <row r="675" spans="6:6" x14ac:dyDescent="0.3">
      <c r="F675" s="67"/>
    </row>
    <row r="676" spans="6:6" x14ac:dyDescent="0.3">
      <c r="F676" s="67"/>
    </row>
    <row r="677" spans="6:6" x14ac:dyDescent="0.3">
      <c r="F677" s="67"/>
    </row>
    <row r="678" spans="6:6" x14ac:dyDescent="0.3">
      <c r="F678" s="67"/>
    </row>
    <row r="679" spans="6:6" x14ac:dyDescent="0.3">
      <c r="F679" s="67"/>
    </row>
    <row r="680" spans="6:6" x14ac:dyDescent="0.3">
      <c r="F680" s="67"/>
    </row>
    <row r="681" spans="6:6" x14ac:dyDescent="0.3">
      <c r="F681" s="67"/>
    </row>
    <row r="682" spans="6:6" x14ac:dyDescent="0.3">
      <c r="F682" s="67"/>
    </row>
    <row r="683" spans="6:6" x14ac:dyDescent="0.3">
      <c r="F683" s="67"/>
    </row>
    <row r="684" spans="6:6" x14ac:dyDescent="0.3">
      <c r="F684" s="67"/>
    </row>
    <row r="685" spans="6:6" x14ac:dyDescent="0.3">
      <c r="F685" s="67"/>
    </row>
    <row r="686" spans="6:6" x14ac:dyDescent="0.3">
      <c r="F686" s="67"/>
    </row>
    <row r="687" spans="6:6" x14ac:dyDescent="0.3">
      <c r="F687" s="67"/>
    </row>
    <row r="688" spans="6:6" x14ac:dyDescent="0.3">
      <c r="F688" s="67"/>
    </row>
    <row r="689" spans="6:6" x14ac:dyDescent="0.3">
      <c r="F689" s="67"/>
    </row>
    <row r="690" spans="6:6" x14ac:dyDescent="0.3">
      <c r="F690" s="67"/>
    </row>
    <row r="691" spans="6:6" x14ac:dyDescent="0.3">
      <c r="F691" s="67"/>
    </row>
    <row r="692" spans="6:6" x14ac:dyDescent="0.3">
      <c r="F692" s="67"/>
    </row>
    <row r="693" spans="6:6" x14ac:dyDescent="0.3">
      <c r="F693" s="67"/>
    </row>
    <row r="694" spans="6:6" x14ac:dyDescent="0.3">
      <c r="F694" s="67"/>
    </row>
    <row r="695" spans="6:6" x14ac:dyDescent="0.3">
      <c r="F695" s="67"/>
    </row>
    <row r="696" spans="6:6" x14ac:dyDescent="0.3">
      <c r="F696" s="67"/>
    </row>
    <row r="697" spans="6:6" x14ac:dyDescent="0.3">
      <c r="F697" s="67"/>
    </row>
    <row r="698" spans="6:6" x14ac:dyDescent="0.3">
      <c r="F698" s="67"/>
    </row>
    <row r="699" spans="6:6" x14ac:dyDescent="0.3">
      <c r="F699" s="67"/>
    </row>
    <row r="700" spans="6:6" x14ac:dyDescent="0.3">
      <c r="F700" s="67"/>
    </row>
    <row r="701" spans="6:6" x14ac:dyDescent="0.3">
      <c r="F701" s="67"/>
    </row>
    <row r="702" spans="6:6" x14ac:dyDescent="0.3">
      <c r="F702" s="67"/>
    </row>
    <row r="703" spans="6:6" x14ac:dyDescent="0.3">
      <c r="F703" s="67"/>
    </row>
    <row r="704" spans="6:6" x14ac:dyDescent="0.3">
      <c r="F704" s="67"/>
    </row>
    <row r="705" spans="6:6" x14ac:dyDescent="0.3">
      <c r="F705" s="67"/>
    </row>
    <row r="706" spans="6:6" x14ac:dyDescent="0.3">
      <c r="F706" s="67"/>
    </row>
    <row r="707" spans="6:6" x14ac:dyDescent="0.3">
      <c r="F707" s="67"/>
    </row>
    <row r="708" spans="6:6" x14ac:dyDescent="0.3">
      <c r="F708" s="67"/>
    </row>
    <row r="709" spans="6:6" x14ac:dyDescent="0.3">
      <c r="F709" s="67"/>
    </row>
    <row r="710" spans="6:6" x14ac:dyDescent="0.3">
      <c r="F710" s="67"/>
    </row>
    <row r="711" spans="6:6" x14ac:dyDescent="0.3">
      <c r="F711" s="67"/>
    </row>
    <row r="712" spans="6:6" x14ac:dyDescent="0.3">
      <c r="F712" s="67"/>
    </row>
    <row r="713" spans="6:6" x14ac:dyDescent="0.3">
      <c r="F713" s="67"/>
    </row>
    <row r="714" spans="6:6" x14ac:dyDescent="0.3">
      <c r="F714" s="67"/>
    </row>
    <row r="715" spans="6:6" x14ac:dyDescent="0.3">
      <c r="F715" s="67"/>
    </row>
    <row r="716" spans="6:6" x14ac:dyDescent="0.3">
      <c r="F716" s="67"/>
    </row>
    <row r="717" spans="6:6" x14ac:dyDescent="0.3">
      <c r="F717" s="67"/>
    </row>
    <row r="718" spans="6:6" x14ac:dyDescent="0.3">
      <c r="F718" s="67"/>
    </row>
    <row r="719" spans="6:6" x14ac:dyDescent="0.3">
      <c r="F719" s="67"/>
    </row>
    <row r="720" spans="6:6" x14ac:dyDescent="0.3">
      <c r="F720" s="67"/>
    </row>
    <row r="721" spans="6:6" x14ac:dyDescent="0.3">
      <c r="F721" s="67"/>
    </row>
    <row r="722" spans="6:6" x14ac:dyDescent="0.3">
      <c r="F722" s="67"/>
    </row>
    <row r="723" spans="6:6" x14ac:dyDescent="0.3">
      <c r="F723" s="67"/>
    </row>
    <row r="724" spans="6:6" x14ac:dyDescent="0.3">
      <c r="F724" s="67"/>
    </row>
    <row r="725" spans="6:6" x14ac:dyDescent="0.3">
      <c r="F725" s="67"/>
    </row>
    <row r="726" spans="6:6" x14ac:dyDescent="0.3">
      <c r="F726" s="67"/>
    </row>
    <row r="727" spans="6:6" x14ac:dyDescent="0.3">
      <c r="F727" s="67"/>
    </row>
    <row r="728" spans="6:6" x14ac:dyDescent="0.3">
      <c r="F728" s="67"/>
    </row>
    <row r="729" spans="6:6" x14ac:dyDescent="0.3">
      <c r="F729" s="67"/>
    </row>
    <row r="730" spans="6:6" x14ac:dyDescent="0.3">
      <c r="F730" s="67"/>
    </row>
    <row r="731" spans="6:6" x14ac:dyDescent="0.3">
      <c r="F731" s="67"/>
    </row>
    <row r="732" spans="6:6" x14ac:dyDescent="0.3">
      <c r="F732" s="67"/>
    </row>
    <row r="733" spans="6:6" x14ac:dyDescent="0.3">
      <c r="F733" s="67"/>
    </row>
    <row r="734" spans="6:6" x14ac:dyDescent="0.3">
      <c r="F734" s="67"/>
    </row>
    <row r="735" spans="6:6" x14ac:dyDescent="0.3">
      <c r="F735" s="67"/>
    </row>
    <row r="736" spans="6:6" x14ac:dyDescent="0.3">
      <c r="F736" s="67"/>
    </row>
    <row r="737" spans="6:6" x14ac:dyDescent="0.3">
      <c r="F737" s="67"/>
    </row>
    <row r="738" spans="6:6" x14ac:dyDescent="0.3">
      <c r="F738" s="67"/>
    </row>
    <row r="739" spans="6:6" x14ac:dyDescent="0.3">
      <c r="F739" s="67"/>
    </row>
    <row r="740" spans="6:6" x14ac:dyDescent="0.3">
      <c r="F740" s="67"/>
    </row>
    <row r="741" spans="6:6" x14ac:dyDescent="0.3">
      <c r="F741" s="67"/>
    </row>
    <row r="742" spans="6:6" x14ac:dyDescent="0.3">
      <c r="F742" s="67"/>
    </row>
    <row r="743" spans="6:6" x14ac:dyDescent="0.3">
      <c r="F743" s="67"/>
    </row>
    <row r="744" spans="6:6" x14ac:dyDescent="0.3">
      <c r="F744" s="67"/>
    </row>
    <row r="745" spans="6:6" x14ac:dyDescent="0.3">
      <c r="F745" s="67"/>
    </row>
    <row r="746" spans="6:6" x14ac:dyDescent="0.3">
      <c r="F746" s="67"/>
    </row>
    <row r="747" spans="6:6" x14ac:dyDescent="0.3">
      <c r="F747" s="67"/>
    </row>
    <row r="748" spans="6:6" x14ac:dyDescent="0.3">
      <c r="F748" s="67"/>
    </row>
    <row r="749" spans="6:6" x14ac:dyDescent="0.3">
      <c r="F749" s="67"/>
    </row>
    <row r="750" spans="6:6" x14ac:dyDescent="0.3">
      <c r="F750" s="67"/>
    </row>
    <row r="751" spans="6:6" x14ac:dyDescent="0.3">
      <c r="F751" s="67"/>
    </row>
    <row r="752" spans="6:6" x14ac:dyDescent="0.3">
      <c r="F752" s="67"/>
    </row>
    <row r="753" spans="6:6" x14ac:dyDescent="0.3">
      <c r="F753" s="67"/>
    </row>
    <row r="754" spans="6:6" x14ac:dyDescent="0.3">
      <c r="F754" s="67"/>
    </row>
    <row r="755" spans="6:6" x14ac:dyDescent="0.3">
      <c r="F755" s="67"/>
    </row>
    <row r="756" spans="6:6" x14ac:dyDescent="0.3">
      <c r="F756" s="67"/>
    </row>
    <row r="757" spans="6:6" x14ac:dyDescent="0.3">
      <c r="F757" s="67"/>
    </row>
    <row r="758" spans="6:6" x14ac:dyDescent="0.3">
      <c r="F758" s="67"/>
    </row>
    <row r="759" spans="6:6" x14ac:dyDescent="0.3">
      <c r="F759" s="67"/>
    </row>
    <row r="760" spans="6:6" x14ac:dyDescent="0.3">
      <c r="F760" s="67"/>
    </row>
    <row r="761" spans="6:6" x14ac:dyDescent="0.3">
      <c r="F761" s="67"/>
    </row>
    <row r="762" spans="6:6" x14ac:dyDescent="0.3">
      <c r="F762" s="67"/>
    </row>
    <row r="763" spans="6:6" x14ac:dyDescent="0.3">
      <c r="F763" s="67"/>
    </row>
    <row r="764" spans="6:6" x14ac:dyDescent="0.3">
      <c r="F764" s="67"/>
    </row>
    <row r="765" spans="6:6" x14ac:dyDescent="0.3">
      <c r="F765" s="67"/>
    </row>
    <row r="766" spans="6:6" x14ac:dyDescent="0.3">
      <c r="F766" s="67"/>
    </row>
    <row r="767" spans="6:6" x14ac:dyDescent="0.3">
      <c r="F767" s="67"/>
    </row>
    <row r="768" spans="6:6" x14ac:dyDescent="0.3">
      <c r="F768" s="67"/>
    </row>
    <row r="769" spans="6:6" x14ac:dyDescent="0.3">
      <c r="F769" s="67"/>
    </row>
    <row r="770" spans="6:6" x14ac:dyDescent="0.3">
      <c r="F770" s="67"/>
    </row>
    <row r="771" spans="6:6" x14ac:dyDescent="0.3">
      <c r="F771" s="67"/>
    </row>
    <row r="772" spans="6:6" x14ac:dyDescent="0.3">
      <c r="F772" s="67"/>
    </row>
    <row r="773" spans="6:6" x14ac:dyDescent="0.3">
      <c r="F773" s="67"/>
    </row>
    <row r="774" spans="6:6" x14ac:dyDescent="0.3">
      <c r="F774" s="67"/>
    </row>
    <row r="775" spans="6:6" x14ac:dyDescent="0.3">
      <c r="F775" s="67"/>
    </row>
    <row r="776" spans="6:6" x14ac:dyDescent="0.3">
      <c r="F776" s="67"/>
    </row>
    <row r="777" spans="6:6" x14ac:dyDescent="0.3">
      <c r="F777" s="67"/>
    </row>
    <row r="778" spans="6:6" x14ac:dyDescent="0.3">
      <c r="F778" s="67"/>
    </row>
    <row r="779" spans="6:6" x14ac:dyDescent="0.3">
      <c r="F779" s="67"/>
    </row>
    <row r="780" spans="6:6" x14ac:dyDescent="0.3">
      <c r="F780" s="67"/>
    </row>
    <row r="781" spans="6:6" x14ac:dyDescent="0.3">
      <c r="F781" s="67"/>
    </row>
    <row r="782" spans="6:6" x14ac:dyDescent="0.3">
      <c r="F782" s="67"/>
    </row>
    <row r="783" spans="6:6" x14ac:dyDescent="0.3">
      <c r="F783" s="67"/>
    </row>
    <row r="784" spans="6:6" x14ac:dyDescent="0.3">
      <c r="F784" s="67"/>
    </row>
    <row r="785" spans="6:6" x14ac:dyDescent="0.3">
      <c r="F785" s="67"/>
    </row>
    <row r="786" spans="6:6" x14ac:dyDescent="0.3">
      <c r="F786" s="67"/>
    </row>
    <row r="787" spans="6:6" x14ac:dyDescent="0.3">
      <c r="F787" s="67"/>
    </row>
    <row r="788" spans="6:6" x14ac:dyDescent="0.3">
      <c r="F788" s="67"/>
    </row>
    <row r="789" spans="6:6" x14ac:dyDescent="0.3">
      <c r="F789" s="67"/>
    </row>
    <row r="790" spans="6:6" x14ac:dyDescent="0.3">
      <c r="F790" s="67"/>
    </row>
    <row r="791" spans="6:6" x14ac:dyDescent="0.3">
      <c r="F791" s="67"/>
    </row>
    <row r="792" spans="6:6" x14ac:dyDescent="0.3">
      <c r="F792" s="67"/>
    </row>
    <row r="793" spans="6:6" x14ac:dyDescent="0.3">
      <c r="F793" s="67"/>
    </row>
    <row r="794" spans="6:6" x14ac:dyDescent="0.3">
      <c r="F794" s="67"/>
    </row>
    <row r="795" spans="6:6" x14ac:dyDescent="0.3">
      <c r="F795" s="67"/>
    </row>
    <row r="796" spans="6:6" x14ac:dyDescent="0.3">
      <c r="F796" s="67"/>
    </row>
    <row r="797" spans="6:6" x14ac:dyDescent="0.3">
      <c r="F797" s="67"/>
    </row>
    <row r="798" spans="6:6" x14ac:dyDescent="0.3">
      <c r="F798" s="67"/>
    </row>
    <row r="799" spans="6:6" x14ac:dyDescent="0.3">
      <c r="F799" s="67"/>
    </row>
    <row r="800" spans="6:6" x14ac:dyDescent="0.3">
      <c r="F800" s="67"/>
    </row>
    <row r="801" spans="6:6" x14ac:dyDescent="0.3">
      <c r="F801" s="67"/>
    </row>
    <row r="802" spans="6:6" x14ac:dyDescent="0.3">
      <c r="F802" s="67"/>
    </row>
    <row r="803" spans="6:6" x14ac:dyDescent="0.3">
      <c r="F803" s="67"/>
    </row>
    <row r="804" spans="6:6" x14ac:dyDescent="0.3">
      <c r="F804" s="67"/>
    </row>
    <row r="805" spans="6:6" x14ac:dyDescent="0.3">
      <c r="F805" s="67"/>
    </row>
    <row r="806" spans="6:6" x14ac:dyDescent="0.3">
      <c r="F806" s="67"/>
    </row>
    <row r="807" spans="6:6" x14ac:dyDescent="0.3">
      <c r="F807" s="67"/>
    </row>
    <row r="808" spans="6:6" x14ac:dyDescent="0.3">
      <c r="F808" s="67"/>
    </row>
    <row r="809" spans="6:6" x14ac:dyDescent="0.3">
      <c r="F809" s="67"/>
    </row>
    <row r="810" spans="6:6" x14ac:dyDescent="0.3">
      <c r="F810" s="67"/>
    </row>
    <row r="811" spans="6:6" x14ac:dyDescent="0.3">
      <c r="F811" s="67"/>
    </row>
    <row r="812" spans="6:6" x14ac:dyDescent="0.3">
      <c r="F812" s="67"/>
    </row>
    <row r="813" spans="6:6" x14ac:dyDescent="0.3">
      <c r="F813" s="67"/>
    </row>
    <row r="814" spans="6:6" x14ac:dyDescent="0.3">
      <c r="F814" s="67"/>
    </row>
    <row r="815" spans="6:6" x14ac:dyDescent="0.3">
      <c r="F815" s="67"/>
    </row>
    <row r="816" spans="6:6" x14ac:dyDescent="0.3">
      <c r="F816" s="67"/>
    </row>
    <row r="817" spans="6:6" x14ac:dyDescent="0.3">
      <c r="F817" s="67"/>
    </row>
    <row r="818" spans="6:6" x14ac:dyDescent="0.3">
      <c r="F818" s="67"/>
    </row>
    <row r="819" spans="6:6" x14ac:dyDescent="0.3">
      <c r="F819" s="67"/>
    </row>
    <row r="820" spans="6:6" x14ac:dyDescent="0.3">
      <c r="F820" s="67"/>
    </row>
    <row r="821" spans="6:6" x14ac:dyDescent="0.3">
      <c r="F821" s="67"/>
    </row>
    <row r="822" spans="6:6" x14ac:dyDescent="0.3">
      <c r="F822" s="67"/>
    </row>
    <row r="823" spans="6:6" x14ac:dyDescent="0.3">
      <c r="F823" s="67"/>
    </row>
    <row r="824" spans="6:6" x14ac:dyDescent="0.3">
      <c r="F824" s="67"/>
    </row>
    <row r="825" spans="6:6" x14ac:dyDescent="0.3">
      <c r="F825" s="67"/>
    </row>
    <row r="826" spans="6:6" x14ac:dyDescent="0.3">
      <c r="F826" s="67"/>
    </row>
    <row r="827" spans="6:6" x14ac:dyDescent="0.3">
      <c r="F827" s="67"/>
    </row>
    <row r="828" spans="6:6" x14ac:dyDescent="0.3">
      <c r="F828" s="67"/>
    </row>
    <row r="829" spans="6:6" x14ac:dyDescent="0.3">
      <c r="F829" s="67"/>
    </row>
    <row r="830" spans="6:6" x14ac:dyDescent="0.3">
      <c r="F830" s="67"/>
    </row>
    <row r="831" spans="6:6" x14ac:dyDescent="0.3">
      <c r="F831" s="67"/>
    </row>
    <row r="832" spans="6:6" x14ac:dyDescent="0.3">
      <c r="F832" s="67"/>
    </row>
    <row r="833" spans="6:6" x14ac:dyDescent="0.3">
      <c r="F833" s="67"/>
    </row>
    <row r="834" spans="6:6" x14ac:dyDescent="0.3">
      <c r="F834" s="67"/>
    </row>
    <row r="835" spans="6:6" x14ac:dyDescent="0.3">
      <c r="F835" s="67"/>
    </row>
    <row r="836" spans="6:6" x14ac:dyDescent="0.3">
      <c r="F836" s="67"/>
    </row>
    <row r="837" spans="6:6" x14ac:dyDescent="0.3">
      <c r="F837" s="67"/>
    </row>
    <row r="838" spans="6:6" x14ac:dyDescent="0.3">
      <c r="F838" s="67"/>
    </row>
    <row r="839" spans="6:6" x14ac:dyDescent="0.3">
      <c r="F839" s="67"/>
    </row>
    <row r="840" spans="6:6" x14ac:dyDescent="0.3">
      <c r="F840" s="67"/>
    </row>
    <row r="841" spans="6:6" x14ac:dyDescent="0.3">
      <c r="F841" s="67"/>
    </row>
    <row r="842" spans="6:6" x14ac:dyDescent="0.3">
      <c r="F842" s="67"/>
    </row>
    <row r="843" spans="6:6" x14ac:dyDescent="0.3">
      <c r="F843" s="67"/>
    </row>
    <row r="844" spans="6:6" x14ac:dyDescent="0.3">
      <c r="F844" s="67"/>
    </row>
    <row r="845" spans="6:6" x14ac:dyDescent="0.3">
      <c r="F845" s="67"/>
    </row>
    <row r="846" spans="6:6" x14ac:dyDescent="0.3">
      <c r="F846" s="67"/>
    </row>
    <row r="847" spans="6:6" x14ac:dyDescent="0.3">
      <c r="F847" s="67"/>
    </row>
    <row r="848" spans="6:6" x14ac:dyDescent="0.3">
      <c r="F848" s="67"/>
    </row>
    <row r="849" spans="6:6" x14ac:dyDescent="0.3">
      <c r="F849" s="67"/>
    </row>
    <row r="850" spans="6:6" x14ac:dyDescent="0.3">
      <c r="F850" s="67"/>
    </row>
    <row r="851" spans="6:6" x14ac:dyDescent="0.3">
      <c r="F851" s="67"/>
    </row>
    <row r="852" spans="6:6" x14ac:dyDescent="0.3">
      <c r="F852" s="67"/>
    </row>
    <row r="853" spans="6:6" x14ac:dyDescent="0.3">
      <c r="F853" s="67"/>
    </row>
    <row r="854" spans="6:6" x14ac:dyDescent="0.3">
      <c r="F854" s="67"/>
    </row>
    <row r="855" spans="6:6" x14ac:dyDescent="0.3">
      <c r="F855" s="67"/>
    </row>
    <row r="856" spans="6:6" x14ac:dyDescent="0.3">
      <c r="F856" s="67"/>
    </row>
    <row r="857" spans="6:6" x14ac:dyDescent="0.3">
      <c r="F857" s="67"/>
    </row>
    <row r="858" spans="6:6" x14ac:dyDescent="0.3">
      <c r="F858" s="67"/>
    </row>
    <row r="859" spans="6:6" x14ac:dyDescent="0.3">
      <c r="F859" s="67"/>
    </row>
    <row r="860" spans="6:6" x14ac:dyDescent="0.3">
      <c r="F860" s="67"/>
    </row>
    <row r="861" spans="6:6" x14ac:dyDescent="0.3">
      <c r="F861" s="67"/>
    </row>
    <row r="862" spans="6:6" x14ac:dyDescent="0.3">
      <c r="F862" s="67"/>
    </row>
    <row r="863" spans="6:6" x14ac:dyDescent="0.3">
      <c r="F863" s="67"/>
    </row>
    <row r="864" spans="6:6" x14ac:dyDescent="0.3">
      <c r="F864" s="67"/>
    </row>
    <row r="865" spans="6:6" x14ac:dyDescent="0.3">
      <c r="F865" s="67"/>
    </row>
    <row r="866" spans="6:6" x14ac:dyDescent="0.3">
      <c r="F866" s="67"/>
    </row>
    <row r="867" spans="6:6" x14ac:dyDescent="0.3">
      <c r="F867" s="67"/>
    </row>
    <row r="868" spans="6:6" x14ac:dyDescent="0.3">
      <c r="F868" s="67"/>
    </row>
    <row r="869" spans="6:6" x14ac:dyDescent="0.3">
      <c r="F869" s="67"/>
    </row>
    <row r="870" spans="6:6" x14ac:dyDescent="0.3">
      <c r="F870" s="67"/>
    </row>
    <row r="871" spans="6:6" x14ac:dyDescent="0.3">
      <c r="F871" s="67"/>
    </row>
    <row r="872" spans="6:6" x14ac:dyDescent="0.3">
      <c r="F872" s="67"/>
    </row>
    <row r="873" spans="6:6" x14ac:dyDescent="0.3">
      <c r="F873" s="67"/>
    </row>
    <row r="874" spans="6:6" x14ac:dyDescent="0.3">
      <c r="F874" s="67"/>
    </row>
    <row r="875" spans="6:6" x14ac:dyDescent="0.3">
      <c r="F875" s="67"/>
    </row>
    <row r="876" spans="6:6" x14ac:dyDescent="0.3">
      <c r="F876" s="67"/>
    </row>
    <row r="877" spans="6:6" x14ac:dyDescent="0.3">
      <c r="F877" s="67"/>
    </row>
    <row r="878" spans="6:6" x14ac:dyDescent="0.3">
      <c r="F878" s="67"/>
    </row>
    <row r="879" spans="6:6" x14ac:dyDescent="0.3">
      <c r="F879" s="67"/>
    </row>
    <row r="880" spans="6:6" x14ac:dyDescent="0.3">
      <c r="F880" s="67"/>
    </row>
    <row r="881" spans="6:6" x14ac:dyDescent="0.3">
      <c r="F881" s="67"/>
    </row>
    <row r="882" spans="6:6" x14ac:dyDescent="0.3">
      <c r="F882" s="67"/>
    </row>
    <row r="883" spans="6:6" x14ac:dyDescent="0.3">
      <c r="F883" s="67"/>
    </row>
    <row r="884" spans="6:6" x14ac:dyDescent="0.3">
      <c r="F884" s="67"/>
    </row>
    <row r="885" spans="6:6" x14ac:dyDescent="0.3">
      <c r="F885" s="67"/>
    </row>
    <row r="886" spans="6:6" x14ac:dyDescent="0.3">
      <c r="F886" s="67"/>
    </row>
    <row r="887" spans="6:6" x14ac:dyDescent="0.3">
      <c r="F887" s="67"/>
    </row>
    <row r="888" spans="6:6" x14ac:dyDescent="0.3">
      <c r="F888" s="67"/>
    </row>
    <row r="889" spans="6:6" x14ac:dyDescent="0.3">
      <c r="F889" s="67"/>
    </row>
    <row r="890" spans="6:6" x14ac:dyDescent="0.3">
      <c r="F890" s="67"/>
    </row>
    <row r="891" spans="6:6" x14ac:dyDescent="0.3">
      <c r="F891" s="67"/>
    </row>
    <row r="892" spans="6:6" x14ac:dyDescent="0.3">
      <c r="F892" s="67"/>
    </row>
    <row r="893" spans="6:6" x14ac:dyDescent="0.3">
      <c r="F893" s="67"/>
    </row>
    <row r="894" spans="6:6" x14ac:dyDescent="0.3">
      <c r="F894" s="67"/>
    </row>
    <row r="895" spans="6:6" x14ac:dyDescent="0.3">
      <c r="F895" s="67"/>
    </row>
    <row r="896" spans="6:6" x14ac:dyDescent="0.3">
      <c r="F896" s="67"/>
    </row>
    <row r="897" spans="6:6" x14ac:dyDescent="0.3">
      <c r="F897" s="67"/>
    </row>
    <row r="898" spans="6:6" x14ac:dyDescent="0.3">
      <c r="F898" s="67"/>
    </row>
    <row r="899" spans="6:6" x14ac:dyDescent="0.3">
      <c r="F899" s="67"/>
    </row>
    <row r="900" spans="6:6" x14ac:dyDescent="0.3">
      <c r="F900" s="67"/>
    </row>
    <row r="901" spans="6:6" x14ac:dyDescent="0.3">
      <c r="F901" s="67"/>
    </row>
    <row r="902" spans="6:6" x14ac:dyDescent="0.3">
      <c r="F902" s="67"/>
    </row>
    <row r="903" spans="6:6" x14ac:dyDescent="0.3">
      <c r="F903" s="67"/>
    </row>
    <row r="904" spans="6:6" x14ac:dyDescent="0.3">
      <c r="F904" s="67"/>
    </row>
    <row r="905" spans="6:6" x14ac:dyDescent="0.3">
      <c r="F905" s="67"/>
    </row>
    <row r="906" spans="6:6" x14ac:dyDescent="0.3">
      <c r="F906" s="67"/>
    </row>
    <row r="907" spans="6:6" x14ac:dyDescent="0.3">
      <c r="F907" s="67"/>
    </row>
    <row r="908" spans="6:6" x14ac:dyDescent="0.3">
      <c r="F908" s="67"/>
    </row>
    <row r="909" spans="6:6" x14ac:dyDescent="0.3">
      <c r="F909" s="67"/>
    </row>
    <row r="910" spans="6:6" x14ac:dyDescent="0.3">
      <c r="F910" s="67"/>
    </row>
    <row r="911" spans="6:6" x14ac:dyDescent="0.3">
      <c r="F911" s="67"/>
    </row>
    <row r="912" spans="6:6" x14ac:dyDescent="0.3">
      <c r="F912" s="67"/>
    </row>
    <row r="913" spans="6:6" x14ac:dyDescent="0.3">
      <c r="F913" s="67"/>
    </row>
    <row r="914" spans="6:6" x14ac:dyDescent="0.3">
      <c r="F914" s="67"/>
    </row>
    <row r="915" spans="6:6" x14ac:dyDescent="0.3">
      <c r="F915" s="67"/>
    </row>
    <row r="916" spans="6:6" x14ac:dyDescent="0.3">
      <c r="F916" s="67"/>
    </row>
    <row r="917" spans="6:6" x14ac:dyDescent="0.3">
      <c r="F917" s="67"/>
    </row>
    <row r="918" spans="6:6" x14ac:dyDescent="0.3">
      <c r="F918" s="67"/>
    </row>
    <row r="919" spans="6:6" x14ac:dyDescent="0.3">
      <c r="F919" s="67"/>
    </row>
    <row r="920" spans="6:6" x14ac:dyDescent="0.3">
      <c r="F920" s="67"/>
    </row>
    <row r="921" spans="6:6" x14ac:dyDescent="0.3">
      <c r="F921" s="67"/>
    </row>
    <row r="922" spans="6:6" x14ac:dyDescent="0.3">
      <c r="F922" s="67"/>
    </row>
    <row r="923" spans="6:6" x14ac:dyDescent="0.3">
      <c r="F923" s="67"/>
    </row>
    <row r="924" spans="6:6" x14ac:dyDescent="0.3">
      <c r="F924" s="67"/>
    </row>
    <row r="925" spans="6:6" x14ac:dyDescent="0.3">
      <c r="F925" s="67"/>
    </row>
    <row r="926" spans="6:6" x14ac:dyDescent="0.3">
      <c r="F926" s="67"/>
    </row>
    <row r="927" spans="6:6" x14ac:dyDescent="0.3">
      <c r="F927" s="67"/>
    </row>
    <row r="928" spans="6:6" x14ac:dyDescent="0.3">
      <c r="F928" s="67"/>
    </row>
    <row r="929" spans="6:6" x14ac:dyDescent="0.3">
      <c r="F929" s="67"/>
    </row>
    <row r="930" spans="6:6" x14ac:dyDescent="0.3">
      <c r="F930" s="67"/>
    </row>
    <row r="931" spans="6:6" x14ac:dyDescent="0.3">
      <c r="F931" s="67"/>
    </row>
    <row r="932" spans="6:6" x14ac:dyDescent="0.3">
      <c r="F932" s="67"/>
    </row>
    <row r="933" spans="6:6" x14ac:dyDescent="0.3">
      <c r="F933" s="67"/>
    </row>
    <row r="934" spans="6:6" x14ac:dyDescent="0.3">
      <c r="F934" s="67"/>
    </row>
    <row r="935" spans="6:6" x14ac:dyDescent="0.3">
      <c r="F935" s="67"/>
    </row>
    <row r="936" spans="6:6" x14ac:dyDescent="0.3">
      <c r="F936" s="67"/>
    </row>
    <row r="937" spans="6:6" x14ac:dyDescent="0.3">
      <c r="F937" s="67"/>
    </row>
    <row r="938" spans="6:6" x14ac:dyDescent="0.3">
      <c r="F938" s="67"/>
    </row>
    <row r="939" spans="6:6" x14ac:dyDescent="0.3">
      <c r="F939" s="67"/>
    </row>
    <row r="940" spans="6:6" x14ac:dyDescent="0.3">
      <c r="F940" s="67"/>
    </row>
    <row r="941" spans="6:6" x14ac:dyDescent="0.3">
      <c r="F941" s="67"/>
    </row>
    <row r="942" spans="6:6" x14ac:dyDescent="0.3">
      <c r="F942" s="67"/>
    </row>
    <row r="943" spans="6:6" x14ac:dyDescent="0.3">
      <c r="F943" s="67"/>
    </row>
    <row r="944" spans="6:6" x14ac:dyDescent="0.3">
      <c r="F944" s="67"/>
    </row>
    <row r="945" spans="6:6" x14ac:dyDescent="0.3">
      <c r="F945" s="67"/>
    </row>
    <row r="946" spans="6:6" x14ac:dyDescent="0.3">
      <c r="F946" s="67"/>
    </row>
    <row r="947" spans="6:6" x14ac:dyDescent="0.3">
      <c r="F947" s="67"/>
    </row>
    <row r="948" spans="6:6" x14ac:dyDescent="0.3">
      <c r="F948" s="67"/>
    </row>
    <row r="949" spans="6:6" x14ac:dyDescent="0.3">
      <c r="F949" s="67"/>
    </row>
    <row r="950" spans="6:6" x14ac:dyDescent="0.3">
      <c r="F950" s="67"/>
    </row>
    <row r="951" spans="6:6" x14ac:dyDescent="0.3">
      <c r="F951" s="67"/>
    </row>
    <row r="952" spans="6:6" x14ac:dyDescent="0.3">
      <c r="F952" s="67"/>
    </row>
    <row r="953" spans="6:6" x14ac:dyDescent="0.3">
      <c r="F953" s="67"/>
    </row>
    <row r="954" spans="6:6" x14ac:dyDescent="0.3">
      <c r="F954" s="67"/>
    </row>
    <row r="955" spans="6:6" x14ac:dyDescent="0.3">
      <c r="F955" s="67"/>
    </row>
    <row r="956" spans="6:6" x14ac:dyDescent="0.3">
      <c r="F956" s="67"/>
    </row>
    <row r="957" spans="6:6" x14ac:dyDescent="0.3">
      <c r="F957" s="67"/>
    </row>
    <row r="958" spans="6:6" x14ac:dyDescent="0.3">
      <c r="F958" s="67"/>
    </row>
    <row r="959" spans="6:6" x14ac:dyDescent="0.3">
      <c r="F959" s="67"/>
    </row>
    <row r="960" spans="6:6" x14ac:dyDescent="0.3">
      <c r="F960" s="67"/>
    </row>
    <row r="961" spans="6:6" x14ac:dyDescent="0.3">
      <c r="F961" s="67"/>
    </row>
    <row r="962" spans="6:6" x14ac:dyDescent="0.3">
      <c r="F962" s="67"/>
    </row>
    <row r="963" spans="6:6" x14ac:dyDescent="0.3">
      <c r="F963" s="67"/>
    </row>
    <row r="964" spans="6:6" x14ac:dyDescent="0.3">
      <c r="F964" s="67"/>
    </row>
    <row r="965" spans="6:6" x14ac:dyDescent="0.3">
      <c r="F965" s="67"/>
    </row>
    <row r="966" spans="6:6" x14ac:dyDescent="0.3">
      <c r="F966" s="67"/>
    </row>
    <row r="967" spans="6:6" x14ac:dyDescent="0.3">
      <c r="F967" s="67"/>
    </row>
    <row r="968" spans="6:6" x14ac:dyDescent="0.3">
      <c r="F968" s="67"/>
    </row>
    <row r="969" spans="6:6" x14ac:dyDescent="0.3">
      <c r="F969" s="67"/>
    </row>
    <row r="970" spans="6:6" x14ac:dyDescent="0.3">
      <c r="F970" s="67"/>
    </row>
    <row r="971" spans="6:6" x14ac:dyDescent="0.3">
      <c r="F971" s="67"/>
    </row>
    <row r="972" spans="6:6" x14ac:dyDescent="0.3">
      <c r="F972" s="67"/>
    </row>
    <row r="973" spans="6:6" x14ac:dyDescent="0.3">
      <c r="F973" s="67"/>
    </row>
    <row r="974" spans="6:6" x14ac:dyDescent="0.3">
      <c r="F974" s="67"/>
    </row>
    <row r="975" spans="6:6" x14ac:dyDescent="0.3">
      <c r="F975" s="67"/>
    </row>
    <row r="976" spans="6:6" x14ac:dyDescent="0.3">
      <c r="F976" s="67"/>
    </row>
    <row r="977" spans="6:6" x14ac:dyDescent="0.3">
      <c r="F977" s="67"/>
    </row>
    <row r="978" spans="6:6" x14ac:dyDescent="0.3">
      <c r="F978" s="67"/>
    </row>
    <row r="979" spans="6:6" x14ac:dyDescent="0.3">
      <c r="F979" s="67"/>
    </row>
    <row r="980" spans="6:6" x14ac:dyDescent="0.3">
      <c r="F980" s="67"/>
    </row>
    <row r="981" spans="6:6" x14ac:dyDescent="0.3">
      <c r="F981" s="67"/>
    </row>
    <row r="982" spans="6:6" x14ac:dyDescent="0.3">
      <c r="F982" s="67"/>
    </row>
    <row r="983" spans="6:6" x14ac:dyDescent="0.3">
      <c r="F983" s="67"/>
    </row>
    <row r="984" spans="6:6" x14ac:dyDescent="0.3">
      <c r="F984" s="67"/>
    </row>
    <row r="985" spans="6:6" x14ac:dyDescent="0.3">
      <c r="F985" s="67"/>
    </row>
    <row r="986" spans="6:6" x14ac:dyDescent="0.3">
      <c r="F986" s="67"/>
    </row>
    <row r="987" spans="6:6" x14ac:dyDescent="0.3">
      <c r="F987" s="67"/>
    </row>
    <row r="988" spans="6:6" x14ac:dyDescent="0.3">
      <c r="F988" s="67"/>
    </row>
    <row r="989" spans="6:6" x14ac:dyDescent="0.3">
      <c r="F989" s="67"/>
    </row>
    <row r="990" spans="6:6" x14ac:dyDescent="0.3">
      <c r="F990" s="67"/>
    </row>
    <row r="991" spans="6:6" x14ac:dyDescent="0.3">
      <c r="F991" s="67"/>
    </row>
    <row r="992" spans="6:6" x14ac:dyDescent="0.3">
      <c r="F992" s="67"/>
    </row>
    <row r="993" spans="6:6" x14ac:dyDescent="0.3">
      <c r="F993" s="67"/>
    </row>
    <row r="994" spans="6:6" x14ac:dyDescent="0.3">
      <c r="F994" s="67"/>
    </row>
    <row r="995" spans="6:6" x14ac:dyDescent="0.3">
      <c r="F995" s="67"/>
    </row>
    <row r="996" spans="6:6" x14ac:dyDescent="0.3">
      <c r="F996" s="67"/>
    </row>
    <row r="997" spans="6:6" x14ac:dyDescent="0.3">
      <c r="F997" s="67"/>
    </row>
    <row r="998" spans="6:6" x14ac:dyDescent="0.3">
      <c r="F998" s="67"/>
    </row>
    <row r="999" spans="6:6" x14ac:dyDescent="0.3">
      <c r="F999" s="67"/>
    </row>
    <row r="1000" spans="6:6" x14ac:dyDescent="0.3">
      <c r="F1000" s="67"/>
    </row>
    <row r="1001" spans="6:6" x14ac:dyDescent="0.3">
      <c r="F1001" s="67"/>
    </row>
    <row r="1002" spans="6:6" x14ac:dyDescent="0.3">
      <c r="F1002" s="67"/>
    </row>
    <row r="1003" spans="6:6" x14ac:dyDescent="0.3">
      <c r="F1003" s="67"/>
    </row>
    <row r="1004" spans="6:6" x14ac:dyDescent="0.3">
      <c r="F1004" s="67"/>
    </row>
    <row r="1005" spans="6:6" x14ac:dyDescent="0.3">
      <c r="F1005" s="67"/>
    </row>
    <row r="1006" spans="6:6" x14ac:dyDescent="0.3">
      <c r="F1006" s="67"/>
    </row>
    <row r="1007" spans="6:6" x14ac:dyDescent="0.3">
      <c r="F1007" s="67"/>
    </row>
    <row r="1008" spans="6:6" x14ac:dyDescent="0.3">
      <c r="F1008" s="67"/>
    </row>
    <row r="1009" spans="6:6" x14ac:dyDescent="0.3">
      <c r="F1009" s="67"/>
    </row>
    <row r="1010" spans="6:6" x14ac:dyDescent="0.3">
      <c r="F1010" s="67"/>
    </row>
    <row r="1011" spans="6:6" x14ac:dyDescent="0.3">
      <c r="F1011" s="67"/>
    </row>
    <row r="1012" spans="6:6" x14ac:dyDescent="0.3">
      <c r="F1012" s="67"/>
    </row>
    <row r="1013" spans="6:6" x14ac:dyDescent="0.3">
      <c r="F1013" s="67"/>
    </row>
    <row r="1014" spans="6:6" x14ac:dyDescent="0.3">
      <c r="F1014" s="67"/>
    </row>
    <row r="1015" spans="6:6" x14ac:dyDescent="0.3">
      <c r="F1015" s="67"/>
    </row>
    <row r="1016" spans="6:6" x14ac:dyDescent="0.3">
      <c r="F1016" s="67"/>
    </row>
    <row r="1017" spans="6:6" x14ac:dyDescent="0.3">
      <c r="F1017" s="67"/>
    </row>
    <row r="1018" spans="6:6" x14ac:dyDescent="0.3">
      <c r="F1018" s="67"/>
    </row>
    <row r="1019" spans="6:6" x14ac:dyDescent="0.3">
      <c r="F1019" s="67"/>
    </row>
    <row r="1020" spans="6:6" x14ac:dyDescent="0.3">
      <c r="F1020" s="67"/>
    </row>
    <row r="1021" spans="6:6" x14ac:dyDescent="0.3">
      <c r="F1021" s="67"/>
    </row>
    <row r="1022" spans="6:6" x14ac:dyDescent="0.3">
      <c r="F1022" s="67"/>
    </row>
    <row r="1023" spans="6:6" x14ac:dyDescent="0.3">
      <c r="F1023" s="67"/>
    </row>
    <row r="1024" spans="6:6" x14ac:dyDescent="0.3">
      <c r="F1024" s="67"/>
    </row>
    <row r="1025" spans="6:6" x14ac:dyDescent="0.3">
      <c r="F1025" s="67"/>
    </row>
    <row r="1026" spans="6:6" x14ac:dyDescent="0.3">
      <c r="F1026" s="67"/>
    </row>
    <row r="1027" spans="6:6" x14ac:dyDescent="0.3">
      <c r="F1027" s="67"/>
    </row>
    <row r="1028" spans="6:6" x14ac:dyDescent="0.3">
      <c r="F1028" s="67"/>
    </row>
    <row r="1029" spans="6:6" x14ac:dyDescent="0.3">
      <c r="F1029" s="67"/>
    </row>
    <row r="1030" spans="6:6" x14ac:dyDescent="0.3">
      <c r="F1030" s="67"/>
    </row>
    <row r="1031" spans="6:6" x14ac:dyDescent="0.3">
      <c r="F1031" s="67"/>
    </row>
    <row r="1032" spans="6:6" x14ac:dyDescent="0.3">
      <c r="F1032" s="67"/>
    </row>
    <row r="1033" spans="6:6" x14ac:dyDescent="0.3">
      <c r="F1033" s="67"/>
    </row>
    <row r="1034" spans="6:6" x14ac:dyDescent="0.3">
      <c r="F1034" s="67"/>
    </row>
    <row r="1035" spans="6:6" x14ac:dyDescent="0.3">
      <c r="F1035" s="67"/>
    </row>
    <row r="1036" spans="6:6" x14ac:dyDescent="0.3">
      <c r="F1036" s="67"/>
    </row>
    <row r="1037" spans="6:6" x14ac:dyDescent="0.3">
      <c r="F1037" s="67"/>
    </row>
    <row r="1038" spans="6:6" x14ac:dyDescent="0.3">
      <c r="F1038" s="67"/>
    </row>
    <row r="1039" spans="6:6" x14ac:dyDescent="0.3">
      <c r="F1039" s="67"/>
    </row>
    <row r="1040" spans="6:6" x14ac:dyDescent="0.3">
      <c r="F1040" s="67"/>
    </row>
    <row r="1041" spans="6:6" x14ac:dyDescent="0.3">
      <c r="F1041" s="67"/>
    </row>
    <row r="1042" spans="6:6" x14ac:dyDescent="0.3">
      <c r="F1042" s="67"/>
    </row>
    <row r="1043" spans="6:6" x14ac:dyDescent="0.3">
      <c r="F1043" s="67"/>
    </row>
    <row r="1044" spans="6:6" x14ac:dyDescent="0.3">
      <c r="F1044" s="67"/>
    </row>
    <row r="1045" spans="6:6" x14ac:dyDescent="0.3">
      <c r="F1045" s="67"/>
    </row>
    <row r="1046" spans="6:6" x14ac:dyDescent="0.3">
      <c r="F1046" s="67"/>
    </row>
    <row r="1047" spans="6:6" x14ac:dyDescent="0.3">
      <c r="F1047" s="67"/>
    </row>
    <row r="1048" spans="6:6" x14ac:dyDescent="0.3">
      <c r="F1048" s="67"/>
    </row>
    <row r="1049" spans="6:6" x14ac:dyDescent="0.3">
      <c r="F1049" s="67"/>
    </row>
    <row r="1050" spans="6:6" x14ac:dyDescent="0.3">
      <c r="F1050" s="67"/>
    </row>
    <row r="1051" spans="6:6" x14ac:dyDescent="0.3">
      <c r="F1051" s="67"/>
    </row>
    <row r="1052" spans="6:6" x14ac:dyDescent="0.3">
      <c r="F1052" s="67"/>
    </row>
    <row r="1053" spans="6:6" x14ac:dyDescent="0.3">
      <c r="F1053" s="67"/>
    </row>
    <row r="1054" spans="6:6" x14ac:dyDescent="0.3">
      <c r="F1054" s="67"/>
    </row>
    <row r="1055" spans="6:6" x14ac:dyDescent="0.3">
      <c r="F1055" s="67"/>
    </row>
    <row r="1056" spans="6:6" x14ac:dyDescent="0.3">
      <c r="F1056" s="67"/>
    </row>
    <row r="1057" spans="6:6" x14ac:dyDescent="0.3">
      <c r="F1057" s="67"/>
    </row>
    <row r="1058" spans="6:6" x14ac:dyDescent="0.3">
      <c r="F1058" s="67"/>
    </row>
    <row r="1059" spans="6:6" x14ac:dyDescent="0.3">
      <c r="F1059" s="67"/>
    </row>
    <row r="1060" spans="6:6" x14ac:dyDescent="0.3">
      <c r="F1060" s="67"/>
    </row>
    <row r="1061" spans="6:6" x14ac:dyDescent="0.3">
      <c r="F1061" s="67"/>
    </row>
    <row r="1062" spans="6:6" x14ac:dyDescent="0.3">
      <c r="F1062" s="67"/>
    </row>
    <row r="1063" spans="6:6" x14ac:dyDescent="0.3">
      <c r="F1063" s="67"/>
    </row>
    <row r="1064" spans="6:6" x14ac:dyDescent="0.3">
      <c r="F1064" s="67"/>
    </row>
    <row r="1065" spans="6:6" x14ac:dyDescent="0.3">
      <c r="F1065" s="67"/>
    </row>
    <row r="1066" spans="6:6" x14ac:dyDescent="0.3">
      <c r="F1066" s="67"/>
    </row>
    <row r="1067" spans="6:6" x14ac:dyDescent="0.3">
      <c r="F1067" s="67"/>
    </row>
    <row r="1068" spans="6:6" x14ac:dyDescent="0.3">
      <c r="F1068" s="67"/>
    </row>
    <row r="1069" spans="6:6" x14ac:dyDescent="0.3">
      <c r="F1069" s="67"/>
    </row>
    <row r="1070" spans="6:6" x14ac:dyDescent="0.3">
      <c r="F1070" s="67"/>
    </row>
    <row r="1071" spans="6:6" x14ac:dyDescent="0.3">
      <c r="F1071" s="67"/>
    </row>
    <row r="1072" spans="6:6" x14ac:dyDescent="0.3">
      <c r="F1072" s="67"/>
    </row>
    <row r="1073" spans="6:6" x14ac:dyDescent="0.3">
      <c r="F1073" s="67"/>
    </row>
    <row r="1074" spans="6:6" x14ac:dyDescent="0.3">
      <c r="F1074" s="67"/>
    </row>
    <row r="1075" spans="6:6" x14ac:dyDescent="0.3">
      <c r="F1075" s="67"/>
    </row>
    <row r="1076" spans="6:6" x14ac:dyDescent="0.3">
      <c r="F1076" s="67"/>
    </row>
    <row r="1077" spans="6:6" x14ac:dyDescent="0.3">
      <c r="F1077" s="67"/>
    </row>
    <row r="1078" spans="6:6" x14ac:dyDescent="0.3">
      <c r="F1078" s="67"/>
    </row>
    <row r="1079" spans="6:6" x14ac:dyDescent="0.3">
      <c r="F1079" s="67"/>
    </row>
    <row r="1080" spans="6:6" x14ac:dyDescent="0.3">
      <c r="F1080" s="67"/>
    </row>
    <row r="1081" spans="6:6" x14ac:dyDescent="0.3">
      <c r="F1081" s="67"/>
    </row>
    <row r="1082" spans="6:6" x14ac:dyDescent="0.3">
      <c r="F1082" s="67"/>
    </row>
    <row r="1083" spans="6:6" x14ac:dyDescent="0.3">
      <c r="F1083" s="67"/>
    </row>
    <row r="1084" spans="6:6" x14ac:dyDescent="0.3">
      <c r="F1084" s="67"/>
    </row>
    <row r="1085" spans="6:6" x14ac:dyDescent="0.3">
      <c r="F1085" s="67"/>
    </row>
    <row r="1086" spans="6:6" x14ac:dyDescent="0.3">
      <c r="F1086" s="67"/>
    </row>
    <row r="1087" spans="6:6" x14ac:dyDescent="0.3">
      <c r="F1087" s="67"/>
    </row>
    <row r="1088" spans="6:6" x14ac:dyDescent="0.3">
      <c r="F1088" s="67"/>
    </row>
    <row r="1089" spans="6:6" x14ac:dyDescent="0.3">
      <c r="F1089" s="67"/>
    </row>
    <row r="1090" spans="6:6" x14ac:dyDescent="0.3">
      <c r="F1090" s="67"/>
    </row>
    <row r="1091" spans="6:6" x14ac:dyDescent="0.3">
      <c r="F1091" s="67"/>
    </row>
    <row r="1092" spans="6:6" x14ac:dyDescent="0.3">
      <c r="F1092" s="67"/>
    </row>
    <row r="1093" spans="6:6" x14ac:dyDescent="0.3">
      <c r="F1093" s="67"/>
    </row>
    <row r="1094" spans="6:6" x14ac:dyDescent="0.3">
      <c r="F1094" s="67"/>
    </row>
    <row r="1095" spans="6:6" x14ac:dyDescent="0.3">
      <c r="F1095" s="67"/>
    </row>
    <row r="1096" spans="6:6" x14ac:dyDescent="0.3">
      <c r="F1096" s="67"/>
    </row>
    <row r="1097" spans="6:6" x14ac:dyDescent="0.3">
      <c r="F1097" s="67"/>
    </row>
    <row r="1098" spans="6:6" x14ac:dyDescent="0.3">
      <c r="F1098" s="67"/>
    </row>
    <row r="1099" spans="6:6" x14ac:dyDescent="0.3">
      <c r="F1099" s="67"/>
    </row>
    <row r="1100" spans="6:6" x14ac:dyDescent="0.3">
      <c r="F1100" s="67"/>
    </row>
    <row r="1101" spans="6:6" x14ac:dyDescent="0.3">
      <c r="F1101" s="67"/>
    </row>
    <row r="1102" spans="6:6" x14ac:dyDescent="0.3">
      <c r="F1102" s="67"/>
    </row>
    <row r="1103" spans="6:6" x14ac:dyDescent="0.3">
      <c r="F1103" s="67"/>
    </row>
    <row r="1104" spans="6:6" x14ac:dyDescent="0.3">
      <c r="F1104" s="67"/>
    </row>
    <row r="1105" spans="6:6" x14ac:dyDescent="0.3">
      <c r="F1105" s="67"/>
    </row>
    <row r="1106" spans="6:6" x14ac:dyDescent="0.3">
      <c r="F1106" s="67"/>
    </row>
    <row r="1107" spans="6:6" x14ac:dyDescent="0.3">
      <c r="F1107" s="67"/>
    </row>
    <row r="1108" spans="6:6" x14ac:dyDescent="0.3">
      <c r="F1108" s="67"/>
    </row>
    <row r="1109" spans="6:6" x14ac:dyDescent="0.3">
      <c r="F1109" s="67"/>
    </row>
    <row r="1110" spans="6:6" x14ac:dyDescent="0.3">
      <c r="F1110" s="67"/>
    </row>
    <row r="1111" spans="6:6" x14ac:dyDescent="0.3">
      <c r="F1111" s="67"/>
    </row>
    <row r="1112" spans="6:6" x14ac:dyDescent="0.3">
      <c r="F1112" s="67"/>
    </row>
    <row r="1113" spans="6:6" x14ac:dyDescent="0.3">
      <c r="F1113" s="67"/>
    </row>
    <row r="1114" spans="6:6" x14ac:dyDescent="0.3">
      <c r="F1114" s="67"/>
    </row>
    <row r="1115" spans="6:6" x14ac:dyDescent="0.3">
      <c r="F1115" s="67"/>
    </row>
    <row r="1116" spans="6:6" x14ac:dyDescent="0.3">
      <c r="F1116" s="67"/>
    </row>
    <row r="1117" spans="6:6" x14ac:dyDescent="0.3">
      <c r="F1117" s="67"/>
    </row>
    <row r="1118" spans="6:6" x14ac:dyDescent="0.3">
      <c r="F1118" s="67"/>
    </row>
    <row r="1119" spans="6:6" x14ac:dyDescent="0.3">
      <c r="F1119" s="67"/>
    </row>
    <row r="1120" spans="6:6" x14ac:dyDescent="0.3">
      <c r="F1120" s="67"/>
    </row>
    <row r="1121" spans="6:6" x14ac:dyDescent="0.3">
      <c r="F1121" s="67"/>
    </row>
    <row r="1122" spans="6:6" x14ac:dyDescent="0.3">
      <c r="F1122" s="67"/>
    </row>
    <row r="1123" spans="6:6" x14ac:dyDescent="0.3">
      <c r="F1123" s="67"/>
    </row>
    <row r="1124" spans="6:6" x14ac:dyDescent="0.3">
      <c r="F1124" s="67"/>
    </row>
    <row r="1125" spans="6:6" x14ac:dyDescent="0.3">
      <c r="F1125" s="67"/>
    </row>
    <row r="1126" spans="6:6" x14ac:dyDescent="0.3">
      <c r="F1126" s="67"/>
    </row>
    <row r="1127" spans="6:6" x14ac:dyDescent="0.3">
      <c r="F1127" s="67"/>
    </row>
    <row r="1128" spans="6:6" x14ac:dyDescent="0.3">
      <c r="F1128" s="67"/>
    </row>
    <row r="1129" spans="6:6" x14ac:dyDescent="0.3">
      <c r="F1129" s="67"/>
    </row>
    <row r="1130" spans="6:6" x14ac:dyDescent="0.3">
      <c r="F1130" s="67"/>
    </row>
    <row r="1131" spans="6:6" x14ac:dyDescent="0.3">
      <c r="F1131" s="67"/>
    </row>
    <row r="1132" spans="6:6" x14ac:dyDescent="0.3">
      <c r="F1132" s="67"/>
    </row>
    <row r="1133" spans="6:6" x14ac:dyDescent="0.3">
      <c r="F1133" s="67"/>
    </row>
    <row r="1134" spans="6:6" x14ac:dyDescent="0.3">
      <c r="F1134" s="67"/>
    </row>
    <row r="1135" spans="6:6" x14ac:dyDescent="0.3">
      <c r="F1135" s="67"/>
    </row>
    <row r="1136" spans="6:6" x14ac:dyDescent="0.3">
      <c r="F1136" s="67"/>
    </row>
    <row r="1137" spans="6:6" x14ac:dyDescent="0.3">
      <c r="F1137" s="67"/>
    </row>
    <row r="1138" spans="6:6" x14ac:dyDescent="0.3">
      <c r="F1138" s="67"/>
    </row>
    <row r="1139" spans="6:6" x14ac:dyDescent="0.3">
      <c r="F1139" s="67"/>
    </row>
    <row r="1140" spans="6:6" x14ac:dyDescent="0.3">
      <c r="F1140" s="67"/>
    </row>
    <row r="1141" spans="6:6" x14ac:dyDescent="0.3">
      <c r="F1141" s="67"/>
    </row>
    <row r="1142" spans="6:6" x14ac:dyDescent="0.3">
      <c r="F1142" s="67"/>
    </row>
    <row r="1143" spans="6:6" x14ac:dyDescent="0.3">
      <c r="F1143" s="67"/>
    </row>
    <row r="1144" spans="6:6" x14ac:dyDescent="0.3">
      <c r="F1144" s="67"/>
    </row>
    <row r="1145" spans="6:6" x14ac:dyDescent="0.3">
      <c r="F1145" s="67"/>
    </row>
    <row r="1146" spans="6:6" x14ac:dyDescent="0.3">
      <c r="F1146" s="67"/>
    </row>
    <row r="1147" spans="6:6" x14ac:dyDescent="0.3">
      <c r="F1147" s="67"/>
    </row>
    <row r="1148" spans="6:6" x14ac:dyDescent="0.3">
      <c r="F1148" s="67"/>
    </row>
    <row r="1149" spans="6:6" x14ac:dyDescent="0.3">
      <c r="F1149" s="67"/>
    </row>
    <row r="1150" spans="6:6" x14ac:dyDescent="0.3">
      <c r="F1150" s="67"/>
    </row>
    <row r="1151" spans="6:6" x14ac:dyDescent="0.3">
      <c r="F1151" s="67"/>
    </row>
    <row r="1152" spans="6:6" x14ac:dyDescent="0.3">
      <c r="F1152" s="67"/>
    </row>
    <row r="1153" spans="6:6" x14ac:dyDescent="0.3">
      <c r="F1153" s="67"/>
    </row>
    <row r="1154" spans="6:6" x14ac:dyDescent="0.3">
      <c r="F1154" s="67"/>
    </row>
    <row r="1155" spans="6:6" x14ac:dyDescent="0.3">
      <c r="F1155" s="67"/>
    </row>
    <row r="1156" spans="6:6" x14ac:dyDescent="0.3">
      <c r="F1156" s="67"/>
    </row>
    <row r="1157" spans="6:6" x14ac:dyDescent="0.3">
      <c r="F1157" s="67"/>
    </row>
    <row r="1158" spans="6:6" x14ac:dyDescent="0.3">
      <c r="F1158" s="67"/>
    </row>
    <row r="1159" spans="6:6" x14ac:dyDescent="0.3">
      <c r="F1159" s="67"/>
    </row>
    <row r="1160" spans="6:6" x14ac:dyDescent="0.3">
      <c r="F1160" s="67"/>
    </row>
    <row r="1161" spans="6:6" x14ac:dyDescent="0.3">
      <c r="F1161" s="67"/>
    </row>
    <row r="1162" spans="6:6" x14ac:dyDescent="0.3">
      <c r="F1162" s="67"/>
    </row>
    <row r="1163" spans="6:6" x14ac:dyDescent="0.3">
      <c r="F1163" s="67"/>
    </row>
    <row r="1164" spans="6:6" x14ac:dyDescent="0.3">
      <c r="F1164" s="67"/>
    </row>
    <row r="1165" spans="6:6" x14ac:dyDescent="0.3">
      <c r="F1165" s="67"/>
    </row>
    <row r="1166" spans="6:6" x14ac:dyDescent="0.3">
      <c r="F1166" s="67"/>
    </row>
    <row r="1167" spans="6:6" x14ac:dyDescent="0.3">
      <c r="F1167" s="67"/>
    </row>
    <row r="1168" spans="6:6" x14ac:dyDescent="0.3">
      <c r="F1168" s="67"/>
    </row>
    <row r="1169" spans="6:6" x14ac:dyDescent="0.3">
      <c r="F1169" s="67"/>
    </row>
    <row r="1170" spans="6:6" x14ac:dyDescent="0.3">
      <c r="F1170" s="67"/>
    </row>
    <row r="1171" spans="6:6" x14ac:dyDescent="0.3">
      <c r="F1171" s="67"/>
    </row>
    <row r="1172" spans="6:6" x14ac:dyDescent="0.3">
      <c r="F1172" s="67"/>
    </row>
    <row r="1173" spans="6:6" x14ac:dyDescent="0.3">
      <c r="F1173" s="67"/>
    </row>
    <row r="1174" spans="6:6" x14ac:dyDescent="0.3">
      <c r="F1174" s="67"/>
    </row>
    <row r="1175" spans="6:6" x14ac:dyDescent="0.3">
      <c r="F1175" s="67"/>
    </row>
    <row r="1176" spans="6:6" x14ac:dyDescent="0.3">
      <c r="F1176" s="67"/>
    </row>
    <row r="1177" spans="6:6" x14ac:dyDescent="0.3">
      <c r="F1177" s="67"/>
    </row>
    <row r="1178" spans="6:6" x14ac:dyDescent="0.3">
      <c r="F1178" s="67"/>
    </row>
    <row r="1179" spans="6:6" x14ac:dyDescent="0.3">
      <c r="F1179" s="67"/>
    </row>
    <row r="1180" spans="6:6" x14ac:dyDescent="0.3">
      <c r="F1180" s="67"/>
    </row>
    <row r="1181" spans="6:6" x14ac:dyDescent="0.3">
      <c r="F1181" s="67"/>
    </row>
    <row r="1182" spans="6:6" x14ac:dyDescent="0.3">
      <c r="F1182" s="67"/>
    </row>
    <row r="1183" spans="6:6" x14ac:dyDescent="0.3">
      <c r="F1183" s="67"/>
    </row>
    <row r="1184" spans="6:6" x14ac:dyDescent="0.3">
      <c r="F1184" s="67"/>
    </row>
    <row r="1185" spans="6:6" x14ac:dyDescent="0.3">
      <c r="F1185" s="67"/>
    </row>
    <row r="1186" spans="6:6" x14ac:dyDescent="0.3">
      <c r="F1186" s="67"/>
    </row>
    <row r="1187" spans="6:6" x14ac:dyDescent="0.3">
      <c r="F1187" s="67"/>
    </row>
    <row r="1188" spans="6:6" x14ac:dyDescent="0.3">
      <c r="F1188" s="67"/>
    </row>
    <row r="1189" spans="6:6" x14ac:dyDescent="0.3">
      <c r="F1189" s="67"/>
    </row>
    <row r="1190" spans="6:6" x14ac:dyDescent="0.3">
      <c r="F1190" s="67"/>
    </row>
    <row r="1191" spans="6:6" x14ac:dyDescent="0.3">
      <c r="F1191" s="67"/>
    </row>
    <row r="1192" spans="6:6" x14ac:dyDescent="0.3">
      <c r="F1192" s="67"/>
    </row>
    <row r="1193" spans="6:6" x14ac:dyDescent="0.3">
      <c r="F1193" s="67"/>
    </row>
    <row r="1194" spans="6:6" x14ac:dyDescent="0.3">
      <c r="F1194" s="67"/>
    </row>
    <row r="1195" spans="6:6" x14ac:dyDescent="0.3">
      <c r="F1195" s="67"/>
    </row>
    <row r="1196" spans="6:6" x14ac:dyDescent="0.3">
      <c r="F1196" s="67"/>
    </row>
    <row r="1197" spans="6:6" x14ac:dyDescent="0.3">
      <c r="F1197" s="67"/>
    </row>
    <row r="1198" spans="6:6" x14ac:dyDescent="0.3">
      <c r="F1198" s="67"/>
    </row>
    <row r="1199" spans="6:6" x14ac:dyDescent="0.3">
      <c r="F1199" s="67"/>
    </row>
    <row r="1200" spans="6:6" x14ac:dyDescent="0.3">
      <c r="F1200" s="67"/>
    </row>
    <row r="1201" spans="6:6" x14ac:dyDescent="0.3">
      <c r="F1201" s="67"/>
    </row>
    <row r="1202" spans="6:6" x14ac:dyDescent="0.3">
      <c r="F1202" s="67"/>
    </row>
    <row r="1203" spans="6:6" x14ac:dyDescent="0.3">
      <c r="F1203" s="67"/>
    </row>
    <row r="1204" spans="6:6" x14ac:dyDescent="0.3">
      <c r="F1204" s="67"/>
    </row>
    <row r="1205" spans="6:6" x14ac:dyDescent="0.3">
      <c r="F1205" s="67"/>
    </row>
    <row r="1206" spans="6:6" x14ac:dyDescent="0.3">
      <c r="F1206" s="67"/>
    </row>
    <row r="1207" spans="6:6" x14ac:dyDescent="0.3">
      <c r="F1207" s="67"/>
    </row>
    <row r="1208" spans="6:6" x14ac:dyDescent="0.3">
      <c r="F1208" s="67"/>
    </row>
    <row r="1209" spans="6:6" x14ac:dyDescent="0.3">
      <c r="F1209" s="67"/>
    </row>
    <row r="1210" spans="6:6" x14ac:dyDescent="0.3">
      <c r="F1210" s="67"/>
    </row>
    <row r="1211" spans="6:6" x14ac:dyDescent="0.3">
      <c r="F1211" s="67"/>
    </row>
    <row r="1212" spans="6:6" x14ac:dyDescent="0.3">
      <c r="F1212" s="67"/>
    </row>
    <row r="1213" spans="6:6" x14ac:dyDescent="0.3">
      <c r="F1213" s="67"/>
    </row>
    <row r="1214" spans="6:6" x14ac:dyDescent="0.3">
      <c r="F1214" s="67"/>
    </row>
    <row r="1215" spans="6:6" x14ac:dyDescent="0.3">
      <c r="F1215" s="67"/>
    </row>
    <row r="1216" spans="6:6" x14ac:dyDescent="0.3">
      <c r="F1216" s="67"/>
    </row>
    <row r="1217" spans="6:6" x14ac:dyDescent="0.3">
      <c r="F1217" s="67"/>
    </row>
    <row r="1218" spans="6:6" x14ac:dyDescent="0.3">
      <c r="F1218" s="67"/>
    </row>
    <row r="1219" spans="6:6" x14ac:dyDescent="0.3">
      <c r="F1219" s="67"/>
    </row>
    <row r="1220" spans="6:6" x14ac:dyDescent="0.3">
      <c r="F1220" s="67"/>
    </row>
    <row r="1221" spans="6:6" x14ac:dyDescent="0.3">
      <c r="F1221" s="67"/>
    </row>
    <row r="1222" spans="6:6" x14ac:dyDescent="0.3">
      <c r="F1222" s="67"/>
    </row>
    <row r="1223" spans="6:6" x14ac:dyDescent="0.3">
      <c r="F1223" s="67"/>
    </row>
    <row r="1224" spans="6:6" x14ac:dyDescent="0.3">
      <c r="F1224" s="67"/>
    </row>
    <row r="1225" spans="6:6" x14ac:dyDescent="0.3">
      <c r="F1225" s="67"/>
    </row>
    <row r="1226" spans="6:6" x14ac:dyDescent="0.3">
      <c r="F1226" s="67"/>
    </row>
    <row r="1227" spans="6:6" x14ac:dyDescent="0.3">
      <c r="F1227" s="67"/>
    </row>
    <row r="1228" spans="6:6" x14ac:dyDescent="0.3">
      <c r="F1228" s="67"/>
    </row>
    <row r="1229" spans="6:6" x14ac:dyDescent="0.3">
      <c r="F1229" s="67"/>
    </row>
    <row r="1230" spans="6:6" x14ac:dyDescent="0.3">
      <c r="F1230" s="67"/>
    </row>
    <row r="1231" spans="6:6" x14ac:dyDescent="0.3">
      <c r="F1231" s="67"/>
    </row>
    <row r="1232" spans="6:6" x14ac:dyDescent="0.3">
      <c r="F1232" s="67"/>
    </row>
    <row r="1233" spans="6:6" x14ac:dyDescent="0.3">
      <c r="F1233" s="67"/>
    </row>
    <row r="1234" spans="6:6" x14ac:dyDescent="0.3">
      <c r="F1234" s="67"/>
    </row>
    <row r="1235" spans="6:6" x14ac:dyDescent="0.3">
      <c r="F1235" s="67"/>
    </row>
    <row r="1236" spans="6:6" x14ac:dyDescent="0.3">
      <c r="F1236" s="67"/>
    </row>
    <row r="1237" spans="6:6" x14ac:dyDescent="0.3">
      <c r="F1237" s="67"/>
    </row>
    <row r="1238" spans="6:6" x14ac:dyDescent="0.3">
      <c r="F1238" s="67"/>
    </row>
    <row r="1239" spans="6:6" x14ac:dyDescent="0.3">
      <c r="F1239" s="67"/>
    </row>
    <row r="1240" spans="6:6" x14ac:dyDescent="0.3">
      <c r="F1240" s="67"/>
    </row>
    <row r="1241" spans="6:6" x14ac:dyDescent="0.3">
      <c r="F1241" s="67"/>
    </row>
    <row r="1242" spans="6:6" x14ac:dyDescent="0.3">
      <c r="F1242" s="67"/>
    </row>
    <row r="1243" spans="6:6" x14ac:dyDescent="0.3">
      <c r="F1243" s="67"/>
    </row>
    <row r="1244" spans="6:6" x14ac:dyDescent="0.3">
      <c r="F1244" s="67"/>
    </row>
    <row r="1245" spans="6:6" x14ac:dyDescent="0.3">
      <c r="F1245" s="67"/>
    </row>
    <row r="1246" spans="6:6" x14ac:dyDescent="0.3">
      <c r="F1246" s="67"/>
    </row>
    <row r="1247" spans="6:6" x14ac:dyDescent="0.3">
      <c r="F1247" s="67"/>
    </row>
    <row r="1248" spans="6:6" x14ac:dyDescent="0.3">
      <c r="F1248" s="67"/>
    </row>
    <row r="1249" spans="6:6" x14ac:dyDescent="0.3">
      <c r="F1249" s="67"/>
    </row>
    <row r="1250" spans="6:6" x14ac:dyDescent="0.3">
      <c r="F1250" s="67"/>
    </row>
    <row r="1251" spans="6:6" x14ac:dyDescent="0.3">
      <c r="F1251" s="67"/>
    </row>
    <row r="1252" spans="6:6" x14ac:dyDescent="0.3">
      <c r="F1252" s="67"/>
    </row>
    <row r="1253" spans="6:6" x14ac:dyDescent="0.3">
      <c r="F1253" s="67"/>
    </row>
    <row r="1254" spans="6:6" x14ac:dyDescent="0.3">
      <c r="F1254" s="67"/>
    </row>
    <row r="1255" spans="6:6" x14ac:dyDescent="0.3">
      <c r="F1255" s="67"/>
    </row>
    <row r="1256" spans="6:6" x14ac:dyDescent="0.3">
      <c r="F1256" s="67"/>
    </row>
    <row r="1257" spans="6:6" x14ac:dyDescent="0.3">
      <c r="F1257" s="67"/>
    </row>
    <row r="1258" spans="6:6" x14ac:dyDescent="0.3">
      <c r="F1258" s="67"/>
    </row>
    <row r="1259" spans="6:6" x14ac:dyDescent="0.3">
      <c r="F1259" s="67"/>
    </row>
    <row r="1260" spans="6:6" x14ac:dyDescent="0.3">
      <c r="F1260" s="67"/>
    </row>
    <row r="1261" spans="6:6" x14ac:dyDescent="0.3">
      <c r="F1261" s="67"/>
    </row>
    <row r="1262" spans="6:6" x14ac:dyDescent="0.3">
      <c r="F1262" s="67"/>
    </row>
    <row r="1263" spans="6:6" x14ac:dyDescent="0.3">
      <c r="F1263" s="67"/>
    </row>
    <row r="1264" spans="6:6" x14ac:dyDescent="0.3">
      <c r="F1264" s="67"/>
    </row>
    <row r="1265" spans="6:6" x14ac:dyDescent="0.3">
      <c r="F1265" s="67"/>
    </row>
    <row r="1266" spans="6:6" x14ac:dyDescent="0.3">
      <c r="F1266" s="67"/>
    </row>
    <row r="1267" spans="6:6" x14ac:dyDescent="0.3">
      <c r="F1267" s="67"/>
    </row>
    <row r="1268" spans="6:6" x14ac:dyDescent="0.3">
      <c r="F1268" s="67"/>
    </row>
    <row r="1269" spans="6:6" x14ac:dyDescent="0.3">
      <c r="F1269" s="67"/>
    </row>
    <row r="1270" spans="6:6" x14ac:dyDescent="0.3">
      <c r="F1270" s="67"/>
    </row>
    <row r="1271" spans="6:6" x14ac:dyDescent="0.3">
      <c r="F1271" s="67"/>
    </row>
    <row r="1272" spans="6:6" x14ac:dyDescent="0.3">
      <c r="F1272" s="67"/>
    </row>
    <row r="1273" spans="6:6" x14ac:dyDescent="0.3">
      <c r="F1273" s="67"/>
    </row>
    <row r="1274" spans="6:6" x14ac:dyDescent="0.3">
      <c r="F1274" s="67"/>
    </row>
    <row r="1275" spans="6:6" x14ac:dyDescent="0.3">
      <c r="F1275" s="67"/>
    </row>
    <row r="1276" spans="6:6" x14ac:dyDescent="0.3">
      <c r="F1276" s="67"/>
    </row>
    <row r="1277" spans="6:6" x14ac:dyDescent="0.3">
      <c r="F1277" s="67"/>
    </row>
    <row r="1278" spans="6:6" x14ac:dyDescent="0.3">
      <c r="F1278" s="67"/>
    </row>
    <row r="1279" spans="6:6" x14ac:dyDescent="0.3">
      <c r="F1279" s="67"/>
    </row>
    <row r="1280" spans="6:6" x14ac:dyDescent="0.3">
      <c r="F1280" s="67"/>
    </row>
    <row r="1281" spans="6:6" x14ac:dyDescent="0.3">
      <c r="F1281" s="67"/>
    </row>
    <row r="1282" spans="6:6" x14ac:dyDescent="0.3">
      <c r="F1282" s="67"/>
    </row>
    <row r="1283" spans="6:6" x14ac:dyDescent="0.3">
      <c r="F1283" s="67"/>
    </row>
    <row r="1284" spans="6:6" x14ac:dyDescent="0.3">
      <c r="F1284" s="67"/>
    </row>
    <row r="1285" spans="6:6" x14ac:dyDescent="0.3">
      <c r="F1285" s="67"/>
    </row>
    <row r="1286" spans="6:6" x14ac:dyDescent="0.3">
      <c r="F1286" s="67"/>
    </row>
    <row r="1287" spans="6:6" x14ac:dyDescent="0.3">
      <c r="F1287" s="67"/>
    </row>
    <row r="1288" spans="6:6" x14ac:dyDescent="0.3">
      <c r="F1288" s="67"/>
    </row>
    <row r="1289" spans="6:6" x14ac:dyDescent="0.3">
      <c r="F1289" s="67"/>
    </row>
    <row r="1290" spans="6:6" x14ac:dyDescent="0.3">
      <c r="F1290" s="67"/>
    </row>
    <row r="1291" spans="6:6" x14ac:dyDescent="0.3">
      <c r="F1291" s="67"/>
    </row>
    <row r="1292" spans="6:6" x14ac:dyDescent="0.3">
      <c r="F1292" s="67"/>
    </row>
    <row r="1293" spans="6:6" x14ac:dyDescent="0.3">
      <c r="F1293" s="67"/>
    </row>
    <row r="1294" spans="6:6" x14ac:dyDescent="0.3">
      <c r="F1294" s="67"/>
    </row>
    <row r="1295" spans="6:6" x14ac:dyDescent="0.3">
      <c r="F1295" s="67"/>
    </row>
    <row r="1296" spans="6:6" x14ac:dyDescent="0.3">
      <c r="F1296" s="67"/>
    </row>
    <row r="1297" spans="6:6" x14ac:dyDescent="0.3">
      <c r="F1297" s="67"/>
    </row>
    <row r="1298" spans="6:6" x14ac:dyDescent="0.3">
      <c r="F1298" s="67"/>
    </row>
    <row r="1299" spans="6:6" x14ac:dyDescent="0.3">
      <c r="F1299" s="67"/>
    </row>
    <row r="1300" spans="6:6" x14ac:dyDescent="0.3">
      <c r="F1300" s="67"/>
    </row>
    <row r="1301" spans="6:6" x14ac:dyDescent="0.3">
      <c r="F1301" s="67"/>
    </row>
    <row r="1302" spans="6:6" x14ac:dyDescent="0.3">
      <c r="F1302" s="67"/>
    </row>
    <row r="1303" spans="6:6" x14ac:dyDescent="0.3">
      <c r="F1303" s="67"/>
    </row>
    <row r="1304" spans="6:6" x14ac:dyDescent="0.3">
      <c r="F1304" s="67"/>
    </row>
    <row r="1305" spans="6:6" x14ac:dyDescent="0.3">
      <c r="F1305" s="67"/>
    </row>
    <row r="1306" spans="6:6" x14ac:dyDescent="0.3">
      <c r="F1306" s="67"/>
    </row>
    <row r="1307" spans="6:6" x14ac:dyDescent="0.3">
      <c r="F1307" s="67"/>
    </row>
    <row r="1308" spans="6:6" x14ac:dyDescent="0.3">
      <c r="F1308" s="67"/>
    </row>
    <row r="1309" spans="6:6" x14ac:dyDescent="0.3">
      <c r="F1309" s="67"/>
    </row>
    <row r="1310" spans="6:6" x14ac:dyDescent="0.3">
      <c r="F1310" s="67"/>
    </row>
    <row r="1311" spans="6:6" x14ac:dyDescent="0.3">
      <c r="F1311" s="67"/>
    </row>
    <row r="1312" spans="6:6" x14ac:dyDescent="0.3">
      <c r="F1312" s="67"/>
    </row>
    <row r="1313" spans="6:6" x14ac:dyDescent="0.3">
      <c r="F1313" s="67"/>
    </row>
    <row r="1314" spans="6:6" x14ac:dyDescent="0.3">
      <c r="F1314" s="67"/>
    </row>
    <row r="1315" spans="6:6" x14ac:dyDescent="0.3">
      <c r="F1315" s="67"/>
    </row>
    <row r="1316" spans="6:6" x14ac:dyDescent="0.3">
      <c r="F1316" s="67"/>
    </row>
    <row r="1317" spans="6:6" x14ac:dyDescent="0.3">
      <c r="F1317" s="67"/>
    </row>
    <row r="1318" spans="6:6" x14ac:dyDescent="0.3">
      <c r="F1318" s="67"/>
    </row>
    <row r="1319" spans="6:6" x14ac:dyDescent="0.3">
      <c r="F1319" s="67"/>
    </row>
    <row r="1320" spans="6:6" x14ac:dyDescent="0.3">
      <c r="F1320" s="67"/>
    </row>
    <row r="1321" spans="6:6" x14ac:dyDescent="0.3">
      <c r="F1321" s="67"/>
    </row>
    <row r="1322" spans="6:6" x14ac:dyDescent="0.3">
      <c r="F1322" s="67"/>
    </row>
    <row r="1323" spans="6:6" x14ac:dyDescent="0.3">
      <c r="F1323" s="67"/>
    </row>
    <row r="1324" spans="6:6" x14ac:dyDescent="0.3">
      <c r="F1324" s="67"/>
    </row>
    <row r="1325" spans="6:6" x14ac:dyDescent="0.3">
      <c r="F1325" s="67"/>
    </row>
    <row r="1326" spans="6:6" x14ac:dyDescent="0.3">
      <c r="F1326" s="67"/>
    </row>
    <row r="1327" spans="6:6" x14ac:dyDescent="0.3">
      <c r="F1327" s="67"/>
    </row>
    <row r="1328" spans="6:6" x14ac:dyDescent="0.3">
      <c r="F1328" s="67"/>
    </row>
    <row r="1329" spans="6:6" x14ac:dyDescent="0.3">
      <c r="F1329" s="67"/>
    </row>
    <row r="1330" spans="6:6" x14ac:dyDescent="0.3">
      <c r="F1330" s="67"/>
    </row>
    <row r="1331" spans="6:6" x14ac:dyDescent="0.3">
      <c r="F1331" s="67"/>
    </row>
    <row r="1332" spans="6:6" x14ac:dyDescent="0.3">
      <c r="F1332" s="67"/>
    </row>
    <row r="1333" spans="6:6" x14ac:dyDescent="0.3">
      <c r="F1333" s="67"/>
    </row>
    <row r="1334" spans="6:6" x14ac:dyDescent="0.3">
      <c r="F1334" s="67"/>
    </row>
    <row r="1335" spans="6:6" x14ac:dyDescent="0.3">
      <c r="F1335" s="67"/>
    </row>
    <row r="1336" spans="6:6" x14ac:dyDescent="0.3">
      <c r="F1336" s="67"/>
    </row>
    <row r="1337" spans="6:6" x14ac:dyDescent="0.3">
      <c r="F1337" s="67"/>
    </row>
    <row r="1338" spans="6:6" x14ac:dyDescent="0.3">
      <c r="F1338" s="67"/>
    </row>
    <row r="1339" spans="6:6" x14ac:dyDescent="0.3">
      <c r="F1339" s="67"/>
    </row>
    <row r="1340" spans="6:6" x14ac:dyDescent="0.3">
      <c r="F1340" s="67"/>
    </row>
    <row r="1341" spans="6:6" x14ac:dyDescent="0.3">
      <c r="F1341" s="67"/>
    </row>
    <row r="1342" spans="6:6" x14ac:dyDescent="0.3">
      <c r="F1342" s="67"/>
    </row>
    <row r="1343" spans="6:6" x14ac:dyDescent="0.3">
      <c r="F1343" s="67"/>
    </row>
    <row r="1344" spans="6:6" x14ac:dyDescent="0.3">
      <c r="F1344" s="67"/>
    </row>
    <row r="1345" spans="6:6" x14ac:dyDescent="0.3">
      <c r="F1345" s="67"/>
    </row>
    <row r="1346" spans="6:6" x14ac:dyDescent="0.3">
      <c r="F1346" s="67"/>
    </row>
    <row r="1347" spans="6:6" x14ac:dyDescent="0.3">
      <c r="F1347" s="67"/>
    </row>
    <row r="1348" spans="6:6" x14ac:dyDescent="0.3">
      <c r="F1348" s="67"/>
    </row>
    <row r="1349" spans="6:6" x14ac:dyDescent="0.3">
      <c r="F1349" s="67"/>
    </row>
    <row r="1350" spans="6:6" x14ac:dyDescent="0.3">
      <c r="F1350" s="67"/>
    </row>
    <row r="1351" spans="6:6" x14ac:dyDescent="0.3">
      <c r="F1351" s="67"/>
    </row>
    <row r="1352" spans="6:6" x14ac:dyDescent="0.3">
      <c r="F1352" s="67"/>
    </row>
    <row r="1353" spans="6:6" x14ac:dyDescent="0.3">
      <c r="F1353" s="67"/>
    </row>
    <row r="1354" spans="6:6" x14ac:dyDescent="0.3">
      <c r="F1354" s="67"/>
    </row>
    <row r="1355" spans="6:6" x14ac:dyDescent="0.3">
      <c r="F1355" s="67"/>
    </row>
    <row r="1356" spans="6:6" x14ac:dyDescent="0.3">
      <c r="F1356" s="67"/>
    </row>
    <row r="1357" spans="6:6" x14ac:dyDescent="0.3">
      <c r="F1357" s="67"/>
    </row>
    <row r="1358" spans="6:6" x14ac:dyDescent="0.3">
      <c r="F1358" s="67"/>
    </row>
    <row r="1359" spans="6:6" x14ac:dyDescent="0.3">
      <c r="F1359" s="67"/>
    </row>
    <row r="1360" spans="6:6" x14ac:dyDescent="0.3">
      <c r="F1360" s="67"/>
    </row>
    <row r="1361" spans="6:6" x14ac:dyDescent="0.3">
      <c r="F1361" s="67"/>
    </row>
    <row r="1362" spans="6:6" x14ac:dyDescent="0.3">
      <c r="F1362" s="67"/>
    </row>
    <row r="1363" spans="6:6" x14ac:dyDescent="0.3">
      <c r="F1363" s="67"/>
    </row>
    <row r="1364" spans="6:6" x14ac:dyDescent="0.3">
      <c r="F1364" s="67"/>
    </row>
    <row r="1365" spans="6:6" x14ac:dyDescent="0.3">
      <c r="F1365" s="67"/>
    </row>
    <row r="1366" spans="6:6" x14ac:dyDescent="0.3">
      <c r="F1366" s="67"/>
    </row>
    <row r="1367" spans="6:6" x14ac:dyDescent="0.3">
      <c r="F1367" s="67"/>
    </row>
    <row r="1368" spans="6:6" x14ac:dyDescent="0.3">
      <c r="F1368" s="67"/>
    </row>
    <row r="1369" spans="6:6" x14ac:dyDescent="0.3">
      <c r="F1369" s="67"/>
    </row>
    <row r="1370" spans="6:6" x14ac:dyDescent="0.3">
      <c r="F1370" s="67"/>
    </row>
    <row r="1371" spans="6:6" x14ac:dyDescent="0.3">
      <c r="F1371" s="67"/>
    </row>
    <row r="1372" spans="6:6" x14ac:dyDescent="0.3">
      <c r="F1372" s="67"/>
    </row>
    <row r="1373" spans="6:6" x14ac:dyDescent="0.3">
      <c r="F1373" s="67"/>
    </row>
    <row r="1374" spans="6:6" x14ac:dyDescent="0.3">
      <c r="F1374" s="67"/>
    </row>
    <row r="1375" spans="6:6" x14ac:dyDescent="0.3">
      <c r="F1375" s="67"/>
    </row>
    <row r="1376" spans="6:6" x14ac:dyDescent="0.3">
      <c r="F1376" s="67"/>
    </row>
    <row r="1377" spans="6:6" x14ac:dyDescent="0.3">
      <c r="F1377" s="67"/>
    </row>
    <row r="1378" spans="6:6" x14ac:dyDescent="0.3">
      <c r="F1378" s="67"/>
    </row>
    <row r="1379" spans="6:6" x14ac:dyDescent="0.3">
      <c r="F1379" s="67"/>
    </row>
    <row r="1380" spans="6:6" x14ac:dyDescent="0.3">
      <c r="F1380" s="67"/>
    </row>
    <row r="1381" spans="6:6" x14ac:dyDescent="0.3">
      <c r="F1381" s="67"/>
    </row>
    <row r="1382" spans="6:6" x14ac:dyDescent="0.3">
      <c r="F1382" s="67"/>
    </row>
    <row r="1383" spans="6:6" x14ac:dyDescent="0.3">
      <c r="F1383" s="67"/>
    </row>
    <row r="1384" spans="6:6" x14ac:dyDescent="0.3">
      <c r="F1384" s="67"/>
    </row>
    <row r="1385" spans="6:6" x14ac:dyDescent="0.3">
      <c r="F1385" s="67"/>
    </row>
    <row r="1386" spans="6:6" x14ac:dyDescent="0.3">
      <c r="F1386" s="67"/>
    </row>
    <row r="1387" spans="6:6" x14ac:dyDescent="0.3">
      <c r="F1387" s="67"/>
    </row>
    <row r="1388" spans="6:6" x14ac:dyDescent="0.3">
      <c r="F1388" s="67"/>
    </row>
    <row r="1389" spans="6:6" x14ac:dyDescent="0.3">
      <c r="F1389" s="67"/>
    </row>
    <row r="1390" spans="6:6" x14ac:dyDescent="0.3">
      <c r="F1390" s="67"/>
    </row>
    <row r="1391" spans="6:6" x14ac:dyDescent="0.3">
      <c r="F1391" s="67"/>
    </row>
    <row r="1392" spans="6:6" x14ac:dyDescent="0.3">
      <c r="F1392" s="67"/>
    </row>
    <row r="1393" spans="6:6" x14ac:dyDescent="0.3">
      <c r="F1393" s="67"/>
    </row>
    <row r="1394" spans="6:6" x14ac:dyDescent="0.3">
      <c r="F1394" s="67"/>
    </row>
    <row r="1395" spans="6:6" x14ac:dyDescent="0.3">
      <c r="F1395" s="67"/>
    </row>
    <row r="1396" spans="6:6" x14ac:dyDescent="0.3">
      <c r="F1396" s="67"/>
    </row>
    <row r="1397" spans="6:6" x14ac:dyDescent="0.3">
      <c r="F1397" s="67"/>
    </row>
    <row r="1398" spans="6:6" x14ac:dyDescent="0.3">
      <c r="F1398" s="67"/>
    </row>
    <row r="1399" spans="6:6" x14ac:dyDescent="0.3">
      <c r="F1399" s="67"/>
    </row>
    <row r="1400" spans="6:6" x14ac:dyDescent="0.3">
      <c r="F1400" s="67"/>
    </row>
    <row r="1401" spans="6:6" x14ac:dyDescent="0.3">
      <c r="F1401" s="67"/>
    </row>
    <row r="1402" spans="6:6" x14ac:dyDescent="0.3">
      <c r="F1402" s="67"/>
    </row>
    <row r="1403" spans="6:6" x14ac:dyDescent="0.3">
      <c r="F1403" s="67"/>
    </row>
    <row r="1404" spans="6:6" x14ac:dyDescent="0.3">
      <c r="F1404" s="67"/>
    </row>
    <row r="1405" spans="6:6" x14ac:dyDescent="0.3">
      <c r="F1405" s="67"/>
    </row>
    <row r="1406" spans="6:6" x14ac:dyDescent="0.3">
      <c r="F1406" s="67"/>
    </row>
    <row r="1407" spans="6:6" x14ac:dyDescent="0.3">
      <c r="F1407" s="67"/>
    </row>
    <row r="1408" spans="6:6" x14ac:dyDescent="0.3">
      <c r="F1408" s="67"/>
    </row>
    <row r="1409" spans="6:6" x14ac:dyDescent="0.3">
      <c r="F1409" s="67"/>
    </row>
    <row r="1410" spans="6:6" x14ac:dyDescent="0.3">
      <c r="F1410" s="67"/>
    </row>
    <row r="1411" spans="6:6" x14ac:dyDescent="0.3">
      <c r="F1411" s="67"/>
    </row>
    <row r="1412" spans="6:6" x14ac:dyDescent="0.3">
      <c r="F1412" s="67"/>
    </row>
    <row r="1413" spans="6:6" x14ac:dyDescent="0.3">
      <c r="F1413" s="67"/>
    </row>
    <row r="1414" spans="6:6" x14ac:dyDescent="0.3">
      <c r="F1414" s="67"/>
    </row>
    <row r="1415" spans="6:6" x14ac:dyDescent="0.3">
      <c r="F1415" s="67"/>
    </row>
    <row r="1416" spans="6:6" x14ac:dyDescent="0.3">
      <c r="F1416" s="67"/>
    </row>
    <row r="1417" spans="6:6" x14ac:dyDescent="0.3">
      <c r="F1417" s="67"/>
    </row>
    <row r="1418" spans="6:6" x14ac:dyDescent="0.3">
      <c r="F1418" s="67"/>
    </row>
    <row r="1419" spans="6:6" x14ac:dyDescent="0.3">
      <c r="F1419" s="67"/>
    </row>
    <row r="1420" spans="6:6" x14ac:dyDescent="0.3">
      <c r="F1420" s="67"/>
    </row>
    <row r="1421" spans="6:6" x14ac:dyDescent="0.3">
      <c r="F1421" s="67"/>
    </row>
    <row r="1422" spans="6:6" x14ac:dyDescent="0.3">
      <c r="F1422" s="67"/>
    </row>
    <row r="1423" spans="6:6" x14ac:dyDescent="0.3">
      <c r="F1423" s="67"/>
    </row>
    <row r="1424" spans="6:6" x14ac:dyDescent="0.3">
      <c r="F1424" s="67"/>
    </row>
    <row r="1425" spans="6:6" x14ac:dyDescent="0.3">
      <c r="F1425" s="67"/>
    </row>
    <row r="1426" spans="6:6" x14ac:dyDescent="0.3">
      <c r="F1426" s="67"/>
    </row>
    <row r="1427" spans="6:6" x14ac:dyDescent="0.3">
      <c r="F1427" s="67"/>
    </row>
    <row r="1428" spans="6:6" x14ac:dyDescent="0.3">
      <c r="F1428" s="67"/>
    </row>
    <row r="1429" spans="6:6" x14ac:dyDescent="0.3">
      <c r="F1429" s="67"/>
    </row>
    <row r="1430" spans="6:6" x14ac:dyDescent="0.3">
      <c r="F1430" s="67"/>
    </row>
    <row r="1431" spans="6:6" x14ac:dyDescent="0.3">
      <c r="F1431" s="67"/>
    </row>
    <row r="1432" spans="6:6" x14ac:dyDescent="0.3">
      <c r="F1432" s="67"/>
    </row>
    <row r="1433" spans="6:6" x14ac:dyDescent="0.3">
      <c r="F1433" s="67"/>
    </row>
    <row r="1434" spans="6:6" x14ac:dyDescent="0.3">
      <c r="F1434" s="67"/>
    </row>
    <row r="1435" spans="6:6" x14ac:dyDescent="0.3">
      <c r="F1435" s="67"/>
    </row>
    <row r="1436" spans="6:6" x14ac:dyDescent="0.3">
      <c r="F1436" s="67"/>
    </row>
    <row r="1437" spans="6:6" x14ac:dyDescent="0.3">
      <c r="F1437" s="67"/>
    </row>
    <row r="1438" spans="6:6" x14ac:dyDescent="0.3">
      <c r="F1438" s="67"/>
    </row>
    <row r="1439" spans="6:6" x14ac:dyDescent="0.3">
      <c r="F1439" s="67"/>
    </row>
    <row r="1440" spans="6:6" x14ac:dyDescent="0.3">
      <c r="F1440" s="67"/>
    </row>
    <row r="1441" spans="6:6" x14ac:dyDescent="0.3">
      <c r="F1441" s="67"/>
    </row>
    <row r="1442" spans="6:6" x14ac:dyDescent="0.3">
      <c r="F1442" s="67"/>
    </row>
    <row r="1443" spans="6:6" x14ac:dyDescent="0.3">
      <c r="F1443" s="67"/>
    </row>
    <row r="1444" spans="6:6" x14ac:dyDescent="0.3">
      <c r="F1444" s="67"/>
    </row>
    <row r="1445" spans="6:6" x14ac:dyDescent="0.3">
      <c r="F1445" s="67"/>
    </row>
    <row r="1446" spans="6:6" x14ac:dyDescent="0.3">
      <c r="F1446" s="67"/>
    </row>
    <row r="1447" spans="6:6" x14ac:dyDescent="0.3">
      <c r="F1447" s="67"/>
    </row>
    <row r="1448" spans="6:6" x14ac:dyDescent="0.3">
      <c r="F1448" s="67"/>
    </row>
    <row r="1449" spans="6:6" x14ac:dyDescent="0.3">
      <c r="F1449" s="67"/>
    </row>
    <row r="1450" spans="6:6" x14ac:dyDescent="0.3">
      <c r="F1450" s="67"/>
    </row>
    <row r="1451" spans="6:6" x14ac:dyDescent="0.3">
      <c r="F1451" s="67"/>
    </row>
    <row r="1452" spans="6:6" x14ac:dyDescent="0.3">
      <c r="F1452" s="67"/>
    </row>
    <row r="1453" spans="6:6" x14ac:dyDescent="0.3">
      <c r="F1453" s="67"/>
    </row>
    <row r="1454" spans="6:6" x14ac:dyDescent="0.3">
      <c r="F1454" s="67"/>
    </row>
    <row r="1455" spans="6:6" x14ac:dyDescent="0.3">
      <c r="F1455" s="67"/>
    </row>
    <row r="1456" spans="6:6" x14ac:dyDescent="0.3">
      <c r="F1456" s="67"/>
    </row>
    <row r="1457" spans="6:6" x14ac:dyDescent="0.3">
      <c r="F1457" s="67"/>
    </row>
    <row r="1458" spans="6:6" x14ac:dyDescent="0.3">
      <c r="F1458" s="67"/>
    </row>
    <row r="1459" spans="6:6" x14ac:dyDescent="0.3">
      <c r="F1459" s="67"/>
    </row>
    <row r="1460" spans="6:6" x14ac:dyDescent="0.3">
      <c r="F1460" s="67"/>
    </row>
    <row r="1461" spans="6:6" x14ac:dyDescent="0.3">
      <c r="F1461" s="67"/>
    </row>
    <row r="1462" spans="6:6" x14ac:dyDescent="0.3">
      <c r="F1462" s="67"/>
    </row>
    <row r="1463" spans="6:6" x14ac:dyDescent="0.3">
      <c r="F1463" s="67"/>
    </row>
    <row r="1464" spans="6:6" x14ac:dyDescent="0.3">
      <c r="F1464" s="67"/>
    </row>
    <row r="1465" spans="6:6" x14ac:dyDescent="0.3">
      <c r="F1465" s="67"/>
    </row>
    <row r="1466" spans="6:6" x14ac:dyDescent="0.3">
      <c r="F1466" s="67"/>
    </row>
    <row r="1467" spans="6:6" x14ac:dyDescent="0.3">
      <c r="F1467" s="67"/>
    </row>
    <row r="1468" spans="6:6" x14ac:dyDescent="0.3">
      <c r="F1468" s="67"/>
    </row>
    <row r="1469" spans="6:6" x14ac:dyDescent="0.3">
      <c r="F1469" s="67"/>
    </row>
    <row r="1470" spans="6:6" x14ac:dyDescent="0.3">
      <c r="F1470" s="67"/>
    </row>
    <row r="1471" spans="6:6" x14ac:dyDescent="0.3">
      <c r="F1471" s="67"/>
    </row>
    <row r="1472" spans="6:6" x14ac:dyDescent="0.3">
      <c r="F1472" s="67"/>
    </row>
    <row r="1473" spans="6:6" x14ac:dyDescent="0.3">
      <c r="F1473" s="67"/>
    </row>
    <row r="1474" spans="6:6" x14ac:dyDescent="0.3">
      <c r="F1474" s="67"/>
    </row>
    <row r="1475" spans="6:6" x14ac:dyDescent="0.3">
      <c r="F1475" s="67"/>
    </row>
    <row r="1476" spans="6:6" x14ac:dyDescent="0.3">
      <c r="F1476" s="67"/>
    </row>
    <row r="1477" spans="6:6" x14ac:dyDescent="0.3">
      <c r="F1477" s="67"/>
    </row>
    <row r="1478" spans="6:6" x14ac:dyDescent="0.3">
      <c r="F1478" s="67"/>
    </row>
    <row r="1479" spans="6:6" x14ac:dyDescent="0.3">
      <c r="F1479" s="67"/>
    </row>
    <row r="1480" spans="6:6" x14ac:dyDescent="0.3">
      <c r="F1480" s="67"/>
    </row>
    <row r="1481" spans="6:6" x14ac:dyDescent="0.3">
      <c r="F1481" s="67"/>
    </row>
    <row r="1482" spans="6:6" x14ac:dyDescent="0.3">
      <c r="F1482" s="67"/>
    </row>
    <row r="1483" spans="6:6" x14ac:dyDescent="0.3">
      <c r="F1483" s="67"/>
    </row>
    <row r="1484" spans="6:6" x14ac:dyDescent="0.3">
      <c r="F1484" s="67"/>
    </row>
    <row r="1485" spans="6:6" x14ac:dyDescent="0.3">
      <c r="F1485" s="67"/>
    </row>
    <row r="1486" spans="6:6" x14ac:dyDescent="0.3">
      <c r="F1486" s="67"/>
    </row>
    <row r="1487" spans="6:6" x14ac:dyDescent="0.3">
      <c r="F1487" s="67"/>
    </row>
    <row r="1488" spans="6:6" x14ac:dyDescent="0.3">
      <c r="F1488" s="67"/>
    </row>
    <row r="1489" spans="6:6" x14ac:dyDescent="0.3">
      <c r="F1489" s="67"/>
    </row>
    <row r="1490" spans="6:6" x14ac:dyDescent="0.3">
      <c r="F1490" s="67"/>
    </row>
    <row r="1491" spans="6:6" x14ac:dyDescent="0.3">
      <c r="F1491" s="67"/>
    </row>
    <row r="1492" spans="6:6" x14ac:dyDescent="0.3">
      <c r="F1492" s="67"/>
    </row>
    <row r="1493" spans="6:6" x14ac:dyDescent="0.3">
      <c r="F1493" s="67"/>
    </row>
    <row r="1494" spans="6:6" x14ac:dyDescent="0.3">
      <c r="F1494" s="67"/>
    </row>
    <row r="1495" spans="6:6" x14ac:dyDescent="0.3">
      <c r="F1495" s="67"/>
    </row>
    <row r="1496" spans="6:6" x14ac:dyDescent="0.3">
      <c r="F1496" s="67"/>
    </row>
    <row r="1497" spans="6:6" x14ac:dyDescent="0.3">
      <c r="F1497" s="67"/>
    </row>
    <row r="1498" spans="6:6" x14ac:dyDescent="0.3">
      <c r="F1498" s="67"/>
    </row>
    <row r="1499" spans="6:6" x14ac:dyDescent="0.3">
      <c r="F1499" s="67"/>
    </row>
    <row r="1500" spans="6:6" x14ac:dyDescent="0.3">
      <c r="F1500" s="67"/>
    </row>
    <row r="1501" spans="6:6" x14ac:dyDescent="0.3">
      <c r="F1501" s="67"/>
    </row>
    <row r="1502" spans="6:6" x14ac:dyDescent="0.3">
      <c r="F1502" s="67"/>
    </row>
    <row r="1503" spans="6:6" x14ac:dyDescent="0.3">
      <c r="F1503" s="67"/>
    </row>
    <row r="1504" spans="6:6" x14ac:dyDescent="0.3">
      <c r="F1504" s="67"/>
    </row>
    <row r="1505" spans="6:6" x14ac:dyDescent="0.3">
      <c r="F1505" s="67"/>
    </row>
    <row r="1506" spans="6:6" x14ac:dyDescent="0.3">
      <c r="F1506" s="67"/>
    </row>
    <row r="1507" spans="6:6" x14ac:dyDescent="0.3">
      <c r="F1507" s="67"/>
    </row>
    <row r="1508" spans="6:6" x14ac:dyDescent="0.3">
      <c r="F1508" s="67"/>
    </row>
    <row r="1509" spans="6:6" x14ac:dyDescent="0.3">
      <c r="F1509" s="67"/>
    </row>
    <row r="1510" spans="6:6" x14ac:dyDescent="0.3">
      <c r="F1510" s="67"/>
    </row>
    <row r="1511" spans="6:6" x14ac:dyDescent="0.3">
      <c r="F1511" s="67"/>
    </row>
    <row r="1512" spans="6:6" x14ac:dyDescent="0.3">
      <c r="F1512" s="67"/>
    </row>
    <row r="1513" spans="6:6" x14ac:dyDescent="0.3">
      <c r="F1513" s="67"/>
    </row>
    <row r="1514" spans="6:6" x14ac:dyDescent="0.3">
      <c r="F1514" s="67"/>
    </row>
    <row r="1515" spans="6:6" x14ac:dyDescent="0.3">
      <c r="F1515" s="67"/>
    </row>
    <row r="1516" spans="6:6" x14ac:dyDescent="0.3">
      <c r="F1516" s="67"/>
    </row>
    <row r="1517" spans="6:6" x14ac:dyDescent="0.3">
      <c r="F1517" s="67"/>
    </row>
    <row r="1518" spans="6:6" x14ac:dyDescent="0.3">
      <c r="F1518" s="67"/>
    </row>
    <row r="1519" spans="6:6" x14ac:dyDescent="0.3">
      <c r="F1519" s="67"/>
    </row>
    <row r="1520" spans="6:6" x14ac:dyDescent="0.3">
      <c r="F1520" s="67"/>
    </row>
    <row r="1521" spans="6:6" x14ac:dyDescent="0.3">
      <c r="F1521" s="67"/>
    </row>
    <row r="1522" spans="6:6" x14ac:dyDescent="0.3">
      <c r="F1522" s="67"/>
    </row>
    <row r="1523" spans="6:6" x14ac:dyDescent="0.3">
      <c r="F1523" s="67"/>
    </row>
    <row r="1524" spans="6:6" x14ac:dyDescent="0.3">
      <c r="F1524" s="67"/>
    </row>
    <row r="1525" spans="6:6" x14ac:dyDescent="0.3">
      <c r="F1525" s="67"/>
    </row>
    <row r="1526" spans="6:6" x14ac:dyDescent="0.3">
      <c r="F1526" s="67"/>
    </row>
    <row r="1527" spans="6:6" x14ac:dyDescent="0.3">
      <c r="F1527" s="67"/>
    </row>
    <row r="1528" spans="6:6" x14ac:dyDescent="0.3">
      <c r="F1528" s="67"/>
    </row>
    <row r="1529" spans="6:6" x14ac:dyDescent="0.3">
      <c r="F1529" s="67"/>
    </row>
    <row r="1530" spans="6:6" x14ac:dyDescent="0.3">
      <c r="F1530" s="67"/>
    </row>
    <row r="1531" spans="6:6" x14ac:dyDescent="0.3">
      <c r="F1531" s="67"/>
    </row>
    <row r="1532" spans="6:6" x14ac:dyDescent="0.3">
      <c r="F1532" s="67"/>
    </row>
    <row r="1533" spans="6:6" x14ac:dyDescent="0.3">
      <c r="F1533" s="67"/>
    </row>
    <row r="1534" spans="6:6" x14ac:dyDescent="0.3">
      <c r="F1534" s="67"/>
    </row>
    <row r="1535" spans="6:6" x14ac:dyDescent="0.3">
      <c r="F1535" s="67"/>
    </row>
    <row r="1536" spans="6:6" x14ac:dyDescent="0.3">
      <c r="F1536" s="67"/>
    </row>
    <row r="1537" spans="6:6" x14ac:dyDescent="0.3">
      <c r="F1537" s="67"/>
    </row>
    <row r="1538" spans="6:6" x14ac:dyDescent="0.3">
      <c r="F1538" s="67"/>
    </row>
    <row r="1539" spans="6:6" x14ac:dyDescent="0.3">
      <c r="F1539" s="67"/>
    </row>
    <row r="1540" spans="6:6" x14ac:dyDescent="0.3">
      <c r="F1540" s="67"/>
    </row>
    <row r="1541" spans="6:6" x14ac:dyDescent="0.3">
      <c r="F1541" s="67"/>
    </row>
    <row r="1542" spans="6:6" x14ac:dyDescent="0.3">
      <c r="F1542" s="67"/>
    </row>
    <row r="1543" spans="6:6" x14ac:dyDescent="0.3">
      <c r="F1543" s="67"/>
    </row>
    <row r="1544" spans="6:6" x14ac:dyDescent="0.3">
      <c r="F1544" s="67"/>
    </row>
    <row r="1545" spans="6:6" x14ac:dyDescent="0.3">
      <c r="F1545" s="67"/>
    </row>
    <row r="1546" spans="6:6" x14ac:dyDescent="0.3">
      <c r="F1546" s="67"/>
    </row>
    <row r="1547" spans="6:6" x14ac:dyDescent="0.3">
      <c r="F1547" s="67"/>
    </row>
    <row r="1548" spans="6:6" x14ac:dyDescent="0.3">
      <c r="F1548" s="67"/>
    </row>
    <row r="1549" spans="6:6" x14ac:dyDescent="0.3">
      <c r="F1549" s="67"/>
    </row>
    <row r="1550" spans="6:6" x14ac:dyDescent="0.3">
      <c r="F1550" s="67"/>
    </row>
    <row r="1551" spans="6:6" x14ac:dyDescent="0.3">
      <c r="F1551" s="67"/>
    </row>
    <row r="1552" spans="6:6" x14ac:dyDescent="0.3">
      <c r="F1552" s="67"/>
    </row>
    <row r="1553" spans="6:6" x14ac:dyDescent="0.3">
      <c r="F1553" s="67"/>
    </row>
    <row r="1554" spans="6:6" x14ac:dyDescent="0.3">
      <c r="F1554" s="67"/>
    </row>
    <row r="1555" spans="6:6" x14ac:dyDescent="0.3">
      <c r="F1555" s="67"/>
    </row>
    <row r="1556" spans="6:6" x14ac:dyDescent="0.3">
      <c r="F1556" s="67"/>
    </row>
    <row r="1557" spans="6:6" x14ac:dyDescent="0.3">
      <c r="F1557" s="67"/>
    </row>
    <row r="1558" spans="6:6" x14ac:dyDescent="0.3">
      <c r="F1558" s="67"/>
    </row>
    <row r="1559" spans="6:6" x14ac:dyDescent="0.3">
      <c r="F1559" s="67"/>
    </row>
    <row r="1560" spans="6:6" x14ac:dyDescent="0.3">
      <c r="F1560" s="67"/>
    </row>
    <row r="1561" spans="6:6" x14ac:dyDescent="0.3">
      <c r="F1561" s="67"/>
    </row>
    <row r="1562" spans="6:6" x14ac:dyDescent="0.3">
      <c r="F1562" s="67"/>
    </row>
    <row r="1563" spans="6:6" x14ac:dyDescent="0.3">
      <c r="F1563" s="67"/>
    </row>
    <row r="1564" spans="6:6" x14ac:dyDescent="0.3">
      <c r="F1564" s="67"/>
    </row>
    <row r="1565" spans="6:6" x14ac:dyDescent="0.3">
      <c r="F1565" s="67"/>
    </row>
    <row r="1566" spans="6:6" x14ac:dyDescent="0.3">
      <c r="F1566" s="67"/>
    </row>
    <row r="1567" spans="6:6" x14ac:dyDescent="0.3">
      <c r="F1567" s="67"/>
    </row>
    <row r="1568" spans="6:6" x14ac:dyDescent="0.3">
      <c r="F1568" s="67"/>
    </row>
    <row r="1569" spans="6:6" x14ac:dyDescent="0.3">
      <c r="F1569" s="67"/>
    </row>
    <row r="1570" spans="6:6" x14ac:dyDescent="0.3">
      <c r="F1570" s="67"/>
    </row>
    <row r="1571" spans="6:6" x14ac:dyDescent="0.3">
      <c r="F1571" s="67"/>
    </row>
    <row r="1572" spans="6:6" x14ac:dyDescent="0.3">
      <c r="F1572" s="67"/>
    </row>
    <row r="1573" spans="6:6" x14ac:dyDescent="0.3">
      <c r="F1573" s="67"/>
    </row>
    <row r="1574" spans="6:6" x14ac:dyDescent="0.3">
      <c r="F1574" s="67"/>
    </row>
    <row r="1575" spans="6:6" x14ac:dyDescent="0.3">
      <c r="F1575" s="67"/>
    </row>
    <row r="1576" spans="6:6" x14ac:dyDescent="0.3">
      <c r="F1576" s="67"/>
    </row>
    <row r="1577" spans="6:6" x14ac:dyDescent="0.3">
      <c r="F1577" s="67"/>
    </row>
    <row r="1578" spans="6:6" x14ac:dyDescent="0.3">
      <c r="F1578" s="67"/>
    </row>
    <row r="1579" spans="6:6" x14ac:dyDescent="0.3">
      <c r="F1579" s="67"/>
    </row>
    <row r="1580" spans="6:6" x14ac:dyDescent="0.3">
      <c r="F1580" s="67"/>
    </row>
    <row r="1581" spans="6:6" x14ac:dyDescent="0.3">
      <c r="F1581" s="67"/>
    </row>
    <row r="1582" spans="6:6" x14ac:dyDescent="0.3">
      <c r="F1582" s="67"/>
    </row>
    <row r="1583" spans="6:6" x14ac:dyDescent="0.3">
      <c r="F1583" s="67"/>
    </row>
    <row r="1584" spans="6:6" x14ac:dyDescent="0.3">
      <c r="F1584" s="67"/>
    </row>
    <row r="1585" spans="6:6" x14ac:dyDescent="0.3">
      <c r="F1585" s="67"/>
    </row>
    <row r="1586" spans="6:6" x14ac:dyDescent="0.3">
      <c r="F1586" s="67"/>
    </row>
    <row r="1587" spans="6:6" x14ac:dyDescent="0.3">
      <c r="F1587" s="67"/>
    </row>
    <row r="1588" spans="6:6" x14ac:dyDescent="0.3">
      <c r="F1588" s="67"/>
    </row>
    <row r="1589" spans="6:6" x14ac:dyDescent="0.3">
      <c r="F1589" s="67"/>
    </row>
    <row r="1590" spans="6:6" x14ac:dyDescent="0.3">
      <c r="F1590" s="67"/>
    </row>
    <row r="1591" spans="6:6" x14ac:dyDescent="0.3">
      <c r="F1591" s="67"/>
    </row>
    <row r="1592" spans="6:6" x14ac:dyDescent="0.3">
      <c r="F1592" s="67"/>
    </row>
    <row r="1593" spans="6:6" x14ac:dyDescent="0.3">
      <c r="F1593" s="67"/>
    </row>
    <row r="1594" spans="6:6" x14ac:dyDescent="0.3">
      <c r="F1594" s="67"/>
    </row>
    <row r="1595" spans="6:6" x14ac:dyDescent="0.3">
      <c r="F1595" s="67"/>
    </row>
    <row r="1596" spans="6:6" x14ac:dyDescent="0.3">
      <c r="F1596" s="67"/>
    </row>
  </sheetData>
  <protectedRanges>
    <protectedRange algorithmName="SHA-512" hashValue="pVvIDcmcqT93ErynmXmAm8dctv0hTLZl+vsKxlGqD69DskErXEkQ6iaBh9VVROn91sm7RPO5oO9lgnXGnPccdA==" saltValue="H4zMtTB3Oao+9kx1cEfKsQ==" spinCount="100000" sqref="F24:I28 F29:I29 F9:I23" name="Rozsah1"/>
    <protectedRange algorithmName="SHA-512" hashValue="pVvIDcmcqT93ErynmXmAm8dctv0hTLZl+vsKxlGqD69DskErXEkQ6iaBh9VVROn91sm7RPO5oO9lgnXGnPccdA==" saltValue="H4zMtTB3Oao+9kx1cEfKsQ==" spinCount="100000" sqref="F30:I132" name="Rozsah1_1"/>
  </protectedRanges>
  <mergeCells count="28">
    <mergeCell ref="A1:I1"/>
    <mergeCell ref="E8:F8"/>
    <mergeCell ref="D29:E29"/>
    <mergeCell ref="F29:H29"/>
    <mergeCell ref="A10:A29"/>
    <mergeCell ref="I10:I29"/>
    <mergeCell ref="A85:A107"/>
    <mergeCell ref="I85:I107"/>
    <mergeCell ref="A30:A44"/>
    <mergeCell ref="I30:I44"/>
    <mergeCell ref="A45:A61"/>
    <mergeCell ref="I45:I61"/>
    <mergeCell ref="A62:A84"/>
    <mergeCell ref="I62:I84"/>
    <mergeCell ref="E135:E141"/>
    <mergeCell ref="F135:G135"/>
    <mergeCell ref="I135:I141"/>
    <mergeCell ref="F136:G136"/>
    <mergeCell ref="A108:A124"/>
    <mergeCell ref="I108:I124"/>
    <mergeCell ref="A125:A132"/>
    <mergeCell ref="I125:I132"/>
    <mergeCell ref="E134:G134"/>
    <mergeCell ref="F137:G137"/>
    <mergeCell ref="F138:G138"/>
    <mergeCell ref="F139:G139"/>
    <mergeCell ref="F140:G140"/>
    <mergeCell ref="F141:G1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9fa53-2e7c-4bbe-bb16-ab30e7fe32ea" xsi:nil="true"/>
    <lcf76f155ced4ddcb4097134ff3c332f xmlns="2244b18d-8e06-435e-b0c8-9148f3190dc8">
      <Terms xmlns="http://schemas.microsoft.com/office/infopath/2007/PartnerControls"/>
    </lcf76f155ced4ddcb4097134ff3c332f>
    <SharedWithUsers xmlns="4019fa53-2e7c-4bbe-bb16-ab30e7fe32ea">
      <UserInfo>
        <DisplayName>Furinda Karol</DisplayName>
        <AccountId>39</AccountId>
        <AccountType/>
      </UserInfo>
    </SharedWithUsers>
    <_Flow_SignoffStatus xmlns="2244b18d-8e06-435e-b0c8-9148f3190d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C0EA0D1BB944BD2D68257B00EE03" ma:contentTypeVersion="18" ma:contentTypeDescription="Umožňuje vytvoriť nový dokument." ma:contentTypeScope="" ma:versionID="97e5e1556b3d26a4760c21396b3ce1e4">
  <xsd:schema xmlns:xsd="http://www.w3.org/2001/XMLSchema" xmlns:xs="http://www.w3.org/2001/XMLSchema" xmlns:p="http://schemas.microsoft.com/office/2006/metadata/properties" xmlns:ns2="2244b18d-8e06-435e-b0c8-9148f3190dc8" xmlns:ns3="4019fa53-2e7c-4bbe-bb16-ab30e7fe32ea" targetNamespace="http://schemas.microsoft.com/office/2006/metadata/properties" ma:root="true" ma:fieldsID="38c86c7b0261242eb478cd7fd4bf9a75" ns2:_="" ns3:_="">
    <xsd:import namespace="2244b18d-8e06-435e-b0c8-9148f3190dc8"/>
    <xsd:import namespace="4019fa53-2e7c-4bbe-bb16-ab30e7fe3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b18d-8e06-435e-b0c8-9148f3190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5" nillable="true" ma:displayName="Stav odhlásenia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fa53-2e7c-4bbe-bb16-ab30e7fe32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1b4f76b-b26b-4b6e-8ef5-a845d31ffc62}" ma:internalName="TaxCatchAll" ma:showField="CatchAllData" ma:web="4019fa53-2e7c-4bbe-bb16-ab30e7fe3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CF1E3C-029C-486C-A5EC-928DE757D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6987E-C837-44F2-9660-D32F81144ADF}">
  <ds:schemaRefs>
    <ds:schemaRef ds:uri="http://schemas.microsoft.com/office/2006/metadata/properties"/>
    <ds:schemaRef ds:uri="http://schemas.microsoft.com/office/infopath/2007/PartnerControls"/>
    <ds:schemaRef ds:uri="4019fa53-2e7c-4bbe-bb16-ab30e7fe32ea"/>
    <ds:schemaRef ds:uri="2244b18d-8e06-435e-b0c8-9148f3190dc8"/>
  </ds:schemaRefs>
</ds:datastoreItem>
</file>

<file path=customXml/itemProps3.xml><?xml version="1.0" encoding="utf-8"?>
<ds:datastoreItem xmlns:ds="http://schemas.openxmlformats.org/officeDocument/2006/customXml" ds:itemID="{F18BE23D-E490-43D6-9314-04F4A6838B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4b18d-8e06-435e-b0c8-9148f3190dc8"/>
    <ds:schemaRef ds:uri="4019fa53-2e7c-4bbe-bb16-ab30e7fe32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P2 Cena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>Marcela Turčanová</cp:lastModifiedBy>
  <cp:revision/>
  <dcterms:created xsi:type="dcterms:W3CDTF">2023-02-26T20:25:22Z</dcterms:created>
  <dcterms:modified xsi:type="dcterms:W3CDTF">2025-12-03T01:11:17Z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0x0101007369C0EA0D1BB944BD2D68257B00EE03</vt:lpwstr>
  </property>
  <property fmtid="{D5CDD505-2E9C-101B-9397-08002B2CF9AE}" pid="3" name="MediaServiceImageTags">
    <vt:lpwstr/>
  </property>
</Properties>
</file>