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ekac\Documents\Súťaže\nadlimit\autá leasing\OLauta 01\Vyhlasenie\Prílohy\"/>
    </mc:Choice>
  </mc:AlternateContent>
  <xr:revisionPtr revIDLastSave="0" documentId="13_ncr:1_{016B0EAB-78A5-4760-B027-58A4474BD8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dľa triedy automobil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9" i="2"/>
  <c r="G10" i="2"/>
  <c r="G11" i="2"/>
  <c r="G6" i="2"/>
  <c r="D8" i="2"/>
  <c r="G8" i="2" s="1"/>
  <c r="D12" i="2" l="1"/>
  <c r="G12" i="2"/>
  <c r="G13" i="2" s="1"/>
  <c r="G14" i="2" l="1"/>
</calcChain>
</file>

<file path=xl/sharedStrings.xml><?xml version="1.0" encoding="utf-8"?>
<sst xmlns="http://schemas.openxmlformats.org/spreadsheetml/2006/main" count="18" uniqueCount="18">
  <si>
    <t>P.č.</t>
  </si>
  <si>
    <t>Trieda vozidla *</t>
  </si>
  <si>
    <t>DPH 23%</t>
  </si>
  <si>
    <t>Celkový nájom na 48 mes v € bez DPH</t>
  </si>
  <si>
    <t>Počet ks</t>
  </si>
  <si>
    <t>Maximálny nájazd kilometrov za 48 mesiacov</t>
  </si>
  <si>
    <t>80 000</t>
  </si>
  <si>
    <t>Mesačná splátka v € bez DPH</t>
  </si>
  <si>
    <t>Pr_2 cena nájmu OL - výzva č. 1</t>
  </si>
  <si>
    <t>A 0 - nižšia trieda</t>
  </si>
  <si>
    <t>A 3.2 - nižšia stredná trieda</t>
  </si>
  <si>
    <t>B 4.2 - stredná trieda</t>
  </si>
  <si>
    <t>K - MPV - nižšia stredná trieda</t>
  </si>
  <si>
    <t xml:space="preserve">K - MPV - nižšia stredná trieda - predĺžená verzia </t>
  </si>
  <si>
    <t>Celková cena bez DPH</t>
  </si>
  <si>
    <t>Celková cena s DPH</t>
  </si>
  <si>
    <t>K – MPV - nižšia stredná trieda elektromobil</t>
  </si>
  <si>
    <t xml:space="preserve">Typ a model vvozidla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</si>
</sst>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6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2" applyFont="1"/>
    <xf numFmtId="0" fontId="6" fillId="0" borderId="0" xfId="2" applyFont="1" applyAlignment="1">
      <alignment horizont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/>
    <xf numFmtId="0" fontId="2" fillId="3" borderId="0" xfId="0" applyFont="1" applyFill="1"/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3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">
    <cellStyle name="Čiarka" xfId="1" builtinId="3"/>
    <cellStyle name="Normálna" xfId="0" builtinId="0"/>
    <cellStyle name="Normálna 2" xfId="2" xr:uid="{76A9AF04-67FF-4BB3-852A-9133502CE7A5}"/>
    <cellStyle name="Normálna 3" xfId="3" xr:uid="{C602CAE4-524A-420E-A2E9-7BA592A131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C5" sqref="C5"/>
    </sheetView>
  </sheetViews>
  <sheetFormatPr defaultRowHeight="15" x14ac:dyDescent="0.25"/>
  <cols>
    <col min="1" max="1" width="4.7109375" bestFit="1" customWidth="1"/>
    <col min="2" max="2" width="46.42578125" customWidth="1"/>
    <col min="3" max="3" width="29.28515625" customWidth="1"/>
    <col min="4" max="4" width="8.42578125" customWidth="1"/>
    <col min="5" max="6" width="13" customWidth="1"/>
    <col min="7" max="7" width="16.28515625" bestFit="1" customWidth="1"/>
  </cols>
  <sheetData>
    <row r="1" spans="1:8" x14ac:dyDescent="0.25">
      <c r="A1" s="29" t="s">
        <v>8</v>
      </c>
      <c r="B1" s="29"/>
      <c r="C1" s="29"/>
      <c r="D1" s="29"/>
      <c r="E1" s="29"/>
      <c r="F1" s="29"/>
      <c r="G1" s="29"/>
    </row>
    <row r="2" spans="1:8" s="16" customFormat="1" ht="15.75" x14ac:dyDescent="0.25">
      <c r="A2" s="15"/>
    </row>
    <row r="3" spans="1:8" s="16" customFormat="1" ht="15.75" x14ac:dyDescent="0.25">
      <c r="A3" s="15"/>
    </row>
    <row r="4" spans="1:8" s="17" customFormat="1" ht="15.75" x14ac:dyDescent="0.25">
      <c r="B4" s="18"/>
      <c r="C4" s="18"/>
      <c r="D4" s="18"/>
      <c r="E4" s="18"/>
      <c r="F4" s="19"/>
      <c r="G4" s="18"/>
      <c r="H4" s="19"/>
    </row>
    <row r="5" spans="1:8" ht="75" x14ac:dyDescent="0.25">
      <c r="A5" s="1" t="s">
        <v>0</v>
      </c>
      <c r="B5" s="1" t="s">
        <v>1</v>
      </c>
      <c r="C5" s="1" t="s">
        <v>17</v>
      </c>
      <c r="D5" s="7" t="s">
        <v>4</v>
      </c>
      <c r="E5" s="7" t="s">
        <v>5</v>
      </c>
      <c r="F5" s="7" t="s">
        <v>7</v>
      </c>
      <c r="G5" s="7" t="s">
        <v>3</v>
      </c>
    </row>
    <row r="6" spans="1:8" x14ac:dyDescent="0.25">
      <c r="A6" s="4">
        <v>1</v>
      </c>
      <c r="B6" s="5" t="s">
        <v>9</v>
      </c>
      <c r="C6" s="25"/>
      <c r="D6" s="6">
        <v>22</v>
      </c>
      <c r="E6" s="6" t="s">
        <v>6</v>
      </c>
      <c r="F6" s="28"/>
      <c r="G6" s="11">
        <f>D6*F6*48</f>
        <v>0</v>
      </c>
    </row>
    <row r="7" spans="1:8" x14ac:dyDescent="0.25">
      <c r="A7" s="4">
        <v>2</v>
      </c>
      <c r="B7" s="3" t="s">
        <v>10</v>
      </c>
      <c r="C7" s="26"/>
      <c r="D7" s="2">
        <v>6</v>
      </c>
      <c r="E7" s="13">
        <v>120000</v>
      </c>
      <c r="F7" s="28"/>
      <c r="G7" s="11">
        <f t="shared" ref="G7:G11" si="0">D7*F7*48</f>
        <v>0</v>
      </c>
    </row>
    <row r="8" spans="1:8" x14ac:dyDescent="0.25">
      <c r="A8" s="4">
        <v>3</v>
      </c>
      <c r="B8" s="3" t="s">
        <v>11</v>
      </c>
      <c r="C8" s="26"/>
      <c r="D8" s="2">
        <f>3</f>
        <v>3</v>
      </c>
      <c r="E8" s="13">
        <v>120000</v>
      </c>
      <c r="F8" s="28"/>
      <c r="G8" s="11">
        <f t="shared" si="0"/>
        <v>0</v>
      </c>
    </row>
    <row r="9" spans="1:8" x14ac:dyDescent="0.25">
      <c r="A9" s="4">
        <v>4</v>
      </c>
      <c r="B9" s="3" t="s">
        <v>16</v>
      </c>
      <c r="C9" s="27"/>
      <c r="D9" s="2">
        <v>16</v>
      </c>
      <c r="E9" s="13">
        <v>80000</v>
      </c>
      <c r="F9" s="28"/>
      <c r="G9" s="11">
        <f t="shared" si="0"/>
        <v>0</v>
      </c>
    </row>
    <row r="10" spans="1:8" x14ac:dyDescent="0.25">
      <c r="A10" s="4">
        <v>5</v>
      </c>
      <c r="B10" s="3" t="s">
        <v>12</v>
      </c>
      <c r="C10" s="26"/>
      <c r="D10" s="2">
        <v>11</v>
      </c>
      <c r="E10" s="13">
        <v>120000</v>
      </c>
      <c r="F10" s="28"/>
      <c r="G10" s="11">
        <f t="shared" si="0"/>
        <v>0</v>
      </c>
    </row>
    <row r="11" spans="1:8" x14ac:dyDescent="0.25">
      <c r="A11" s="4">
        <v>6</v>
      </c>
      <c r="B11" s="3" t="s">
        <v>13</v>
      </c>
      <c r="C11" s="26"/>
      <c r="D11" s="2">
        <v>11</v>
      </c>
      <c r="E11" s="13">
        <v>80000</v>
      </c>
      <c r="F11" s="28"/>
      <c r="G11" s="11">
        <f t="shared" si="0"/>
        <v>0</v>
      </c>
    </row>
    <row r="12" spans="1:8" x14ac:dyDescent="0.25">
      <c r="B12" s="14"/>
      <c r="C12" s="8" t="s">
        <v>14</v>
      </c>
      <c r="D12" s="9">
        <f>SUM(D6:D11)</f>
        <v>69</v>
      </c>
      <c r="E12" s="9"/>
      <c r="F12" s="9"/>
      <c r="G12" s="12">
        <f>SUM(G6:G11)</f>
        <v>0</v>
      </c>
    </row>
    <row r="13" spans="1:8" x14ac:dyDescent="0.25">
      <c r="B13" s="14"/>
      <c r="C13" s="8" t="s">
        <v>2</v>
      </c>
      <c r="D13" s="8"/>
      <c r="E13" s="8"/>
      <c r="F13" s="8"/>
      <c r="G13" s="11">
        <f>G12*23%</f>
        <v>0</v>
      </c>
    </row>
    <row r="14" spans="1:8" x14ac:dyDescent="0.25">
      <c r="B14" s="14"/>
      <c r="C14" s="8" t="s">
        <v>15</v>
      </c>
      <c r="D14" s="8"/>
      <c r="E14" s="8"/>
      <c r="F14" s="8"/>
      <c r="G14" s="10">
        <f>G12+G13</f>
        <v>0</v>
      </c>
    </row>
    <row r="16" spans="1:8" ht="3" customHeight="1" x14ac:dyDescent="0.25"/>
    <row r="17" spans="1:6" s="20" customFormat="1" ht="15.75" customHeight="1" x14ac:dyDescent="0.25">
      <c r="A17" s="30"/>
      <c r="B17" s="30"/>
      <c r="C17" s="30"/>
      <c r="D17" s="30"/>
      <c r="E17" s="30"/>
      <c r="F17" s="30"/>
    </row>
    <row r="18" spans="1:6" s="20" customFormat="1" ht="16.899999999999999" customHeight="1" x14ac:dyDescent="0.25">
      <c r="A18" s="31"/>
      <c r="B18" s="31"/>
      <c r="C18" s="21"/>
      <c r="D18" s="21"/>
      <c r="E18" s="21"/>
      <c r="F18" s="21"/>
    </row>
    <row r="19" spans="1:6" s="20" customFormat="1" ht="15.75" x14ac:dyDescent="0.25">
      <c r="A19" s="17"/>
      <c r="B19" s="23"/>
      <c r="C19" s="23"/>
      <c r="D19" s="23"/>
      <c r="E19" s="23"/>
      <c r="F19" s="22"/>
    </row>
    <row r="20" spans="1:6" s="20" customFormat="1" ht="15.75" x14ac:dyDescent="0.25">
      <c r="A20" s="17"/>
      <c r="B20" s="17"/>
      <c r="C20" s="24"/>
      <c r="D20" s="24"/>
      <c r="E20" s="24"/>
      <c r="F20" s="22"/>
    </row>
  </sheetData>
  <mergeCells count="3">
    <mergeCell ref="A1:G1"/>
    <mergeCell ref="A17:F17"/>
    <mergeCell ref="A18:B18"/>
  </mergeCells>
  <pageMargins left="0.7" right="0.7" top="0.75" bottom="0.75" header="0.3" footer="0.3"/>
  <pageSetup paperSize="9" orientation="landscape" r:id="rId1"/>
  <headerFooter>
    <oddFooter>&amp;R_x000D_&amp;1#&amp;"Calibri"&amp;10&amp;K0078D7 Classification 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Podľa triedy automobilu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Magát Róbert</dc:creator>
  <cp:lastModifiedBy>Sekáč Ferdinand, Ing.</cp:lastModifiedBy>
  <cp:lastPrinted>2025-12-19T10:10:22Z</cp:lastPrinted>
  <dcterms:created xsi:type="dcterms:W3CDTF">2024-12-12T08:47:49Z</dcterms:created>
  <dcterms:modified xsi:type="dcterms:W3CDTF">2026-01-08T10:28:14Z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bc0b8-e97b-47d1-beac-cb0955d66f3b_Enabled">
    <vt:lpwstr>true</vt:lpwstr>
  </property>
  <property fmtid="{D5CDD505-2E9C-101B-9397-08002B2CF9AE}" pid="3" name="MSIP_Label_8ffbc0b8-e97b-47d1-beac-cb0955d66f3b_SetDate">
    <vt:lpwstr>2025-11-11T10:11:24Z</vt:lpwstr>
  </property>
  <property fmtid="{D5CDD505-2E9C-101B-9397-08002B2CF9AE}" pid="4" name="MSIP_Label_8ffbc0b8-e97b-47d1-beac-cb0955d66f3b_Method">
    <vt:lpwstr>Privileged</vt:lpwstr>
  </property>
  <property fmtid="{D5CDD505-2E9C-101B-9397-08002B2CF9AE}" pid="5" name="MSIP_Label_8ffbc0b8-e97b-47d1-beac-cb0955d66f3b_Name">
    <vt:lpwstr>8ffbc0b8-e97b-47d1-beac-cb0955d66f3b</vt:lpwstr>
  </property>
  <property fmtid="{D5CDD505-2E9C-101B-9397-08002B2CF9AE}" pid="6" name="MSIP_Label_8ffbc0b8-e97b-47d1-beac-cb0955d66f3b_SiteId">
    <vt:lpwstr>614f9c25-bffa-42c7-86d8-964101f55fa2</vt:lpwstr>
  </property>
  <property fmtid="{D5CDD505-2E9C-101B-9397-08002B2CF9AE}" pid="7" name="MSIP_Label_8ffbc0b8-e97b-47d1-beac-cb0955d66f3b_ActionId">
    <vt:lpwstr>eab87b5c-54fc-4f63-ab0e-15231f80b9ad</vt:lpwstr>
  </property>
  <property fmtid="{D5CDD505-2E9C-101B-9397-08002B2CF9AE}" pid="8" name="MSIP_Label_8ffbc0b8-e97b-47d1-beac-cb0955d66f3b_ContentBits">
    <vt:lpwstr>2</vt:lpwstr>
  </property>
  <property fmtid="{D5CDD505-2E9C-101B-9397-08002B2CF9AE}" pid="9" name="MSIP_Label_8ffbc0b8-e97b-47d1-beac-cb0955d66f3b_Tag">
    <vt:lpwstr>10, 0, 1, 1</vt:lpwstr>
  </property>
</Properties>
</file>