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3-Nákup 2veľkoformátových zariadení/"/>
    </mc:Choice>
  </mc:AlternateContent>
  <xr:revisionPtr revIDLastSave="0" documentId="8_{0FB8FF24-A976-45BE-9E44-C1819756A65B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6" l="1"/>
  <c r="H21" i="6" l="1"/>
  <c r="I21" i="6" s="1"/>
  <c r="H22" i="6"/>
  <c r="I22" i="6" s="1"/>
  <c r="H20" i="6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<sst xmlns="http://schemas.openxmlformats.org/spreadsheetml/2006/main" count="80" uniqueCount="76">
  <si>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</si>
  <si>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</si>
  <si>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</si>
  <si>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</si>
  <si>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</si>
  <si>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</si>
  <si>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</si>
  <si>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</si>
  <si>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</si>
  <si>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</si>
  <si>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</si>
  <si>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</si>
  <si>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</si>
  <si>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</si>
  <si>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</si>
  <si>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</si>
  <si>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</si>
  <si>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</si>
  <si>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</si>
  <si>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</si>
  <si>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</si>
  <si>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</si>
  <si>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</si>
  <si>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</si>
  <si>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</si>
  <si>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</si>
  <si>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</si>
  <si>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</si>
  <si>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</si>
  <si>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</si>
  <si>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</si>
  <si>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</si>
  <si>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</si>
  <si>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</si>
  <si>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</si>
  <si>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</si>
  <si>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</si>
  <si>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</si>
  <si>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</si>
  <si>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</si>
  <si>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</si>
  <si>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</si>
  <si>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</si>
  <si>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</si>
  <si>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</si>
  <si>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</si>
  <si>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</si>
  <si>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</si>
  <si>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</si>
  <si>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</si>
  <si>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</si>
  <si>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</si>
  <si>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</si>
  <si>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</si>
  <si>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</si>
  <si>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1</t>
  </si>
  <si>
    <t>2</t>
  </si>
  <si>
    <t>Jednotková cena bez DPH</t>
  </si>
  <si>
    <t>Dynamický nákupný systém "IT HW a podpora"</t>
  </si>
  <si>
    <t xml:space="preserve">Výška DPH </t>
  </si>
  <si>
    <t>Pomocné kritérium hodnotenia 1 v prípade rovnosti ponúk</t>
  </si>
  <si>
    <t xml:space="preserve">Celková cena         s DPH </t>
  </si>
  <si>
    <t>Pomocné kritérium hodnotenia 2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</si>
  <si>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</si>
  <si>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</si>
  <si>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</si>
  <si>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</si>
  <si>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</si>
  <si>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rPr>
        <sz val="11"/>
        <color theme="1"/>
        <rFont val="Garamond"/>
        <family val="1"/>
        <charset val="238"/>
      </rPr>
      <t xml:space="preserve">Cena za </t>
    </r>
    <r>
      <rPr>
        <b/>
        <sz val="11"/>
        <color theme="1"/>
        <rFont val="Garamond"/>
        <family val="1"/>
        <charset val="238"/>
      </rPr>
      <t>veľkoformátové</t>
    </r>
    <r>
      <rPr>
        <sz val="11"/>
        <color theme="1"/>
        <rFont val="Garamond"/>
        <family val="1"/>
        <charset val="238"/>
      </rPr>
      <t xml:space="preserve"> tlačové zariadenie</t>
    </r>
    <r>
      <rPr>
        <b/>
        <sz val="11"/>
        <color theme="1"/>
        <rFont val="Garamond"/>
        <family val="1"/>
        <charset val="238"/>
      </rPr>
      <t xml:space="preserve"> </t>
    </r>
    <r>
      <rPr>
        <sz val="11"/>
        <color theme="1"/>
        <rFont val="Garamond"/>
        <family val="1"/>
        <charset val="238"/>
      </rPr>
      <t xml:space="preserve">– </t>
    </r>
    <r>
      <rPr>
        <b/>
        <sz val="11"/>
        <color theme="1"/>
        <rFont val="Garamond"/>
        <family val="1"/>
        <charset val="238"/>
      </rPr>
      <t xml:space="preserve">ploter </t>
    </r>
    <r>
      <rPr>
        <sz val="11"/>
        <color theme="1"/>
        <rFont val="Garamond"/>
        <family val="1"/>
        <charset val="238"/>
      </rPr>
      <t>(dodanie Záporožská 5 v Bratislave)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</si>
  <si>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</si>
  <si>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color theme="1"/>
        <rFont val="Garamond"/>
        <family val="1"/>
        <charset val="238"/>
      </rPr>
      <t xml:space="preserve">Cena za </t>
    </r>
    <r>
      <rPr>
        <b/>
        <sz val="11"/>
        <color theme="1"/>
        <rFont val="Garamond"/>
        <family val="1"/>
        <charset val="238"/>
      </rPr>
      <t xml:space="preserve">veľkoformátový skener </t>
    </r>
    <r>
      <rPr>
        <sz val="11"/>
        <color theme="1"/>
        <rFont val="Garamond"/>
        <family val="1"/>
        <charset val="238"/>
      </rPr>
      <t>(dodanie Primaciálne nám. 1 v Bratislave)</t>
    </r>
  </si>
  <si>
    <t>Príloha č. 2 - Ponuka uchádzača vo výzve č. 83 "Nákup dvoch veľkoformátových zariadení"</t>
  </si>
  <si>
    <r>
      <t xml:space="preserve">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manipulácia, inštalácia, zaškolenie a atď.)</t>
    </r>
  </si>
  <si>
    <r>
      <t xml:space="preserve">Jednotková cena v eur bez DPH uvedená v pol. č. 1: Cena za </t>
    </r>
    <r>
      <rPr>
        <b/>
        <sz val="11"/>
        <rFont val="Garamond"/>
        <family val="1"/>
        <charset val="238"/>
      </rPr>
      <t xml:space="preserve">veľkoformátové </t>
    </r>
    <r>
      <rPr>
        <sz val="11"/>
        <rFont val="Garamond"/>
        <family val="1"/>
        <charset val="238"/>
      </rPr>
      <t>tlačové zariadenie –</t>
    </r>
    <r>
      <rPr>
        <b/>
        <sz val="11"/>
        <rFont val="Garamond"/>
        <family val="1"/>
        <charset val="238"/>
      </rPr>
      <t xml:space="preserve"> ploter </t>
    </r>
    <r>
      <rPr>
        <sz val="11"/>
        <rFont val="Garamond"/>
        <family val="1"/>
        <charset val="238"/>
      </rPr>
      <t>(dodanie Záporožská 5 v Bratislave)**</t>
    </r>
    <r>
      <rPr>
        <b/>
        <sz val="11"/>
        <rFont val="Garamond"/>
        <family val="1"/>
        <charset val="238"/>
      </rPr>
      <t xml:space="preserve"> </t>
    </r>
  </si>
  <si>
    <r>
      <t xml:space="preserve">** Jednotková cena bez DPH </t>
    </r>
    <r>
      <rPr>
        <b/>
        <sz val="9"/>
        <rFont val="Garamond"/>
        <family val="1"/>
        <charset val="238"/>
      </rPr>
      <t>je prevedená automaticky</t>
    </r>
    <r>
      <rPr>
        <sz val="9"/>
        <rFont val="Garamond"/>
        <family val="1"/>
        <charset val="238"/>
      </rPr>
      <t xml:space="preserve"> z položkového rozpočtu z tab. "Kritérium č. 1: Cena s DPH" (t. j. stĺpec G/riadok 20)</t>
    </r>
  </si>
  <si>
    <r>
      <t>*</t>
    </r>
    <r>
      <rPr>
        <sz val="9"/>
        <rFont val="Garamond"/>
        <family val="1"/>
        <charset val="238"/>
      </rPr>
      <t>Max. lehota dodania tovaru je</t>
    </r>
    <r>
      <rPr>
        <b/>
        <sz val="9"/>
        <rFont val="Garamond"/>
        <family val="1"/>
        <charset val="238"/>
      </rPr>
      <t xml:space="preserve"> 40 kalendárnych dní </t>
    </r>
    <r>
      <rPr>
        <sz val="9"/>
        <rFont val="Garamond"/>
        <family val="1"/>
        <charset val="238"/>
      </rPr>
      <t xml:space="preserve">a preto pomocné kritérium môže byť </t>
    </r>
    <r>
      <rPr>
        <b/>
        <sz val="9"/>
        <rFont val="Garamond"/>
        <family val="1"/>
        <charset val="238"/>
      </rPr>
      <t xml:space="preserve">rovné alebo nižšie </t>
    </r>
    <r>
      <rPr>
        <sz val="9"/>
        <rFont val="Garamond"/>
        <family val="1"/>
        <charset val="238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</si>
</sst>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4"/>
      <name val="Garamond"/>
      <family val="1"/>
      <charset val="238"/>
    </font>
    <font>
      <b/>
      <sz val="9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/>
      <right style="thin">
        <color theme="2" tint="-9.9978637043366805E-2"/>
      </right>
      <top/>
      <bottom style="medium">
        <color indexed="64"/>
      </bottom>
      <diagonal/>
    </border>
    <border>
      <left style="thin">
        <color theme="2" tint="-9.9978637043366805E-2"/>
      </left>
      <right/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7" xfId="0" applyFont="1" applyBorder="1" applyAlignment="1">
      <alignment vertical="center"/>
    </xf>
    <xf numFmtId="0" fontId="5" fillId="6" borderId="64" xfId="0" applyFont="1" applyFill="1" applyBorder="1" applyAlignment="1">
      <alignment horizontal="center" vertical="center"/>
    </xf>
    <xf numFmtId="0" fontId="6" fillId="6" borderId="65" xfId="0" applyFont="1" applyFill="1" applyBorder="1" applyAlignment="1">
      <alignment horizontal="justify" vertical="center"/>
    </xf>
    <xf numFmtId="0" fontId="0" fillId="6" borderId="65" xfId="0" applyFill="1" applyBorder="1" applyAlignment="1">
      <alignment horizontal="left" vertical="center" wrapText="1" indent="1"/>
    </xf>
    <xf numFmtId="0" fontId="6" fillId="6" borderId="65" xfId="0" applyFont="1" applyFill="1" applyBorder="1" applyAlignment="1">
      <alignment horizontal="left" vertical="center" wrapText="1" indent="1"/>
    </xf>
    <xf numFmtId="0" fontId="2" fillId="6" borderId="65" xfId="0" applyFont="1" applyFill="1" applyBorder="1" applyAlignment="1">
      <alignment horizontal="center" vertical="center" wrapText="1"/>
    </xf>
    <xf numFmtId="0" fontId="11" fillId="6" borderId="65" xfId="4" applyFill="1" applyBorder="1" applyAlignment="1">
      <alignment horizontal="left" vertical="center" wrapText="1" indent="1"/>
    </xf>
    <xf numFmtId="0" fontId="0" fillId="6" borderId="65" xfId="0" applyFill="1" applyBorder="1" applyAlignment="1" applyProtection="1">
      <alignment horizontal="left" vertical="center" wrapText="1" indent="1"/>
      <protection locked="0"/>
    </xf>
    <xf numFmtId="0" fontId="0" fillId="6" borderId="65" xfId="0" applyFill="1" applyBorder="1" applyAlignment="1">
      <alignment horizontal="left" wrapText="1" indent="1"/>
    </xf>
    <xf numFmtId="0" fontId="16" fillId="5" borderId="63" xfId="2" applyFont="1" applyFill="1" applyBorder="1" applyProtection="1">
      <protection hidden="1"/>
    </xf>
    <xf numFmtId="0" fontId="16" fillId="5" borderId="5" xfId="2" applyFont="1" applyFill="1" applyBorder="1"/>
    <xf numFmtId="0" fontId="16" fillId="5" borderId="7" xfId="2" applyFont="1" applyFill="1" applyBorder="1"/>
    <xf numFmtId="0" fontId="20" fillId="0" borderId="34" xfId="2" applyFont="1" applyFill="1" applyBorder="1" applyAlignment="1">
      <alignment horizontal="left"/>
    </xf>
    <xf numFmtId="0" fontId="21" fillId="0" borderId="4" xfId="2" applyFont="1" applyFill="1" applyBorder="1" applyAlignment="1"/>
    <xf numFmtId="0" fontId="22" fillId="0" borderId="3" xfId="2" applyFont="1" applyFill="1" applyBorder="1" applyAlignment="1">
      <alignment horizontal="left" wrapText="1"/>
    </xf>
    <xf numFmtId="0" fontId="22" fillId="0" borderId="52" xfId="2" applyFont="1" applyFill="1" applyBorder="1" applyAlignment="1">
      <alignment horizontal="center" wrapText="1"/>
    </xf>
    <xf numFmtId="0" fontId="22" fillId="0" borderId="20" xfId="2" applyFont="1" applyFill="1" applyBorder="1" applyAlignment="1">
      <alignment horizontal="center" wrapText="1"/>
    </xf>
    <xf numFmtId="49" fontId="15" fillId="6" borderId="58" xfId="0" applyNumberFormat="1" applyFont="1" applyFill="1" applyBorder="1" applyAlignment="1">
      <alignment horizontal="left" vertical="center"/>
    </xf>
    <xf numFmtId="0" fontId="14" fillId="0" borderId="60" xfId="0" applyFont="1" applyBorder="1" applyAlignment="1">
      <alignment horizontal="center" vertical="center"/>
    </xf>
    <xf numFmtId="165" fontId="15" fillId="5" borderId="60" xfId="2" applyNumberFormat="1" applyFont="1" applyFill="1" applyBorder="1" applyAlignment="1">
      <alignment horizontal="center" vertical="center"/>
    </xf>
    <xf numFmtId="165" fontId="15" fillId="0" borderId="60" xfId="2" applyNumberFormat="1" applyFont="1" applyFill="1" applyBorder="1" applyAlignment="1">
      <alignment horizontal="center" vertical="center"/>
    </xf>
    <xf numFmtId="165" fontId="15" fillId="0" borderId="61" xfId="2" applyNumberFormat="1" applyFont="1" applyFill="1" applyBorder="1" applyAlignment="1">
      <alignment horizontal="center" vertical="center"/>
    </xf>
    <xf numFmtId="49" fontId="15" fillId="6" borderId="69" xfId="0" applyNumberFormat="1" applyFont="1" applyFill="1" applyBorder="1" applyAlignment="1">
      <alignment horizontal="left" vertical="center"/>
    </xf>
    <xf numFmtId="0" fontId="14" fillId="0" borderId="34" xfId="0" applyFont="1" applyBorder="1" applyAlignment="1">
      <alignment horizontal="center" vertical="center"/>
    </xf>
    <xf numFmtId="165" fontId="15" fillId="5" borderId="34" xfId="2" applyNumberFormat="1" applyFont="1" applyFill="1" applyBorder="1" applyAlignment="1">
      <alignment horizontal="center" vertical="center"/>
    </xf>
    <xf numFmtId="165" fontId="15" fillId="0" borderId="34" xfId="2" applyNumberFormat="1" applyFont="1" applyFill="1" applyBorder="1" applyAlignment="1">
      <alignment horizontal="center" vertical="center"/>
    </xf>
    <xf numFmtId="165" fontId="15" fillId="0" borderId="47" xfId="2" applyNumberFormat="1" applyFont="1" applyFill="1" applyBorder="1" applyAlignment="1">
      <alignment horizontal="center" vertical="center"/>
    </xf>
    <xf numFmtId="0" fontId="15" fillId="6" borderId="45" xfId="0" applyFont="1" applyFill="1" applyBorder="1" applyAlignment="1">
      <alignment horizontal="left" vertical="center"/>
    </xf>
    <xf numFmtId="0" fontId="15" fillId="0" borderId="22" xfId="2" applyFont="1" applyFill="1" applyBorder="1" applyAlignment="1">
      <alignment horizontal="center" vertical="center"/>
    </xf>
    <xf numFmtId="165" fontId="15" fillId="5" borderId="22" xfId="2" applyNumberFormat="1" applyFont="1" applyFill="1" applyBorder="1" applyAlignment="1">
      <alignment horizontal="center" vertical="center"/>
    </xf>
    <xf numFmtId="165" fontId="15" fillId="0" borderId="22" xfId="2" applyNumberFormat="1" applyFont="1" applyFill="1" applyBorder="1" applyAlignment="1">
      <alignment horizontal="center" vertical="center"/>
    </xf>
    <xf numFmtId="165" fontId="15" fillId="0" borderId="68" xfId="2" applyNumberFormat="1" applyFont="1" applyFill="1" applyBorder="1" applyAlignment="1">
      <alignment horizontal="center" vertical="center"/>
    </xf>
    <xf numFmtId="165" fontId="23" fillId="7" borderId="57" xfId="2" applyNumberFormat="1" applyFont="1" applyFill="1" applyBorder="1" applyAlignment="1">
      <alignment horizontal="center" vertical="center"/>
    </xf>
    <xf numFmtId="0" fontId="24" fillId="0" borderId="16" xfId="2" applyFont="1" applyFill="1" applyBorder="1"/>
    <xf numFmtId="0" fontId="24" fillId="0" borderId="17" xfId="2" applyFont="1" applyFill="1" applyBorder="1"/>
    <xf numFmtId="0" fontId="16" fillId="6" borderId="0" xfId="2" applyFont="1" applyFill="1" applyBorder="1" applyAlignment="1">
      <alignment horizontal="center"/>
    </xf>
    <xf numFmtId="0" fontId="15" fillId="0" borderId="0" xfId="0" applyFont="1"/>
    <xf numFmtId="0" fontId="15" fillId="0" borderId="72" xfId="0" applyFont="1" applyBorder="1"/>
    <xf numFmtId="0" fontId="16" fillId="6" borderId="73" xfId="2" applyFont="1" applyFill="1" applyBorder="1" applyAlignment="1">
      <alignment horizontal="center"/>
    </xf>
    <xf numFmtId="0" fontId="0" fillId="0" borderId="74" xfId="0" applyBorder="1" applyAlignment="1">
      <alignment wrapText="1"/>
    </xf>
    <xf numFmtId="0" fontId="0" fillId="6" borderId="77" xfId="0" applyFill="1" applyBorder="1"/>
    <xf numFmtId="0" fontId="14" fillId="5" borderId="41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9" xfId="2" applyFont="1" applyFill="1" applyBorder="1" applyAlignment="1">
      <alignment horizontal="center"/>
    </xf>
    <xf numFmtId="0" fontId="14" fillId="5" borderId="32" xfId="2" applyFont="1" applyFill="1" applyBorder="1" applyAlignment="1">
      <alignment horizontal="center"/>
    </xf>
    <xf numFmtId="0" fontId="14" fillId="5" borderId="17" xfId="2" applyFont="1" applyFill="1" applyBorder="1" applyAlignment="1">
      <alignment horizontal="center"/>
    </xf>
    <xf numFmtId="0" fontId="14" fillId="5" borderId="11" xfId="2" applyFont="1" applyFill="1" applyBorder="1" applyAlignment="1">
      <alignment horizontal="center"/>
    </xf>
    <xf numFmtId="0" fontId="14" fillId="5" borderId="41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2" xfId="2" applyFont="1" applyFill="1" applyBorder="1" applyAlignment="1">
      <alignment horizontal="left"/>
    </xf>
    <xf numFmtId="0" fontId="14" fillId="5" borderId="32" xfId="2" applyFont="1" applyFill="1" applyBorder="1" applyAlignment="1">
      <alignment horizontal="left"/>
    </xf>
    <xf numFmtId="0" fontId="14" fillId="5" borderId="17" xfId="2" applyFont="1" applyFill="1" applyBorder="1" applyAlignment="1">
      <alignment horizontal="left"/>
    </xf>
    <xf numFmtId="0" fontId="14" fillId="5" borderId="56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9" fillId="9" borderId="18" xfId="2" applyFont="1" applyFill="1" applyBorder="1" applyAlignment="1">
      <alignment horizontal="center" vertical="center" wrapText="1"/>
    </xf>
    <xf numFmtId="0" fontId="9" fillId="9" borderId="19" xfId="2" applyFont="1" applyFill="1" applyBorder="1" applyAlignment="1">
      <alignment horizontal="center" vertical="center" wrapText="1"/>
    </xf>
    <xf numFmtId="0" fontId="9" fillId="9" borderId="20" xfId="2" applyFont="1" applyFill="1" applyBorder="1" applyAlignment="1">
      <alignment horizontal="center" vertical="center" wrapText="1"/>
    </xf>
    <xf numFmtId="0" fontId="26" fillId="6" borderId="42" xfId="2" applyFont="1" applyFill="1" applyBorder="1" applyAlignment="1">
      <alignment horizontal="center" wrapText="1"/>
    </xf>
    <xf numFmtId="0" fontId="26" fillId="6" borderId="44" xfId="2" applyFont="1" applyFill="1" applyBorder="1" applyAlignment="1">
      <alignment horizontal="center" wrapText="1"/>
    </xf>
    <xf numFmtId="0" fontId="18" fillId="6" borderId="49" xfId="2" applyFont="1" applyFill="1" applyBorder="1" applyAlignment="1">
      <alignment horizontal="center"/>
    </xf>
    <xf numFmtId="0" fontId="18" fillId="6" borderId="50" xfId="2" applyFont="1" applyFill="1" applyBorder="1" applyAlignment="1">
      <alignment horizontal="center"/>
    </xf>
    <xf numFmtId="0" fontId="18" fillId="6" borderId="53" xfId="2" applyFont="1" applyFill="1" applyBorder="1" applyAlignment="1">
      <alignment horizontal="center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9" fillId="8" borderId="20" xfId="2" applyFont="1" applyFill="1" applyBorder="1" applyAlignment="1">
      <alignment horizontal="center" vertical="center" wrapText="1"/>
    </xf>
    <xf numFmtId="165" fontId="28" fillId="6" borderId="48" xfId="0" applyNumberFormat="1" applyFont="1" applyFill="1" applyBorder="1" applyAlignment="1">
      <alignment horizontal="center" vertical="center" wrapText="1"/>
    </xf>
    <xf numFmtId="165" fontId="28" fillId="6" borderId="20" xfId="0" applyNumberFormat="1" applyFont="1" applyFill="1" applyBorder="1" applyAlignment="1">
      <alignment horizontal="center" vertical="center" wrapText="1"/>
    </xf>
    <xf numFmtId="0" fontId="26" fillId="6" borderId="32" xfId="2" applyFont="1" applyFill="1" applyBorder="1" applyAlignment="1">
      <alignment horizontal="left" vertical="center" wrapText="1"/>
    </xf>
    <xf numFmtId="0" fontId="26" fillId="6" borderId="17" xfId="2" applyFont="1" applyFill="1" applyBorder="1" applyAlignment="1">
      <alignment horizontal="left" vertical="center" wrapText="1"/>
    </xf>
    <xf numFmtId="0" fontId="26" fillId="6" borderId="23" xfId="2" applyFont="1" applyFill="1" applyBorder="1" applyAlignment="1">
      <alignment horizontal="left" vertical="center" wrapText="1"/>
    </xf>
    <xf numFmtId="0" fontId="15" fillId="5" borderId="54" xfId="0" applyFont="1" applyFill="1" applyBorder="1" applyAlignment="1">
      <alignment horizontal="center" wrapText="1"/>
    </xf>
    <xf numFmtId="0" fontId="15" fillId="5" borderId="55" xfId="0" applyFont="1" applyFill="1" applyBorder="1" applyAlignment="1">
      <alignment horizontal="center" wrapText="1"/>
    </xf>
    <xf numFmtId="0" fontId="14" fillId="6" borderId="27" xfId="2" applyFont="1" applyFill="1" applyBorder="1" applyAlignment="1">
      <alignment horizontal="center" vertical="center" wrapText="1"/>
    </xf>
    <xf numFmtId="0" fontId="14" fillId="6" borderId="28" xfId="2" applyFont="1" applyFill="1" applyBorder="1" applyAlignment="1">
      <alignment horizontal="center"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22" fillId="0" borderId="48" xfId="2" applyFont="1" applyFill="1" applyBorder="1" applyAlignment="1">
      <alignment wrapText="1"/>
    </xf>
    <xf numFmtId="0" fontId="22" fillId="0" borderId="19" xfId="2" applyFont="1" applyFill="1" applyBorder="1" applyAlignment="1">
      <alignment wrapText="1"/>
    </xf>
    <xf numFmtId="0" fontId="22" fillId="0" borderId="21" xfId="2" applyFont="1" applyFill="1" applyBorder="1" applyAlignment="1">
      <alignment wrapText="1"/>
    </xf>
    <xf numFmtId="0" fontId="20" fillId="0" borderId="43" xfId="2" applyFont="1" applyFill="1" applyBorder="1" applyAlignment="1">
      <alignment horizontal="left"/>
    </xf>
    <xf numFmtId="0" fontId="20" fillId="0" borderId="42" xfId="2" applyFont="1" applyFill="1" applyBorder="1" applyAlignment="1">
      <alignment horizontal="left"/>
    </xf>
    <xf numFmtId="0" fontId="20" fillId="0" borderId="35" xfId="2" applyFont="1" applyFill="1" applyBorder="1" applyAlignment="1">
      <alignment horizontal="left"/>
    </xf>
    <xf numFmtId="0" fontId="23" fillId="7" borderId="32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39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  <xf numFmtId="0" fontId="17" fillId="0" borderId="59" xfId="0" applyFont="1" applyBorder="1" applyAlignment="1">
      <alignment horizontal="left" vertical="center"/>
    </xf>
    <xf numFmtId="0" fontId="17" fillId="0" borderId="50" xfId="0" applyFont="1" applyBorder="1" applyAlignment="1">
      <alignment horizontal="left" vertical="center"/>
    </xf>
    <xf numFmtId="0" fontId="17" fillId="0" borderId="53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7" fillId="0" borderId="62" xfId="0" applyFont="1" applyBorder="1" applyAlignment="1">
      <alignment horizontal="left" vertical="center"/>
    </xf>
    <xf numFmtId="0" fontId="15" fillId="0" borderId="67" xfId="2" applyFont="1" applyFill="1" applyBorder="1" applyAlignment="1">
      <alignment horizontal="left" vertical="center"/>
    </xf>
    <xf numFmtId="0" fontId="15" fillId="0" borderId="17" xfId="2" applyFont="1" applyFill="1" applyBorder="1" applyAlignment="1">
      <alignment horizontal="left" vertical="center"/>
    </xf>
    <xf numFmtId="0" fontId="15" fillId="0" borderId="23" xfId="2" applyFont="1" applyFill="1" applyBorder="1" applyAlignment="1">
      <alignment horizontal="left" vertical="center"/>
    </xf>
    <xf numFmtId="2" fontId="21" fillId="0" borderId="36" xfId="2" applyNumberFormat="1" applyFont="1" applyFill="1" applyBorder="1" applyAlignment="1">
      <alignment horizontal="left"/>
    </xf>
    <xf numFmtId="2" fontId="21" fillId="0" borderId="46" xfId="2" applyNumberFormat="1" applyFont="1" applyFill="1" applyBorder="1" applyAlignment="1">
      <alignment horizontal="left"/>
    </xf>
    <xf numFmtId="2" fontId="21" fillId="0" borderId="24" xfId="2" applyNumberFormat="1" applyFont="1" applyFill="1" applyBorder="1" applyAlignment="1">
      <alignment horizontal="left"/>
    </xf>
    <xf numFmtId="0" fontId="21" fillId="0" borderId="26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6" xfId="2" applyFont="1" applyFill="1" applyBorder="1" applyAlignment="1">
      <alignment horizontal="left"/>
    </xf>
    <xf numFmtId="0" fontId="10" fillId="7" borderId="49" xfId="2" applyFont="1" applyFill="1" applyBorder="1" applyAlignment="1">
      <alignment horizontal="center" vertical="center" wrapText="1"/>
    </xf>
    <xf numFmtId="0" fontId="10" fillId="7" borderId="50" xfId="2" applyFont="1" applyFill="1" applyBorder="1" applyAlignment="1">
      <alignment horizontal="center" vertical="center" wrapText="1"/>
    </xf>
    <xf numFmtId="0" fontId="10" fillId="7" borderId="51" xfId="2" applyFont="1" applyFill="1" applyBorder="1" applyAlignment="1">
      <alignment horizontal="center" vertical="center" wrapText="1"/>
    </xf>
    <xf numFmtId="0" fontId="15" fillId="6" borderId="27" xfId="2" applyFont="1" applyFill="1" applyBorder="1" applyAlignment="1">
      <alignment horizontal="center" vertical="center" wrapText="1"/>
    </xf>
    <xf numFmtId="0" fontId="15" fillId="6" borderId="28" xfId="2" applyFont="1" applyFill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15" xfId="2" applyFont="1" applyFill="1" applyBorder="1" applyAlignment="1">
      <alignment horizontal="center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3" fillId="6" borderId="76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0" xfId="2" applyFont="1" applyFill="1" applyBorder="1" applyAlignment="1">
      <alignment horizontal="left"/>
    </xf>
    <xf numFmtId="0" fontId="20" fillId="0" borderId="44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 vertical="center" wrapText="1"/>
    </xf>
    <xf numFmtId="0" fontId="14" fillId="5" borderId="31" xfId="2" applyFont="1" applyFill="1" applyBorder="1" applyAlignment="1">
      <alignment horizontal="center" vertical="center" wrapText="1"/>
    </xf>
    <xf numFmtId="0" fontId="16" fillId="0" borderId="37" xfId="2" applyFont="1" applyFill="1" applyBorder="1" applyAlignment="1">
      <alignment horizontal="center" vertical="center" wrapText="1"/>
    </xf>
    <xf numFmtId="0" fontId="16" fillId="0" borderId="38" xfId="2" applyFont="1" applyFill="1" applyBorder="1" applyAlignment="1">
      <alignment horizontal="center" vertical="center" wrapText="1"/>
    </xf>
    <xf numFmtId="0" fontId="14" fillId="6" borderId="29" xfId="2" applyFont="1" applyFill="1" applyBorder="1" applyAlignment="1">
      <alignment horizontal="left" vertical="center" wrapText="1"/>
    </xf>
    <xf numFmtId="0" fontId="14" fillId="6" borderId="30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4" fillId="6" borderId="14" xfId="2" applyFont="1" applyFill="1" applyBorder="1" applyAlignment="1">
      <alignment horizontal="left" vertical="center" wrapText="1"/>
    </xf>
    <xf numFmtId="0" fontId="15" fillId="5" borderId="6" xfId="3" applyFont="1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wrapText="1"/>
    </xf>
    <xf numFmtId="0" fontId="15" fillId="0" borderId="28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4" fillId="6" borderId="18" xfId="2" applyFont="1" applyFill="1" applyBorder="1" applyAlignment="1">
      <alignment horizontal="left" vertical="center" wrapText="1"/>
    </xf>
    <xf numFmtId="0" fontId="14" fillId="6" borderId="19" xfId="2" applyFont="1" applyFill="1" applyBorder="1" applyAlignment="1">
      <alignment horizontal="left" vertical="center" wrapText="1"/>
    </xf>
    <xf numFmtId="0" fontId="14" fillId="6" borderId="21" xfId="2" applyFont="1" applyFill="1" applyBorder="1" applyAlignment="1">
      <alignment horizontal="left" vertical="center" wrapText="1"/>
    </xf>
    <xf numFmtId="0" fontId="25" fillId="0" borderId="70" xfId="2" applyFont="1" applyFill="1" applyBorder="1" applyAlignment="1">
      <alignment horizontal="left" vertical="top"/>
    </xf>
    <xf numFmtId="0" fontId="25" fillId="0" borderId="1" xfId="2" applyFont="1" applyFill="1" applyBorder="1" applyAlignment="1">
      <alignment horizontal="left" vertical="top"/>
    </xf>
    <xf numFmtId="0" fontId="25" fillId="0" borderId="71" xfId="2" applyFont="1" applyFill="1" applyBorder="1" applyAlignment="1">
      <alignment horizontal="left" vertical="top"/>
    </xf>
    <xf numFmtId="0" fontId="29" fillId="0" borderId="75" xfId="2" applyFont="1" applyFill="1" applyBorder="1" applyAlignment="1">
      <alignment horizontal="left" vertical="top"/>
    </xf>
    <xf numFmtId="0" fontId="29" fillId="0" borderId="19" xfId="2" applyFont="1" applyFill="1" applyBorder="1" applyAlignment="1">
      <alignment horizontal="left" vertical="top"/>
    </xf>
    <xf numFmtId="0" fontId="29" fillId="0" borderId="76" xfId="2" applyFont="1" applyFill="1" applyBorder="1" applyAlignment="1">
      <alignment horizontal="left" vertical="top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370114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370114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370114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476250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370114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319314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5"/>
  <sheetViews>
    <sheetView showGridLines="0" tabSelected="1" topLeftCell="A8" zoomScale="70" zoomScaleNormal="70" zoomScaleSheetLayoutView="160" workbookViewId="0">
      <selection activeCell="D39" sqref="D39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3.7265625" style="12" customWidth="1"/>
    <col min="5" max="5" width="59.08984375" style="12" customWidth="1"/>
    <col min="6" max="6" width="14.08984375" customWidth="1"/>
    <col min="7" max="7" width="16.90625" customWidth="1"/>
    <col min="8" max="8" width="12.81640625" customWidth="1"/>
    <col min="9" max="9" width="14.453125" customWidth="1"/>
  </cols>
  <sheetData>
    <row r="1" spans="2:10" ht="25.5" customHeight="1" x14ac:dyDescent="0.4">
      <c r="B1" s="130" t="s">
        <v>58</v>
      </c>
      <c r="C1" s="130"/>
      <c r="D1" s="130"/>
      <c r="E1" s="130"/>
      <c r="F1" s="130"/>
      <c r="G1" s="130"/>
      <c r="H1" s="130"/>
      <c r="I1" s="130"/>
    </row>
    <row r="2" spans="2:10" ht="25.5" customHeight="1" x14ac:dyDescent="0.4">
      <c r="B2" s="131" t="s">
        <v>41</v>
      </c>
      <c r="C2" s="131"/>
      <c r="D2" s="131"/>
      <c r="E2" s="131"/>
      <c r="F2" s="131"/>
      <c r="G2" s="131"/>
      <c r="H2" s="131"/>
      <c r="I2" s="131"/>
    </row>
    <row r="3" spans="2:10" ht="15" thickBot="1" x14ac:dyDescent="0.4">
      <c r="B3" s="150"/>
      <c r="C3" s="150"/>
      <c r="D3" s="150"/>
      <c r="E3" s="150"/>
      <c r="F3" s="150"/>
    </row>
    <row r="4" spans="2:10" ht="45.75" customHeight="1" thickBot="1" x14ac:dyDescent="0.4">
      <c r="B4" s="136" t="s">
        <v>71</v>
      </c>
      <c r="C4" s="137"/>
      <c r="D4" s="137"/>
      <c r="E4" s="137"/>
      <c r="F4" s="137"/>
      <c r="G4" s="137"/>
      <c r="H4" s="137"/>
      <c r="I4" s="138"/>
    </row>
    <row r="5" spans="2:10" s="12" customFormat="1" ht="15" thickBot="1" x14ac:dyDescent="0.4">
      <c r="B5" s="139"/>
      <c r="C5" s="140"/>
      <c r="D5" s="140"/>
      <c r="E5" s="140"/>
      <c r="F5" s="140"/>
      <c r="G5" s="140"/>
      <c r="H5" s="140"/>
      <c r="I5" s="140"/>
      <c r="J5" s="54"/>
    </row>
    <row r="6" spans="2:10" ht="17.149999999999999" customHeight="1" x14ac:dyDescent="0.35">
      <c r="B6" s="145" t="s">
        <v>0</v>
      </c>
      <c r="C6" s="146"/>
      <c r="D6" s="146"/>
      <c r="E6" s="146"/>
      <c r="F6" s="141"/>
      <c r="G6" s="141"/>
      <c r="H6" s="141"/>
      <c r="I6" s="142"/>
    </row>
    <row r="7" spans="2:10" ht="17.149999999999999" customHeight="1" thickBot="1" x14ac:dyDescent="0.4">
      <c r="B7" s="147" t="s">
        <v>1</v>
      </c>
      <c r="C7" s="148"/>
      <c r="D7" s="148"/>
      <c r="E7" s="148"/>
      <c r="F7" s="149" t="s">
        <v>2</v>
      </c>
      <c r="G7" s="149"/>
      <c r="H7" s="143"/>
      <c r="I7" s="144"/>
    </row>
    <row r="8" spans="2:10" s="12" customFormat="1" ht="15" thickBot="1" x14ac:dyDescent="0.4">
      <c r="B8" s="127"/>
      <c r="C8" s="128"/>
      <c r="D8" s="128"/>
      <c r="E8" s="128"/>
      <c r="F8" s="128"/>
      <c r="G8" s="128"/>
      <c r="H8" s="128"/>
      <c r="I8" s="128"/>
      <c r="J8" s="54"/>
    </row>
    <row r="9" spans="2:10" ht="30" customHeight="1" x14ac:dyDescent="0.35">
      <c r="B9" s="151" t="s">
        <v>3</v>
      </c>
      <c r="C9" s="152"/>
      <c r="D9" s="152"/>
      <c r="E9" s="152"/>
      <c r="F9" s="152"/>
      <c r="G9" s="152"/>
      <c r="H9" s="152"/>
      <c r="I9" s="153"/>
    </row>
    <row r="10" spans="2:10" ht="36.75" customHeight="1" x14ac:dyDescent="0.35">
      <c r="B10" s="154" t="s">
        <v>63</v>
      </c>
      <c r="C10" s="155"/>
      <c r="D10" s="155"/>
      <c r="E10" s="155"/>
      <c r="F10" s="155"/>
      <c r="G10" s="155"/>
      <c r="H10" s="156"/>
      <c r="I10" s="23"/>
    </row>
    <row r="11" spans="2:10" ht="45" customHeight="1" x14ac:dyDescent="0.35">
      <c r="B11" s="121" t="s">
        <v>64</v>
      </c>
      <c r="C11" s="122"/>
      <c r="D11" s="122"/>
      <c r="E11" s="122"/>
      <c r="F11" s="122"/>
      <c r="G11" s="122"/>
      <c r="H11" s="123"/>
      <c r="I11" s="24"/>
    </row>
    <row r="12" spans="2:10" ht="45" customHeight="1" x14ac:dyDescent="0.35">
      <c r="B12" s="89" t="s">
        <v>65</v>
      </c>
      <c r="C12" s="90"/>
      <c r="D12" s="90"/>
      <c r="E12" s="90"/>
      <c r="F12" s="90"/>
      <c r="G12" s="90"/>
      <c r="H12" s="91"/>
      <c r="I12" s="24"/>
    </row>
    <row r="13" spans="2:10" ht="45" customHeight="1" x14ac:dyDescent="0.35">
      <c r="B13" s="89" t="s">
        <v>66</v>
      </c>
      <c r="C13" s="90"/>
      <c r="D13" s="90"/>
      <c r="E13" s="90"/>
      <c r="F13" s="90"/>
      <c r="G13" s="90"/>
      <c r="H13" s="91"/>
      <c r="I13" s="24"/>
    </row>
    <row r="14" spans="2:10" ht="45" customHeight="1" thickBot="1" x14ac:dyDescent="0.4">
      <c r="B14" s="124" t="s">
        <v>67</v>
      </c>
      <c r="C14" s="125"/>
      <c r="D14" s="125"/>
      <c r="E14" s="125"/>
      <c r="F14" s="125"/>
      <c r="G14" s="125"/>
      <c r="H14" s="126"/>
      <c r="I14" s="25"/>
    </row>
    <row r="15" spans="2:10" s="12" customFormat="1" ht="15" thickBot="1" x14ac:dyDescent="0.4">
      <c r="B15" s="132"/>
      <c r="C15" s="133"/>
      <c r="D15" s="133"/>
      <c r="E15" s="133"/>
      <c r="F15" s="133"/>
      <c r="G15" s="133"/>
      <c r="H15" s="133"/>
      <c r="I15" s="133"/>
      <c r="J15" s="54"/>
    </row>
    <row r="16" spans="2:10" ht="24" customHeight="1" x14ac:dyDescent="0.35">
      <c r="B16" s="118" t="s">
        <v>39</v>
      </c>
      <c r="C16" s="119"/>
      <c r="D16" s="119"/>
      <c r="E16" s="119"/>
      <c r="F16" s="119"/>
      <c r="G16" s="119"/>
      <c r="H16" s="119"/>
      <c r="I16" s="120"/>
    </row>
    <row r="17" spans="1:9" ht="15.65" customHeight="1" x14ac:dyDescent="0.35">
      <c r="B17" s="95" t="s">
        <v>4</v>
      </c>
      <c r="C17" s="96"/>
      <c r="D17" s="97"/>
      <c r="E17" s="26" t="s">
        <v>5</v>
      </c>
      <c r="F17" s="134" t="s">
        <v>6</v>
      </c>
      <c r="G17" s="97"/>
      <c r="H17" s="134" t="s">
        <v>7</v>
      </c>
      <c r="I17" s="135"/>
    </row>
    <row r="18" spans="1:9" ht="20.149999999999999" customHeight="1" thickBot="1" x14ac:dyDescent="0.4">
      <c r="B18" s="115" t="s">
        <v>40</v>
      </c>
      <c r="C18" s="116"/>
      <c r="D18" s="117"/>
      <c r="E18" s="27">
        <v>100</v>
      </c>
      <c r="F18" s="112" t="str">
        <f>IF(E18=100,"neuplatňuje sa","sem doplň minimum")</f>
        <v>neuplatňuje sa</v>
      </c>
      <c r="G18" s="113"/>
      <c r="H18" s="112" t="str">
        <f>IF(E18=100,"neuplatňuje sa","sem doplň maximum")</f>
        <v>neuplatňuje sa</v>
      </c>
      <c r="I18" s="114"/>
    </row>
    <row r="19" spans="1:9" ht="31" customHeight="1" thickBot="1" x14ac:dyDescent="0.4">
      <c r="B19" s="28" t="s">
        <v>54</v>
      </c>
      <c r="C19" s="92" t="s">
        <v>42</v>
      </c>
      <c r="D19" s="93"/>
      <c r="E19" s="94"/>
      <c r="F19" s="29" t="s">
        <v>45</v>
      </c>
      <c r="G19" s="29" t="s">
        <v>57</v>
      </c>
      <c r="H19" s="29" t="s">
        <v>59</v>
      </c>
      <c r="I19" s="30" t="s">
        <v>61</v>
      </c>
    </row>
    <row r="20" spans="1:9" ht="17.149999999999999" customHeight="1" x14ac:dyDescent="0.35">
      <c r="B20" s="31" t="s">
        <v>55</v>
      </c>
      <c r="C20" s="103" t="s">
        <v>68</v>
      </c>
      <c r="D20" s="104"/>
      <c r="E20" s="105"/>
      <c r="F20" s="32">
        <v>1</v>
      </c>
      <c r="G20" s="33">
        <v>0</v>
      </c>
      <c r="H20" s="34">
        <f>IF(F$7="Som platcom DPH",G20*0.23,0)</f>
        <v>0</v>
      </c>
      <c r="I20" s="35">
        <f t="shared" ref="I20:I21" si="0">SUM(G20+H20)*F20</f>
        <v>0</v>
      </c>
    </row>
    <row r="21" spans="1:9" ht="17.149999999999999" customHeight="1" x14ac:dyDescent="0.35">
      <c r="B21" s="36" t="s">
        <v>56</v>
      </c>
      <c r="C21" s="106" t="s">
        <v>70</v>
      </c>
      <c r="D21" s="107"/>
      <c r="E21" s="108"/>
      <c r="F21" s="37">
        <v>1</v>
      </c>
      <c r="G21" s="38">
        <v>0</v>
      </c>
      <c r="H21" s="39">
        <f>IF(F$7="Som platcom DPH",G21*0.23,0)</f>
        <v>0</v>
      </c>
      <c r="I21" s="40">
        <f t="shared" si="0"/>
        <v>0</v>
      </c>
    </row>
    <row r="22" spans="1:9" ht="19" customHeight="1" thickBot="1" x14ac:dyDescent="0.4">
      <c r="B22" s="41">
        <v>3</v>
      </c>
      <c r="C22" s="109" t="s">
        <v>72</v>
      </c>
      <c r="D22" s="110"/>
      <c r="E22" s="111"/>
      <c r="F22" s="42">
        <v>1</v>
      </c>
      <c r="G22" s="43">
        <v>0</v>
      </c>
      <c r="H22" s="44">
        <f>IF(F$7="Som platcom DPH",G22*0.23,0)</f>
        <v>0</v>
      </c>
      <c r="I22" s="45">
        <f t="shared" ref="I22" si="1">SUM(G22+H22)*F22</f>
        <v>0</v>
      </c>
    </row>
    <row r="23" spans="1:9" ht="31" customHeight="1" thickBot="1" x14ac:dyDescent="0.4">
      <c r="B23" s="98" t="s">
        <v>43</v>
      </c>
      <c r="C23" s="99"/>
      <c r="D23" s="99"/>
      <c r="E23" s="99"/>
      <c r="F23" s="99"/>
      <c r="G23" s="99"/>
      <c r="H23" s="99"/>
      <c r="I23" s="46">
        <f>SUM(I20:I22)</f>
        <v>0</v>
      </c>
    </row>
    <row r="24" spans="1:9" ht="16" customHeight="1" thickBot="1" x14ac:dyDescent="0.4">
      <c r="B24" s="47" t="s">
        <v>9</v>
      </c>
      <c r="C24" s="48"/>
      <c r="D24" s="48"/>
      <c r="E24" s="48"/>
      <c r="F24" s="100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01"/>
      <c r="H24" s="101"/>
      <c r="I24" s="102"/>
    </row>
    <row r="25" spans="1:9" ht="15" customHeight="1" thickBot="1" x14ac:dyDescent="0.4">
      <c r="B25" s="127"/>
      <c r="C25" s="128"/>
      <c r="D25" s="128"/>
      <c r="E25" s="128"/>
      <c r="F25" s="128"/>
      <c r="G25" s="128"/>
      <c r="H25" s="128"/>
      <c r="I25" s="129"/>
    </row>
    <row r="26" spans="1:9" ht="23.15" customHeight="1" thickBot="1" x14ac:dyDescent="0.4">
      <c r="B26" s="71" t="s">
        <v>60</v>
      </c>
      <c r="C26" s="72"/>
      <c r="D26" s="72"/>
      <c r="E26" s="72"/>
      <c r="F26" s="72"/>
      <c r="G26" s="72"/>
      <c r="H26" s="72"/>
      <c r="I26" s="73"/>
    </row>
    <row r="27" spans="1:9" ht="17" customHeight="1" x14ac:dyDescent="0.35">
      <c r="B27" s="76"/>
      <c r="C27" s="77"/>
      <c r="D27" s="77"/>
      <c r="E27" s="77"/>
      <c r="F27" s="77"/>
      <c r="G27" s="78"/>
      <c r="H27" s="74" t="s">
        <v>8</v>
      </c>
      <c r="I27" s="75"/>
    </row>
    <row r="28" spans="1:9" s="13" customFormat="1" ht="31.5" customHeight="1" thickBot="1" x14ac:dyDescent="0.4">
      <c r="B28" s="84" t="s">
        <v>69</v>
      </c>
      <c r="C28" s="85"/>
      <c r="D28" s="85"/>
      <c r="E28" s="85"/>
      <c r="F28" s="85"/>
      <c r="G28" s="86"/>
      <c r="H28" s="87"/>
      <c r="I28" s="88"/>
    </row>
    <row r="29" spans="1:9" s="13" customFormat="1" ht="29.5" customHeight="1" thickBot="1" x14ac:dyDescent="0.4">
      <c r="A29" s="53"/>
      <c r="B29" s="163" t="s">
        <v>75</v>
      </c>
      <c r="C29" s="164"/>
      <c r="D29" s="164"/>
      <c r="E29" s="164"/>
      <c r="F29" s="164"/>
      <c r="G29" s="164"/>
      <c r="H29" s="164"/>
      <c r="I29" s="165"/>
    </row>
    <row r="30" spans="1:9" ht="27.5" customHeight="1" thickBot="1" x14ac:dyDescent="0.4">
      <c r="B30" s="79" t="s">
        <v>62</v>
      </c>
      <c r="C30" s="80"/>
      <c r="D30" s="80"/>
      <c r="E30" s="80"/>
      <c r="F30" s="80"/>
      <c r="G30" s="80"/>
      <c r="H30" s="80"/>
      <c r="I30" s="81"/>
    </row>
    <row r="31" spans="1:9" ht="31.5" customHeight="1" thickBot="1" x14ac:dyDescent="0.4">
      <c r="B31" s="157" t="s">
        <v>73</v>
      </c>
      <c r="C31" s="158"/>
      <c r="D31" s="158"/>
      <c r="E31" s="158"/>
      <c r="F31" s="158"/>
      <c r="G31" s="159"/>
      <c r="H31" s="82">
        <f>G20</f>
        <v>0</v>
      </c>
      <c r="I31" s="83"/>
    </row>
    <row r="32" spans="1:9" s="13" customFormat="1" ht="16" customHeight="1" x14ac:dyDescent="0.35">
      <c r="B32" s="160" t="s">
        <v>74</v>
      </c>
      <c r="C32" s="161"/>
      <c r="D32" s="161"/>
      <c r="E32" s="161"/>
      <c r="F32" s="161"/>
      <c r="G32" s="161"/>
      <c r="H32" s="161"/>
      <c r="I32" s="162"/>
    </row>
    <row r="33" spans="2:9" ht="15" customHeight="1" thickBot="1" x14ac:dyDescent="0.4">
      <c r="B33" s="52"/>
      <c r="C33" s="49"/>
      <c r="D33" s="49"/>
      <c r="E33" s="49"/>
      <c r="F33" s="49"/>
      <c r="G33" s="50"/>
      <c r="H33" s="50"/>
      <c r="I33" s="51"/>
    </row>
    <row r="34" spans="2:9" ht="17.5" customHeight="1" x14ac:dyDescent="0.35">
      <c r="B34" s="61" t="s">
        <v>10</v>
      </c>
      <c r="C34" s="62"/>
      <c r="D34" s="63"/>
      <c r="E34" s="67" t="s">
        <v>44</v>
      </c>
      <c r="F34" s="68"/>
      <c r="G34" s="55" t="s">
        <v>11</v>
      </c>
      <c r="H34" s="56"/>
      <c r="I34" s="57"/>
    </row>
    <row r="35" spans="2:9" ht="17.5" customHeight="1" thickBot="1" x14ac:dyDescent="0.4">
      <c r="B35" s="64"/>
      <c r="C35" s="65"/>
      <c r="D35" s="66"/>
      <c r="E35" s="69"/>
      <c r="F35" s="70"/>
      <c r="G35" s="58"/>
      <c r="H35" s="59"/>
      <c r="I35" s="60"/>
    </row>
  </sheetData>
  <mergeCells count="45">
    <mergeCell ref="B3:F3"/>
    <mergeCell ref="B9:I9"/>
    <mergeCell ref="F17:G17"/>
    <mergeCell ref="B10:H10"/>
    <mergeCell ref="B11:H11"/>
    <mergeCell ref="B14:H14"/>
    <mergeCell ref="B13:H13"/>
    <mergeCell ref="B25:I25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23:H23"/>
    <mergeCell ref="F24:I24"/>
    <mergeCell ref="C20:E20"/>
    <mergeCell ref="C21:E21"/>
    <mergeCell ref="C22:E22"/>
    <mergeCell ref="F18:G18"/>
    <mergeCell ref="H18:I18"/>
    <mergeCell ref="B18:D18"/>
    <mergeCell ref="B16:I16"/>
    <mergeCell ref="G34:I35"/>
    <mergeCell ref="B34:D35"/>
    <mergeCell ref="E34:F35"/>
    <mergeCell ref="B26:I26"/>
    <mergeCell ref="H27:I27"/>
    <mergeCell ref="B27:G27"/>
    <mergeCell ref="B29:I29"/>
    <mergeCell ref="B30:I30"/>
    <mergeCell ref="B31:G31"/>
    <mergeCell ref="H31:I31"/>
    <mergeCell ref="B32:I32"/>
    <mergeCell ref="B28:G28"/>
    <mergeCell ref="H28:I28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368300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368300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368300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476250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368300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317500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2026-02-10T13:52:12Z</cp:lastPrinted>
  <dcterms:created xsi:type="dcterms:W3CDTF">2022-09-22T09:41:16Z</dcterms:created>
  <dcterms:modified xsi:type="dcterms:W3CDTF">2026-02-10T13:54:13Z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