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W:\Úsek GŘ\PZO\Zakázkové oddělení\Poptávky\2026\1_leden 2026\17_Servis vrat\distribuce\"/>
    </mc:Choice>
  </mc:AlternateContent>
  <xr:revisionPtr revIDLastSave="0" documentId="13_ncr:1_{5F3BDFD1-3798-4C89-B8F2-D2A40F88F574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Shrnutí celkové ceny" sheetId="9" r:id="rId1"/>
    <sheet name="Medlánky" sheetId="1" r:id="rId2"/>
    <sheet name="Pisárky" sheetId="2" r:id="rId3"/>
    <sheet name="Novobranská" sheetId="3" r:id="rId4"/>
    <sheet name="Slatina" sheetId="4" r:id="rId5"/>
    <sheet name="Husovice" sheetId="5" r:id="rId6"/>
    <sheet name="Lodní doprava" sheetId="6" r:id="rId7"/>
    <sheet name="Komín-Radlas-Tábor" sheetId="7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5" i="9" l="1"/>
  <c r="F14" i="9"/>
  <c r="F12" i="9"/>
  <c r="F11" i="9"/>
  <c r="F10" i="9"/>
  <c r="F9" i="9"/>
  <c r="J21" i="7"/>
  <c r="I7" i="6"/>
  <c r="I12" i="5"/>
  <c r="F13" i="9" s="1"/>
  <c r="F16" i="9" s="1"/>
  <c r="I51" i="4"/>
  <c r="J4" i="3"/>
  <c r="I61" i="1"/>
  <c r="J25" i="2"/>
</calcChain>
</file>

<file path=xl/sharedStrings.xml><?xml version="1.0" encoding="utf-8"?>
<sst xmlns="http://schemas.openxmlformats.org/spreadsheetml/2006/main" count="644" uniqueCount="153">
  <si>
    <t>Umístění</t>
  </si>
  <si>
    <t>Popis</t>
  </si>
  <si>
    <t>Číslo</t>
  </si>
  <si>
    <t>Výrobní číslo</t>
  </si>
  <si>
    <t>Rok výroby</t>
  </si>
  <si>
    <t>Typ</t>
  </si>
  <si>
    <t>Poznámka</t>
  </si>
  <si>
    <t>CUDU - BUS</t>
  </si>
  <si>
    <t>rolovací</t>
  </si>
  <si>
    <t>vjezd</t>
  </si>
  <si>
    <t>výjezd</t>
  </si>
  <si>
    <t>Vrchní stavba</t>
  </si>
  <si>
    <t>TU/2015/0/3189 A-01</t>
  </si>
  <si>
    <t>TU/2015/0/3189 B-02</t>
  </si>
  <si>
    <t>TU/2015/0/3189 C-01</t>
  </si>
  <si>
    <t>TU/2015/0/3189 B-01</t>
  </si>
  <si>
    <t>ÚD</t>
  </si>
  <si>
    <t>sekční</t>
  </si>
  <si>
    <t>AD</t>
  </si>
  <si>
    <t>130177-10-1</t>
  </si>
  <si>
    <t>Nové číslo</t>
  </si>
  <si>
    <t>500137 (137789-10-1)</t>
  </si>
  <si>
    <t>500130 (K-2025-00131)</t>
  </si>
  <si>
    <t>502922 (131903-10-1)</t>
  </si>
  <si>
    <t>ED</t>
  </si>
  <si>
    <t>křídlová</t>
  </si>
  <si>
    <t>bez výrobního štítku</t>
  </si>
  <si>
    <t>KP 10</t>
  </si>
  <si>
    <t>KP 12</t>
  </si>
  <si>
    <t>vedle KT8</t>
  </si>
  <si>
    <t>vjezd na KT8</t>
  </si>
  <si>
    <t>503361 (159887-10-1)</t>
  </si>
  <si>
    <t>zkušebna 1 (elektro)</t>
  </si>
  <si>
    <t>504168 (23A124)</t>
  </si>
  <si>
    <t>504167 (23A123)</t>
  </si>
  <si>
    <t>mycí box 1 vjezd</t>
  </si>
  <si>
    <t>500119 (150997-10-1)</t>
  </si>
  <si>
    <t>mycí box 1 výjezd</t>
  </si>
  <si>
    <t>mycí box 2 vjezd</t>
  </si>
  <si>
    <t>500120 (14765-10-1)</t>
  </si>
  <si>
    <t>mycí box 2 výjezd</t>
  </si>
  <si>
    <t>standardní opravy</t>
  </si>
  <si>
    <t>zkušebna 2</t>
  </si>
  <si>
    <t>vjezd na ÚD z boční str.</t>
  </si>
  <si>
    <t>503356 (212545)</t>
  </si>
  <si>
    <t>montáž 1</t>
  </si>
  <si>
    <t>montáž 2</t>
  </si>
  <si>
    <t>lakovna L1</t>
  </si>
  <si>
    <t>lakovna L2</t>
  </si>
  <si>
    <t>lakovna L3</t>
  </si>
  <si>
    <t>lakovna L4</t>
  </si>
  <si>
    <t>lakovna L5</t>
  </si>
  <si>
    <t>CUDU - ED</t>
  </si>
  <si>
    <t>COH Pisárky</t>
  </si>
  <si>
    <t>Brána posuvná</t>
  </si>
  <si>
    <t>garážová - sekční</t>
  </si>
  <si>
    <t>Hala vozovna</t>
  </si>
  <si>
    <t>24G171</t>
  </si>
  <si>
    <t>24C355</t>
  </si>
  <si>
    <t>24G170</t>
  </si>
  <si>
    <t>24G169</t>
  </si>
  <si>
    <t>24G167</t>
  </si>
  <si>
    <t>24G168</t>
  </si>
  <si>
    <t>24G172</t>
  </si>
  <si>
    <t>skládací</t>
  </si>
  <si>
    <t>Zdravontí středisko</t>
  </si>
  <si>
    <t>Waltor</t>
  </si>
  <si>
    <t>Areál Písárky</t>
  </si>
  <si>
    <t>dvoukřídlá brána s el. motory</t>
  </si>
  <si>
    <t>Brána peron - podzemní elektromotoryBFT SUB BT 2B</t>
  </si>
  <si>
    <t>Podpovrchový soustruh</t>
  </si>
  <si>
    <t>bez motoru</t>
  </si>
  <si>
    <t>Novobranská</t>
  </si>
  <si>
    <t>Servisní hala</t>
  </si>
  <si>
    <t>Severní hala</t>
  </si>
  <si>
    <t>vjezd/výjezd</t>
  </si>
  <si>
    <t>Pom.provozy</t>
  </si>
  <si>
    <t>bez č.</t>
  </si>
  <si>
    <t>Jižní hala</t>
  </si>
  <si>
    <t>Gumárna</t>
  </si>
  <si>
    <t>rolo</t>
  </si>
  <si>
    <t>Gumárna-Rossi</t>
  </si>
  <si>
    <t>Diag. Hala</t>
  </si>
  <si>
    <t>Myčka ruč.m.</t>
  </si>
  <si>
    <t xml:space="preserve">Myčka autom. </t>
  </si>
  <si>
    <t>Hala TD</t>
  </si>
  <si>
    <t>Soupis vrat - Husovice</t>
  </si>
  <si>
    <t>2005?</t>
  </si>
  <si>
    <t>Myčka</t>
  </si>
  <si>
    <t>Trať.ved. vstup</t>
  </si>
  <si>
    <t>Trať.ved.dílna</t>
  </si>
  <si>
    <t>Trať.ved. garáž</t>
  </si>
  <si>
    <t>Hangár II</t>
  </si>
  <si>
    <t>2000?</t>
  </si>
  <si>
    <t>Hangár I</t>
  </si>
  <si>
    <t xml:space="preserve">Fe </t>
  </si>
  <si>
    <t>Fe</t>
  </si>
  <si>
    <t>Hörman</t>
  </si>
  <si>
    <t>Garáž - přízemí</t>
  </si>
  <si>
    <t>č. zakázky: 574947</t>
  </si>
  <si>
    <t>Komín</t>
  </si>
  <si>
    <t>STEKO 600</t>
  </si>
  <si>
    <t>STEKA 1000</t>
  </si>
  <si>
    <t>vjezd z denní na lehkou</t>
  </si>
  <si>
    <t>lehká-střední údržba</t>
  </si>
  <si>
    <t>první výjezdová z těžké</t>
  </si>
  <si>
    <t xml:space="preserve">hala dílny střední x těžká údržba </t>
  </si>
  <si>
    <t>výjezd denní ošetření</t>
  </si>
  <si>
    <t>nájezd na rampu stání</t>
  </si>
  <si>
    <t>hala dílny</t>
  </si>
  <si>
    <t>mycí linka vjezd</t>
  </si>
  <si>
    <t>nelze najít</t>
  </si>
  <si>
    <t>mycí linka výjezd</t>
  </si>
  <si>
    <t>Radlas</t>
  </si>
  <si>
    <t>garážová vrata - el. pohon</t>
  </si>
  <si>
    <t>02-976122</t>
  </si>
  <si>
    <t>HÖRMANN</t>
  </si>
  <si>
    <t>garážová vrata - řetízek</t>
  </si>
  <si>
    <t>Tábor</t>
  </si>
  <si>
    <t>vrata - vjezd do garáže</t>
  </si>
  <si>
    <t>e096801.3/cz10</t>
  </si>
  <si>
    <t>Nassau</t>
  </si>
  <si>
    <t>vrata</t>
  </si>
  <si>
    <t>2241014229.001</t>
  </si>
  <si>
    <t>Minirol</t>
  </si>
  <si>
    <t>Soupis vrat - Komín, Radlas, Tábor</t>
  </si>
  <si>
    <t>výjezd z vozovny</t>
  </si>
  <si>
    <t>vjezd do vozovny</t>
  </si>
  <si>
    <t>Soupis vrat - Pisárky</t>
  </si>
  <si>
    <t xml:space="preserve">Soupis vrat - Slatina </t>
  </si>
  <si>
    <t>Soupis vrat - LD</t>
  </si>
  <si>
    <t>cena bez DPH</t>
  </si>
  <si>
    <t>pravidelný servis</t>
  </si>
  <si>
    <t>Soupis vrat pro pravidelný servis - Medlánky</t>
  </si>
  <si>
    <t>Pravidelný servis</t>
  </si>
  <si>
    <t>Cena bez DPH</t>
  </si>
  <si>
    <t>Cena celkem Medlánky</t>
  </si>
  <si>
    <t>Cena celkem Pisárky</t>
  </si>
  <si>
    <t>Cena celkem Novobranská</t>
  </si>
  <si>
    <t>Cena celkem Slatina</t>
  </si>
  <si>
    <t>Cena celkem Husovice</t>
  </si>
  <si>
    <t>Cena celkem Lodní doprava</t>
  </si>
  <si>
    <t>Cena celkem Komín-Radlas-Tábor</t>
  </si>
  <si>
    <t>Cena v Kč bez DPH</t>
  </si>
  <si>
    <t>Areál</t>
  </si>
  <si>
    <t>Medlánky</t>
  </si>
  <si>
    <t>Pisárky</t>
  </si>
  <si>
    <t>Slatina</t>
  </si>
  <si>
    <t>Husovice</t>
  </si>
  <si>
    <t>Lodní doprava</t>
  </si>
  <si>
    <t>Komín-Radlas-Tábor</t>
  </si>
  <si>
    <t>Cena celkem</t>
  </si>
  <si>
    <t>Celková cena za pravidelný servis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</si>
</sst>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 Black"/>
      <family val="2"/>
      <charset val="238"/>
    </font>
    <font>
      <sz val="10"/>
      <color theme="1"/>
      <name val="Calibri"/>
      <family val="2"/>
      <charset val="238"/>
      <scheme val="minor"/>
    </font>
    <font>
      <sz val="9"/>
      <color theme="1"/>
      <name val="Arial Black"/>
      <family val="2"/>
      <charset val="238"/>
    </font>
    <font>
      <b/>
      <sz val="18"/>
      <color theme="1"/>
      <name val="Calibri"/>
      <family val="2"/>
      <charset val="238"/>
      <scheme val="minor"/>
    </font>
    <font>
      <sz val="10"/>
      <name val="Arial"/>
      <charset val="238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0"/>
      <color rgb="FFFF0000"/>
      <name val="Arial Black"/>
      <family val="2"/>
      <charset val="238"/>
    </font>
    <font>
      <b/>
      <u val="double"/>
      <sz val="16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1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0" fillId="0" borderId="11" xfId="0" applyBorder="1" applyAlignment="1">
      <alignment horizontal="center" wrapText="1"/>
    </xf>
    <xf numFmtId="0" fontId="0" fillId="0" borderId="12" xfId="0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4" fillId="0" borderId="15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" fontId="0" fillId="0" borderId="19" xfId="0" applyNumberFormat="1" applyBorder="1" applyAlignment="1">
      <alignment horizontal="center" wrapText="1"/>
    </xf>
    <xf numFmtId="1" fontId="0" fillId="0" borderId="7" xfId="0" applyNumberFormat="1" applyBorder="1" applyAlignment="1">
      <alignment horizontal="center" wrapText="1"/>
    </xf>
    <xf numFmtId="0" fontId="0" fillId="0" borderId="6" xfId="0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25" xfId="0" applyFont="1" applyFill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1" fillId="2" borderId="28" xfId="0" applyFont="1" applyFill="1" applyBorder="1" applyAlignment="1">
      <alignment horizontal="center" vertical="center" wrapText="1"/>
    </xf>
    <xf numFmtId="1" fontId="0" fillId="0" borderId="27" xfId="0" applyNumberFormat="1" applyBorder="1" applyAlignment="1">
      <alignment horizontal="center" wrapText="1"/>
    </xf>
    <xf numFmtId="1" fontId="0" fillId="0" borderId="23" xfId="0" applyNumberFormat="1" applyBorder="1" applyAlignment="1">
      <alignment horizontal="center" wrapText="1"/>
    </xf>
    <xf numFmtId="0" fontId="0" fillId="0" borderId="12" xfId="0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3" borderId="30" xfId="0" applyFill="1" applyBorder="1" applyAlignment="1">
      <alignment vertical="center"/>
    </xf>
    <xf numFmtId="1" fontId="0" fillId="0" borderId="23" xfId="0" applyNumberFormat="1" applyBorder="1" applyAlignment="1">
      <alignment horizontal="center" vertical="center" wrapText="1"/>
    </xf>
    <xf numFmtId="1" fontId="0" fillId="0" borderId="19" xfId="0" applyNumberFormat="1" applyBorder="1" applyAlignment="1">
      <alignment horizontal="center" vertical="center" wrapText="1"/>
    </xf>
    <xf numFmtId="1" fontId="0" fillId="0" borderId="27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1" fontId="0" fillId="0" borderId="28" xfId="0" applyNumberForma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7" xfId="0" applyBorder="1" applyAlignment="1">
      <alignment horizontal="center" vertical="center" wrapText="1"/>
    </xf>
    <xf numFmtId="1" fontId="0" fillId="0" borderId="29" xfId="0" applyNumberFormat="1" applyBorder="1" applyAlignment="1">
      <alignment horizontal="center" wrapText="1"/>
    </xf>
    <xf numFmtId="0" fontId="0" fillId="0" borderId="36" xfId="0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2" fillId="0" borderId="21" xfId="0" applyFont="1" applyBorder="1" applyAlignment="1">
      <alignment horizontal="center" wrapText="1"/>
    </xf>
    <xf numFmtId="1" fontId="0" fillId="0" borderId="38" xfId="0" applyNumberFormat="1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1" fontId="0" fillId="0" borderId="26" xfId="0" applyNumberFormat="1" applyBorder="1" applyAlignment="1">
      <alignment horizontal="center" wrapText="1"/>
    </xf>
    <xf numFmtId="0" fontId="0" fillId="3" borderId="3" xfId="0" applyFill="1" applyBorder="1"/>
    <xf numFmtId="0" fontId="0" fillId="3" borderId="8" xfId="0" applyFill="1" applyBorder="1"/>
    <xf numFmtId="0" fontId="0" fillId="3" borderId="11" xfId="0" applyFill="1" applyBorder="1"/>
    <xf numFmtId="0" fontId="0" fillId="3" borderId="6" xfId="0" applyFill="1" applyBorder="1"/>
    <xf numFmtId="164" fontId="1" fillId="3" borderId="20" xfId="0" applyNumberFormat="1" applyFont="1" applyFill="1" applyBorder="1" applyAlignment="1">
      <alignment horizontal="center" vertical="center"/>
    </xf>
    <xf numFmtId="164" fontId="0" fillId="3" borderId="11" xfId="0" applyNumberFormat="1" applyFill="1" applyBorder="1"/>
    <xf numFmtId="0" fontId="0" fillId="0" borderId="36" xfId="0" applyBorder="1" applyAlignment="1">
      <alignment horizontal="center" vertical="center" wrapText="1"/>
    </xf>
    <xf numFmtId="0" fontId="0" fillId="0" borderId="5" xfId="0" applyBorder="1" applyAlignment="1">
      <alignment horizontal="center" wrapText="1"/>
    </xf>
    <xf numFmtId="164" fontId="0" fillId="3" borderId="3" xfId="0" applyNumberFormat="1" applyFill="1" applyBorder="1"/>
    <xf numFmtId="0" fontId="0" fillId="0" borderId="9" xfId="0" applyBorder="1" applyAlignment="1">
      <alignment wrapText="1"/>
    </xf>
    <xf numFmtId="0" fontId="0" fillId="0" borderId="10" xfId="0" applyBorder="1" applyAlignment="1">
      <alignment horizontal="center" wrapText="1"/>
    </xf>
    <xf numFmtId="164" fontId="0" fillId="3" borderId="30" xfId="0" applyNumberFormat="1" applyFill="1" applyBorder="1"/>
    <xf numFmtId="0" fontId="0" fillId="3" borderId="39" xfId="0" applyFill="1" applyBorder="1" applyAlignment="1">
      <alignment vertical="center"/>
    </xf>
    <xf numFmtId="0" fontId="0" fillId="3" borderId="44" xfId="0" applyFill="1" applyBorder="1" applyAlignment="1">
      <alignment vertical="center"/>
    </xf>
    <xf numFmtId="0" fontId="0" fillId="3" borderId="44" xfId="0" applyFill="1" applyBorder="1" applyAlignment="1">
      <alignment horizontal="left" vertical="center"/>
    </xf>
    <xf numFmtId="0" fontId="0" fillId="3" borderId="45" xfId="0" applyFill="1" applyBorder="1" applyAlignment="1">
      <alignment vertical="center"/>
    </xf>
    <xf numFmtId="164" fontId="1" fillId="3" borderId="5" xfId="0" applyNumberFormat="1" applyFont="1" applyFill="1" applyBorder="1" applyAlignment="1">
      <alignment horizontal="right" vertical="center"/>
    </xf>
    <xf numFmtId="164" fontId="1" fillId="3" borderId="7" xfId="0" applyNumberFormat="1" applyFont="1" applyFill="1" applyBorder="1" applyAlignment="1">
      <alignment horizontal="right" vertical="center"/>
    </xf>
    <xf numFmtId="164" fontId="1" fillId="3" borderId="10" xfId="0" applyNumberFormat="1" applyFont="1" applyFill="1" applyBorder="1" applyAlignment="1">
      <alignment horizontal="right" vertical="center"/>
    </xf>
    <xf numFmtId="164" fontId="1" fillId="3" borderId="31" xfId="0" applyNumberFormat="1" applyFont="1" applyFill="1" applyBorder="1" applyAlignment="1">
      <alignment horizontal="right" vertical="center"/>
    </xf>
    <xf numFmtId="164" fontId="7" fillId="4" borderId="34" xfId="0" applyNumberFormat="1" applyFont="1" applyFill="1" applyBorder="1" applyAlignment="1">
      <alignment horizontal="right" vertical="center"/>
    </xf>
    <xf numFmtId="0" fontId="0" fillId="3" borderId="6" xfId="0" applyFill="1" applyBorder="1" applyAlignment="1">
      <alignment vertical="center" wrapText="1"/>
    </xf>
    <xf numFmtId="0" fontId="0" fillId="3" borderId="36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8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1" xfId="0" applyFill="1" applyBorder="1" applyAlignment="1">
      <alignment vertical="center" wrapText="1"/>
    </xf>
    <xf numFmtId="164" fontId="1" fillId="3" borderId="7" xfId="0" applyNumberFormat="1" applyFont="1" applyFill="1" applyBorder="1" applyAlignment="1">
      <alignment horizontal="right" vertical="center" wrapText="1"/>
    </xf>
    <xf numFmtId="164" fontId="1" fillId="3" borderId="37" xfId="0" applyNumberFormat="1" applyFont="1" applyFill="1" applyBorder="1" applyAlignment="1">
      <alignment horizontal="right" vertical="center" wrapText="1"/>
    </xf>
    <xf numFmtId="164" fontId="1" fillId="3" borderId="5" xfId="0" applyNumberFormat="1" applyFont="1" applyFill="1" applyBorder="1" applyAlignment="1">
      <alignment horizontal="right" vertical="center" wrapText="1"/>
    </xf>
    <xf numFmtId="164" fontId="1" fillId="3" borderId="10" xfId="0" applyNumberFormat="1" applyFont="1" applyFill="1" applyBorder="1" applyAlignment="1">
      <alignment horizontal="right" vertical="center" wrapText="1"/>
    </xf>
    <xf numFmtId="164" fontId="1" fillId="3" borderId="16" xfId="0" applyNumberFormat="1" applyFont="1" applyFill="1" applyBorder="1" applyAlignment="1">
      <alignment horizontal="right" vertical="center" wrapText="1"/>
    </xf>
    <xf numFmtId="164" fontId="1" fillId="3" borderId="13" xfId="0" applyNumberFormat="1" applyFont="1" applyFill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1" fontId="0" fillId="0" borderId="26" xfId="0" applyNumberForma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1" fontId="0" fillId="0" borderId="38" xfId="0" applyNumberForma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7" fillId="4" borderId="15" xfId="0" applyNumberFormat="1" applyFont="1" applyFill="1" applyBorder="1" applyAlignment="1">
      <alignment horizontal="right" vertical="center" wrapText="1"/>
    </xf>
    <xf numFmtId="164" fontId="1" fillId="3" borderId="13" xfId="0" applyNumberFormat="1" applyFont="1" applyFill="1" applyBorder="1" applyAlignment="1">
      <alignment horizontal="right" vertical="center"/>
    </xf>
    <xf numFmtId="164" fontId="7" fillId="4" borderId="31" xfId="0" applyNumberFormat="1" applyFont="1" applyFill="1" applyBorder="1" applyAlignment="1">
      <alignment horizontal="right" vertical="center"/>
    </xf>
    <xf numFmtId="164" fontId="7" fillId="4" borderId="16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center" wrapText="1"/>
    </xf>
    <xf numFmtId="0" fontId="9" fillId="0" borderId="0" xfId="0" applyFont="1" applyAlignment="1">
      <alignment horizontal="center" wrapText="1"/>
    </xf>
    <xf numFmtId="0" fontId="10" fillId="0" borderId="0" xfId="0" applyFont="1" applyAlignment="1">
      <alignment horizontal="center" wrapText="1"/>
    </xf>
    <xf numFmtId="1" fontId="8" fillId="0" borderId="0" xfId="0" applyNumberFormat="1" applyFont="1" applyAlignment="1">
      <alignment horizontal="center" wrapText="1"/>
    </xf>
    <xf numFmtId="164" fontId="1" fillId="3" borderId="5" xfId="0" applyNumberFormat="1" applyFont="1" applyFill="1" applyBorder="1" applyAlignment="1">
      <alignment vertical="center"/>
    </xf>
    <xf numFmtId="164" fontId="1" fillId="3" borderId="10" xfId="0" applyNumberFormat="1" applyFont="1" applyFill="1" applyBorder="1" applyAlignment="1">
      <alignment vertical="center"/>
    </xf>
    <xf numFmtId="164" fontId="1" fillId="3" borderId="13" xfId="0" applyNumberFormat="1" applyFont="1" applyFill="1" applyBorder="1" applyAlignment="1">
      <alignment vertical="center"/>
    </xf>
    <xf numFmtId="164" fontId="7" fillId="4" borderId="16" xfId="0" applyNumberFormat="1" applyFont="1" applyFill="1" applyBorder="1" applyAlignment="1">
      <alignment vertical="center" wrapText="1"/>
    </xf>
    <xf numFmtId="164" fontId="0" fillId="0" borderId="49" xfId="0" applyNumberFormat="1" applyBorder="1" applyAlignment="1">
      <alignment horizontal="center" vertical="center"/>
    </xf>
    <xf numFmtId="164" fontId="0" fillId="0" borderId="50" xfId="0" applyNumberFormat="1" applyBorder="1" applyAlignment="1">
      <alignment horizontal="center" vertical="center"/>
    </xf>
    <xf numFmtId="164" fontId="0" fillId="0" borderId="50" xfId="0" applyNumberFormat="1" applyBorder="1" applyAlignment="1">
      <alignment horizontal="center" vertical="center" wrapText="1"/>
    </xf>
    <xf numFmtId="164" fontId="0" fillId="0" borderId="52" xfId="0" applyNumberFormat="1" applyBorder="1" applyAlignment="1">
      <alignment horizontal="center" vertical="center"/>
    </xf>
    <xf numFmtId="164" fontId="0" fillId="0" borderId="53" xfId="0" applyNumberForma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6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9" xfId="0" applyBorder="1" applyAlignment="1">
      <alignment horizontal="left" vertical="center" wrapText="1"/>
    </xf>
    <xf numFmtId="0" fontId="0" fillId="0" borderId="11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19" xfId="0" applyBorder="1" applyAlignment="1">
      <alignment horizontal="left" vertical="center"/>
    </xf>
    <xf numFmtId="0" fontId="0" fillId="0" borderId="36" xfId="0" applyBorder="1" applyAlignment="1">
      <alignment horizontal="left" vertical="center" wrapText="1"/>
    </xf>
    <xf numFmtId="0" fontId="0" fillId="0" borderId="21" xfId="0" applyBorder="1" applyAlignment="1">
      <alignment horizontal="left" vertical="center" wrapText="1"/>
    </xf>
    <xf numFmtId="0" fontId="0" fillId="0" borderId="38" xfId="0" applyBorder="1" applyAlignment="1">
      <alignment horizontal="left" vertical="center" wrapText="1"/>
    </xf>
    <xf numFmtId="0" fontId="1" fillId="3" borderId="47" xfId="0" applyFont="1" applyFill="1" applyBorder="1" applyAlignment="1">
      <alignment horizontal="center" vertical="center"/>
    </xf>
    <xf numFmtId="0" fontId="1" fillId="3" borderId="48" xfId="0" applyFont="1" applyFill="1" applyBorder="1" applyAlignment="1">
      <alignment horizontal="center" vertical="center"/>
    </xf>
    <xf numFmtId="0" fontId="1" fillId="3" borderId="46" xfId="0" applyFont="1" applyFill="1" applyBorder="1" applyAlignment="1">
      <alignment horizontal="center" vertical="center"/>
    </xf>
    <xf numFmtId="0" fontId="1" fillId="3" borderId="51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1" fillId="3" borderId="22" xfId="0" applyFont="1" applyFill="1" applyBorder="1" applyAlignment="1">
      <alignment horizontal="center" vertical="center"/>
    </xf>
    <xf numFmtId="0" fontId="1" fillId="3" borderId="14" xfId="0" applyFont="1" applyFill="1" applyBorder="1" applyAlignment="1">
      <alignment horizontal="left" vertical="center" wrapText="1"/>
    </xf>
    <xf numFmtId="0" fontId="1" fillId="3" borderId="15" xfId="0" applyFont="1" applyFill="1" applyBorder="1" applyAlignment="1">
      <alignment horizontal="left" vertical="center" wrapText="1"/>
    </xf>
    <xf numFmtId="0" fontId="1" fillId="3" borderId="28" xfId="0" applyFont="1" applyFill="1" applyBorder="1" applyAlignment="1">
      <alignment horizontal="left" vertical="center" wrapText="1"/>
    </xf>
    <xf numFmtId="0" fontId="1" fillId="3" borderId="42" xfId="0" applyFont="1" applyFill="1" applyBorder="1" applyAlignment="1">
      <alignment horizontal="center" vertical="center"/>
    </xf>
    <xf numFmtId="0" fontId="1" fillId="3" borderId="43" xfId="0" applyFont="1" applyFill="1" applyBorder="1" applyAlignment="1">
      <alignment horizontal="center" vertical="center"/>
    </xf>
    <xf numFmtId="0" fontId="5" fillId="3" borderId="32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7" fillId="4" borderId="32" xfId="0" applyFont="1" applyFill="1" applyBorder="1" applyAlignment="1">
      <alignment horizontal="center" vertical="center" wrapText="1"/>
    </xf>
    <xf numFmtId="0" fontId="7" fillId="4" borderId="33" xfId="0" applyFont="1" applyFill="1" applyBorder="1" applyAlignment="1">
      <alignment horizontal="center" vertical="center" wrapText="1"/>
    </xf>
    <xf numFmtId="0" fontId="7" fillId="4" borderId="34" xfId="0" applyFont="1" applyFill="1" applyBorder="1" applyAlignment="1">
      <alignment horizontal="center" vertical="center" wrapText="1"/>
    </xf>
    <xf numFmtId="0" fontId="7" fillId="4" borderId="35" xfId="0" applyFont="1" applyFill="1" applyBorder="1" applyAlignment="1">
      <alignment horizontal="center" vertical="center" wrapText="1"/>
    </xf>
    <xf numFmtId="0" fontId="5" fillId="3" borderId="32" xfId="0" applyFont="1" applyFill="1" applyBorder="1" applyAlignment="1">
      <alignment horizontal="center" wrapText="1"/>
    </xf>
    <xf numFmtId="0" fontId="5" fillId="3" borderId="33" xfId="0" applyFont="1" applyFill="1" applyBorder="1" applyAlignment="1">
      <alignment horizontal="center" wrapText="1"/>
    </xf>
    <xf numFmtId="0" fontId="5" fillId="3" borderId="34" xfId="0" applyFont="1" applyFill="1" applyBorder="1" applyAlignment="1">
      <alignment horizontal="center" wrapText="1"/>
    </xf>
    <xf numFmtId="0" fontId="5" fillId="3" borderId="39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</cellXfs>
  <cellStyles count="2">
    <cellStyle name="Normální" xfId="0" builtinId="0"/>
    <cellStyle name="normální 2" xfId="1" xr:uid="{F6E6D1DD-02BE-426A-889E-A8E9BE1994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0037CF-6E60-4756-B0F5-931200924B05}">
  <dimension ref="B4:F16"/>
  <sheetViews>
    <sheetView tabSelected="1" topLeftCell="A4" workbookViewId="0">
      <selection activeCell="L16" sqref="L16"/>
    </sheetView>
  </sheetViews>
  <sheetFormatPr defaultRowHeight="15" x14ac:dyDescent="0.25"/>
  <cols>
    <col min="5" max="5" width="26" customWidth="1"/>
    <col min="6" max="6" width="26.5703125" customWidth="1"/>
  </cols>
  <sheetData>
    <row r="4" spans="2:6" x14ac:dyDescent="0.25">
      <c r="B4" s="136" t="s">
        <v>152</v>
      </c>
      <c r="C4" s="136"/>
      <c r="D4" s="136"/>
      <c r="E4" s="136"/>
      <c r="F4" s="136"/>
    </row>
    <row r="5" spans="2:6" x14ac:dyDescent="0.25">
      <c r="B5" s="136"/>
      <c r="C5" s="136"/>
      <c r="D5" s="136"/>
      <c r="E5" s="136"/>
      <c r="F5" s="136"/>
    </row>
    <row r="6" spans="2:6" ht="15.75" thickBot="1" x14ac:dyDescent="0.3"/>
    <row r="7" spans="2:6" x14ac:dyDescent="0.25">
      <c r="B7" s="149" t="s">
        <v>144</v>
      </c>
      <c r="C7" s="150"/>
      <c r="D7" s="150"/>
      <c r="E7" s="151"/>
      <c r="F7" s="158" t="s">
        <v>143</v>
      </c>
    </row>
    <row r="8" spans="2:6" ht="15.75" thickBot="1" x14ac:dyDescent="0.3">
      <c r="B8" s="152"/>
      <c r="C8" s="153"/>
      <c r="D8" s="153"/>
      <c r="E8" s="154"/>
      <c r="F8" s="159"/>
    </row>
    <row r="9" spans="2:6" ht="32.25" customHeight="1" x14ac:dyDescent="0.25">
      <c r="B9" s="140" t="s">
        <v>145</v>
      </c>
      <c r="C9" s="141"/>
      <c r="D9" s="141"/>
      <c r="E9" s="142"/>
      <c r="F9" s="131">
        <f>Medlánky!I61</f>
        <v>0</v>
      </c>
    </row>
    <row r="10" spans="2:6" ht="32.25" customHeight="1" x14ac:dyDescent="0.25">
      <c r="B10" s="143" t="s">
        <v>146</v>
      </c>
      <c r="C10" s="144"/>
      <c r="D10" s="144"/>
      <c r="E10" s="145"/>
      <c r="F10" s="134">
        <f>Pisárky!J25</f>
        <v>0</v>
      </c>
    </row>
    <row r="11" spans="2:6" ht="32.25" customHeight="1" x14ac:dyDescent="0.25">
      <c r="B11" s="143" t="s">
        <v>72</v>
      </c>
      <c r="C11" s="144"/>
      <c r="D11" s="144"/>
      <c r="E11" s="145"/>
      <c r="F11" s="134">
        <f>Novobranská!J4</f>
        <v>0</v>
      </c>
    </row>
    <row r="12" spans="2:6" ht="32.25" customHeight="1" x14ac:dyDescent="0.25">
      <c r="B12" s="143" t="s">
        <v>147</v>
      </c>
      <c r="C12" s="144"/>
      <c r="D12" s="144"/>
      <c r="E12" s="145"/>
      <c r="F12" s="134">
        <f>Slatina!I51</f>
        <v>0</v>
      </c>
    </row>
    <row r="13" spans="2:6" ht="31.5" customHeight="1" x14ac:dyDescent="0.25">
      <c r="B13" s="143" t="s">
        <v>148</v>
      </c>
      <c r="C13" s="144"/>
      <c r="D13" s="144"/>
      <c r="E13" s="145"/>
      <c r="F13" s="132">
        <f>Husovice!I12</f>
        <v>0</v>
      </c>
    </row>
    <row r="14" spans="2:6" ht="29.25" customHeight="1" x14ac:dyDescent="0.25">
      <c r="B14" s="137" t="s">
        <v>149</v>
      </c>
      <c r="C14" s="138"/>
      <c r="D14" s="138"/>
      <c r="E14" s="139"/>
      <c r="F14" s="133">
        <f>'Lodní doprava'!I7</f>
        <v>0</v>
      </c>
    </row>
    <row r="15" spans="2:6" ht="30" customHeight="1" thickBot="1" x14ac:dyDescent="0.3">
      <c r="B15" s="146" t="s">
        <v>150</v>
      </c>
      <c r="C15" s="147"/>
      <c r="D15" s="147"/>
      <c r="E15" s="148"/>
      <c r="F15" s="135">
        <f>'Komín-Radlas-Tábor'!J21</f>
        <v>0</v>
      </c>
    </row>
    <row r="16" spans="2:6" ht="30.75" customHeight="1" thickBot="1" x14ac:dyDescent="0.3">
      <c r="B16" s="155" t="s">
        <v>151</v>
      </c>
      <c r="C16" s="156"/>
      <c r="D16" s="156"/>
      <c r="E16" s="157"/>
      <c r="F16" s="81">
        <f>SUM(F9:F15)</f>
        <v>0</v>
      </c>
    </row>
  </sheetData>
  <mergeCells count="11">
    <mergeCell ref="B16:E16"/>
    <mergeCell ref="F7:F8"/>
    <mergeCell ref="B12:E12"/>
    <mergeCell ref="B11:E11"/>
    <mergeCell ref="B10:E10"/>
    <mergeCell ref="B4:F5"/>
    <mergeCell ref="B14:E14"/>
    <mergeCell ref="B9:E9"/>
    <mergeCell ref="B13:E13"/>
    <mergeCell ref="B15:E15"/>
    <mergeCell ref="B7:E8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61"/>
  <sheetViews>
    <sheetView topLeftCell="A42" zoomScale="80" zoomScaleNormal="80" workbookViewId="0">
      <selection activeCell="L63" sqref="L63"/>
    </sheetView>
  </sheetViews>
  <sheetFormatPr defaultRowHeight="15" x14ac:dyDescent="0.25"/>
  <cols>
    <col min="1" max="1" width="26.42578125" style="27" customWidth="1"/>
    <col min="2" max="2" width="23.140625" style="27" customWidth="1"/>
    <col min="3" max="3" width="9.140625" style="27"/>
    <col min="4" max="4" width="10.5703125" style="27" customWidth="1"/>
    <col min="5" max="5" width="17.140625" style="27" customWidth="1"/>
    <col min="6" max="6" width="12.28515625" style="27" customWidth="1"/>
    <col min="7" max="7" width="27.85546875" style="27" customWidth="1"/>
    <col min="8" max="9" width="17" customWidth="1"/>
  </cols>
  <sheetData>
    <row r="1" spans="1:12" ht="42.75" customHeight="1" thickBot="1" x14ac:dyDescent="0.3">
      <c r="A1" s="160" t="s">
        <v>133</v>
      </c>
      <c r="B1" s="161"/>
      <c r="C1" s="161"/>
      <c r="D1" s="161"/>
      <c r="E1" s="161"/>
      <c r="F1" s="161"/>
      <c r="G1" s="161"/>
      <c r="H1" s="161"/>
      <c r="I1" s="162"/>
      <c r="J1" s="1"/>
      <c r="K1" s="1"/>
      <c r="L1" s="1"/>
    </row>
    <row r="2" spans="1:12" s="3" customFormat="1" ht="15.75" thickBot="1" x14ac:dyDescent="0.3">
      <c r="A2" s="31" t="s">
        <v>0</v>
      </c>
      <c r="B2" s="32" t="s">
        <v>1</v>
      </c>
      <c r="C2" s="32" t="s">
        <v>2</v>
      </c>
      <c r="D2" s="32" t="s">
        <v>20</v>
      </c>
      <c r="E2" s="32" t="s">
        <v>5</v>
      </c>
      <c r="F2" s="32" t="s">
        <v>4</v>
      </c>
      <c r="G2" s="33" t="s">
        <v>3</v>
      </c>
      <c r="H2" s="34" t="s">
        <v>132</v>
      </c>
      <c r="I2" s="35" t="s">
        <v>131</v>
      </c>
      <c r="J2" s="2"/>
      <c r="K2" s="2"/>
      <c r="L2" s="2"/>
    </row>
    <row r="3" spans="1:12" ht="15.75" x14ac:dyDescent="0.3">
      <c r="A3" s="73" t="s">
        <v>7</v>
      </c>
      <c r="B3" s="75" t="s">
        <v>9</v>
      </c>
      <c r="C3" s="75"/>
      <c r="D3" s="22"/>
      <c r="E3" s="75" t="s">
        <v>8</v>
      </c>
      <c r="F3" s="75"/>
      <c r="G3" s="84">
        <v>500135</v>
      </c>
      <c r="H3" s="85"/>
      <c r="I3" s="85"/>
    </row>
    <row r="4" spans="1:12" ht="15.75" x14ac:dyDescent="0.3">
      <c r="A4" s="10" t="s">
        <v>7</v>
      </c>
      <c r="B4" s="4" t="s">
        <v>10</v>
      </c>
      <c r="C4" s="4"/>
      <c r="D4" s="5"/>
      <c r="E4" s="4" t="s">
        <v>8</v>
      </c>
      <c r="F4" s="4"/>
      <c r="G4" s="11">
        <v>504173</v>
      </c>
      <c r="H4" s="82"/>
      <c r="I4" s="82"/>
    </row>
    <row r="5" spans="1:12" ht="15.75" x14ac:dyDescent="0.3">
      <c r="A5" s="10" t="s">
        <v>52</v>
      </c>
      <c r="B5" s="4" t="s">
        <v>9</v>
      </c>
      <c r="C5" s="4"/>
      <c r="D5" s="5"/>
      <c r="E5" s="4" t="s">
        <v>25</v>
      </c>
      <c r="F5" s="4"/>
      <c r="G5" s="11">
        <v>503562</v>
      </c>
      <c r="H5" s="82"/>
      <c r="I5" s="82"/>
    </row>
    <row r="6" spans="1:12" ht="15.75" x14ac:dyDescent="0.3">
      <c r="A6" s="10" t="s">
        <v>11</v>
      </c>
      <c r="B6" s="4"/>
      <c r="C6" s="4">
        <v>1</v>
      </c>
      <c r="D6" s="5"/>
      <c r="E6" s="4" t="s">
        <v>17</v>
      </c>
      <c r="F6" s="4">
        <v>2015</v>
      </c>
      <c r="G6" s="11" t="s">
        <v>12</v>
      </c>
      <c r="H6" s="82"/>
      <c r="I6" s="82"/>
    </row>
    <row r="7" spans="1:12" ht="15.75" x14ac:dyDescent="0.3">
      <c r="A7" s="10" t="s">
        <v>11</v>
      </c>
      <c r="B7" s="4"/>
      <c r="C7" s="4">
        <v>2</v>
      </c>
      <c r="D7" s="5"/>
      <c r="E7" s="4" t="s">
        <v>17</v>
      </c>
      <c r="F7" s="4">
        <v>2015</v>
      </c>
      <c r="G7" s="11" t="s">
        <v>13</v>
      </c>
      <c r="H7" s="82"/>
      <c r="I7" s="82"/>
    </row>
    <row r="8" spans="1:12" ht="15.75" x14ac:dyDescent="0.3">
      <c r="A8" s="10" t="s">
        <v>11</v>
      </c>
      <c r="B8" s="4"/>
      <c r="C8" s="4">
        <v>3</v>
      </c>
      <c r="D8" s="5"/>
      <c r="E8" s="4" t="s">
        <v>17</v>
      </c>
      <c r="F8" s="4">
        <v>2015</v>
      </c>
      <c r="G8" s="11" t="s">
        <v>14</v>
      </c>
      <c r="H8" s="82"/>
      <c r="I8" s="82"/>
    </row>
    <row r="9" spans="1:12" ht="15.75" x14ac:dyDescent="0.3">
      <c r="A9" s="10" t="s">
        <v>11</v>
      </c>
      <c r="B9" s="4"/>
      <c r="C9" s="4">
        <v>4</v>
      </c>
      <c r="D9" s="5"/>
      <c r="E9" s="4" t="s">
        <v>17</v>
      </c>
      <c r="F9" s="4">
        <v>2015</v>
      </c>
      <c r="G9" s="11" t="s">
        <v>15</v>
      </c>
      <c r="H9" s="82"/>
      <c r="I9" s="82"/>
    </row>
    <row r="10" spans="1:12" ht="15.75" x14ac:dyDescent="0.3">
      <c r="A10" s="10" t="s">
        <v>18</v>
      </c>
      <c r="B10" s="4" t="s">
        <v>9</v>
      </c>
      <c r="C10" s="4">
        <v>16</v>
      </c>
      <c r="D10" s="5"/>
      <c r="E10" s="4" t="s">
        <v>17</v>
      </c>
      <c r="F10" s="4"/>
      <c r="G10" s="11" t="s">
        <v>21</v>
      </c>
      <c r="H10" s="82"/>
      <c r="I10" s="82"/>
    </row>
    <row r="11" spans="1:12" ht="15.75" x14ac:dyDescent="0.3">
      <c r="A11" s="10" t="s">
        <v>18</v>
      </c>
      <c r="B11" s="4" t="s">
        <v>9</v>
      </c>
      <c r="C11" s="4">
        <v>17</v>
      </c>
      <c r="D11" s="5"/>
      <c r="E11" s="4" t="s">
        <v>17</v>
      </c>
      <c r="F11" s="4"/>
      <c r="G11" s="11" t="s">
        <v>19</v>
      </c>
      <c r="H11" s="82"/>
      <c r="I11" s="82"/>
    </row>
    <row r="12" spans="1:12" ht="15.75" x14ac:dyDescent="0.3">
      <c r="A12" s="10" t="s">
        <v>18</v>
      </c>
      <c r="B12" s="4" t="s">
        <v>9</v>
      </c>
      <c r="C12" s="4">
        <v>18</v>
      </c>
      <c r="D12" s="7"/>
      <c r="E12" s="4" t="s">
        <v>17</v>
      </c>
      <c r="F12" s="4"/>
      <c r="G12" s="11">
        <v>501595</v>
      </c>
      <c r="H12" s="82"/>
      <c r="I12" s="82"/>
    </row>
    <row r="13" spans="1:12" ht="15.75" x14ac:dyDescent="0.3">
      <c r="A13" s="10" t="s">
        <v>18</v>
      </c>
      <c r="B13" s="4" t="s">
        <v>9</v>
      </c>
      <c r="C13" s="4">
        <v>19</v>
      </c>
      <c r="D13" s="5"/>
      <c r="E13" s="4" t="s">
        <v>17</v>
      </c>
      <c r="F13" s="4"/>
      <c r="G13" s="11">
        <v>502921</v>
      </c>
      <c r="H13" s="82"/>
      <c r="I13" s="82"/>
    </row>
    <row r="14" spans="1:12" ht="15.75" x14ac:dyDescent="0.3">
      <c r="A14" s="10" t="s">
        <v>18</v>
      </c>
      <c r="B14" s="4" t="s">
        <v>10</v>
      </c>
      <c r="C14" s="4">
        <v>5</v>
      </c>
      <c r="D14" s="5"/>
      <c r="E14" s="4" t="s">
        <v>17</v>
      </c>
      <c r="F14" s="4"/>
      <c r="G14" s="11">
        <v>502924</v>
      </c>
      <c r="H14" s="82"/>
      <c r="I14" s="82"/>
    </row>
    <row r="15" spans="1:12" ht="15.75" x14ac:dyDescent="0.3">
      <c r="A15" s="10" t="s">
        <v>18</v>
      </c>
      <c r="B15" s="4" t="s">
        <v>10</v>
      </c>
      <c r="C15" s="4">
        <v>6</v>
      </c>
      <c r="D15" s="7"/>
      <c r="E15" s="4" t="s">
        <v>17</v>
      </c>
      <c r="F15" s="4"/>
      <c r="G15" s="11">
        <v>502923</v>
      </c>
      <c r="H15" s="82"/>
      <c r="I15" s="82"/>
    </row>
    <row r="16" spans="1:12" ht="15.75" x14ac:dyDescent="0.3">
      <c r="A16" s="10" t="s">
        <v>18</v>
      </c>
      <c r="B16" s="4" t="s">
        <v>10</v>
      </c>
      <c r="C16" s="4">
        <v>7</v>
      </c>
      <c r="D16" s="5"/>
      <c r="E16" s="4" t="s">
        <v>17</v>
      </c>
      <c r="F16" s="4"/>
      <c r="G16" s="11" t="s">
        <v>22</v>
      </c>
      <c r="H16" s="82"/>
      <c r="I16" s="82"/>
    </row>
    <row r="17" spans="1:9" ht="15.75" x14ac:dyDescent="0.3">
      <c r="A17" s="10" t="s">
        <v>18</v>
      </c>
      <c r="B17" s="4" t="s">
        <v>10</v>
      </c>
      <c r="C17" s="4">
        <v>8</v>
      </c>
      <c r="D17" s="5"/>
      <c r="E17" s="4" t="s">
        <v>17</v>
      </c>
      <c r="F17" s="4"/>
      <c r="G17" s="11" t="s">
        <v>23</v>
      </c>
      <c r="H17" s="82"/>
      <c r="I17" s="82"/>
    </row>
    <row r="18" spans="1:9" ht="15.75" x14ac:dyDescent="0.3">
      <c r="A18" s="10" t="s">
        <v>18</v>
      </c>
      <c r="B18" s="4" t="s">
        <v>10</v>
      </c>
      <c r="C18" s="4">
        <v>9</v>
      </c>
      <c r="D18" s="5"/>
      <c r="E18" s="4" t="s">
        <v>17</v>
      </c>
      <c r="F18" s="4">
        <v>2020</v>
      </c>
      <c r="G18" s="11">
        <v>502925</v>
      </c>
      <c r="H18" s="82"/>
      <c r="I18" s="82"/>
    </row>
    <row r="19" spans="1:9" ht="15.75" x14ac:dyDescent="0.3">
      <c r="A19" s="10" t="s">
        <v>18</v>
      </c>
      <c r="B19" s="4" t="s">
        <v>10</v>
      </c>
      <c r="C19" s="4">
        <v>10</v>
      </c>
      <c r="D19" s="5"/>
      <c r="E19" s="4" t="s">
        <v>17</v>
      </c>
      <c r="F19" s="4">
        <v>2020</v>
      </c>
      <c r="G19" s="29">
        <v>502926</v>
      </c>
      <c r="H19" s="82"/>
      <c r="I19" s="82"/>
    </row>
    <row r="20" spans="1:9" ht="15.75" x14ac:dyDescent="0.3">
      <c r="A20" s="10" t="s">
        <v>18</v>
      </c>
      <c r="B20" s="4"/>
      <c r="C20" s="4">
        <v>11</v>
      </c>
      <c r="D20" s="5"/>
      <c r="E20" s="4" t="s">
        <v>17</v>
      </c>
      <c r="F20" s="4">
        <v>2020</v>
      </c>
      <c r="G20" s="11">
        <v>500132</v>
      </c>
      <c r="H20" s="82"/>
      <c r="I20" s="82"/>
    </row>
    <row r="21" spans="1:9" ht="15.75" x14ac:dyDescent="0.3">
      <c r="A21" s="10" t="s">
        <v>18</v>
      </c>
      <c r="B21" s="4"/>
      <c r="C21" s="4">
        <v>12</v>
      </c>
      <c r="D21" s="5"/>
      <c r="E21" s="4" t="s">
        <v>17</v>
      </c>
      <c r="F21" s="4">
        <v>2020</v>
      </c>
      <c r="G21" s="11">
        <v>500133</v>
      </c>
      <c r="H21" s="82"/>
      <c r="I21" s="82"/>
    </row>
    <row r="22" spans="1:9" ht="15.75" x14ac:dyDescent="0.3">
      <c r="A22" s="10" t="s">
        <v>18</v>
      </c>
      <c r="B22" s="4"/>
      <c r="C22" s="4">
        <v>27</v>
      </c>
      <c r="D22" s="5"/>
      <c r="E22" s="4" t="s">
        <v>17</v>
      </c>
      <c r="F22" s="4"/>
      <c r="G22" s="11">
        <v>502927</v>
      </c>
      <c r="H22" s="82"/>
      <c r="I22" s="82"/>
    </row>
    <row r="23" spans="1:9" ht="15.75" x14ac:dyDescent="0.3">
      <c r="A23" s="10" t="s">
        <v>24</v>
      </c>
      <c r="B23" s="4" t="s">
        <v>9</v>
      </c>
      <c r="C23" s="8">
        <v>15</v>
      </c>
      <c r="D23" s="5"/>
      <c r="E23" s="4" t="s">
        <v>25</v>
      </c>
      <c r="F23" s="4"/>
      <c r="G23" s="11" t="s">
        <v>26</v>
      </c>
      <c r="H23" s="82"/>
      <c r="I23" s="82"/>
    </row>
    <row r="24" spans="1:9" ht="15.75" x14ac:dyDescent="0.3">
      <c r="A24" s="10" t="s">
        <v>24</v>
      </c>
      <c r="B24" s="4" t="s">
        <v>9</v>
      </c>
      <c r="C24" s="8">
        <v>14</v>
      </c>
      <c r="D24" s="5"/>
      <c r="E24" s="4" t="s">
        <v>25</v>
      </c>
      <c r="F24" s="4"/>
      <c r="G24" s="11" t="s">
        <v>26</v>
      </c>
      <c r="H24" s="82"/>
      <c r="I24" s="82"/>
    </row>
    <row r="25" spans="1:9" ht="15.75" x14ac:dyDescent="0.3">
      <c r="A25" s="10" t="s">
        <v>24</v>
      </c>
      <c r="B25" s="4" t="s">
        <v>9</v>
      </c>
      <c r="C25" s="8">
        <v>13</v>
      </c>
      <c r="D25" s="5"/>
      <c r="E25" s="4" t="s">
        <v>25</v>
      </c>
      <c r="F25" s="4"/>
      <c r="G25" s="11" t="s">
        <v>26</v>
      </c>
      <c r="H25" s="82"/>
      <c r="I25" s="82"/>
    </row>
    <row r="26" spans="1:9" ht="15.75" x14ac:dyDescent="0.3">
      <c r="A26" s="10" t="s">
        <v>24</v>
      </c>
      <c r="B26" s="4" t="s">
        <v>9</v>
      </c>
      <c r="C26" s="8">
        <v>12</v>
      </c>
      <c r="D26" s="5"/>
      <c r="E26" s="4" t="s">
        <v>25</v>
      </c>
      <c r="F26" s="4"/>
      <c r="G26" s="11" t="s">
        <v>26</v>
      </c>
      <c r="H26" s="82"/>
      <c r="I26" s="82"/>
    </row>
    <row r="27" spans="1:9" ht="15.75" x14ac:dyDescent="0.3">
      <c r="A27" s="10" t="s">
        <v>24</v>
      </c>
      <c r="B27" s="4" t="s">
        <v>9</v>
      </c>
      <c r="C27" s="8">
        <v>11</v>
      </c>
      <c r="D27" s="5"/>
      <c r="E27" s="4" t="s">
        <v>25</v>
      </c>
      <c r="F27" s="4"/>
      <c r="G27" s="11" t="s">
        <v>26</v>
      </c>
      <c r="H27" s="82"/>
      <c r="I27" s="82"/>
    </row>
    <row r="28" spans="1:9" ht="15.75" x14ac:dyDescent="0.3">
      <c r="A28" s="10" t="s">
        <v>24</v>
      </c>
      <c r="B28" s="4" t="s">
        <v>9</v>
      </c>
      <c r="C28" s="8">
        <v>10</v>
      </c>
      <c r="D28" s="5"/>
      <c r="E28" s="4" t="s">
        <v>25</v>
      </c>
      <c r="F28" s="4"/>
      <c r="G28" s="11" t="s">
        <v>26</v>
      </c>
      <c r="H28" s="82"/>
      <c r="I28" s="82"/>
    </row>
    <row r="29" spans="1:9" x14ac:dyDescent="0.25">
      <c r="A29" s="10" t="s">
        <v>24</v>
      </c>
      <c r="B29" s="4" t="s">
        <v>9</v>
      </c>
      <c r="C29" s="8">
        <v>9</v>
      </c>
      <c r="D29" s="6"/>
      <c r="E29" s="4" t="s">
        <v>25</v>
      </c>
      <c r="F29" s="6"/>
      <c r="G29" s="11" t="s">
        <v>26</v>
      </c>
      <c r="H29" s="82"/>
      <c r="I29" s="82"/>
    </row>
    <row r="30" spans="1:9" x14ac:dyDescent="0.25">
      <c r="A30" s="10" t="s">
        <v>24</v>
      </c>
      <c r="B30" s="4" t="s">
        <v>9</v>
      </c>
      <c r="C30" s="8">
        <v>8</v>
      </c>
      <c r="D30" s="6"/>
      <c r="E30" s="4" t="s">
        <v>25</v>
      </c>
      <c r="F30" s="6"/>
      <c r="G30" s="11" t="s">
        <v>26</v>
      </c>
      <c r="H30" s="82"/>
      <c r="I30" s="82"/>
    </row>
    <row r="31" spans="1:9" x14ac:dyDescent="0.25">
      <c r="A31" s="10" t="s">
        <v>24</v>
      </c>
      <c r="B31" s="4" t="s">
        <v>9</v>
      </c>
      <c r="C31" s="8">
        <v>7</v>
      </c>
      <c r="D31" s="6"/>
      <c r="E31" s="4" t="s">
        <v>25</v>
      </c>
      <c r="F31" s="6"/>
      <c r="G31" s="11" t="s">
        <v>26</v>
      </c>
      <c r="H31" s="82"/>
      <c r="I31" s="82"/>
    </row>
    <row r="32" spans="1:9" x14ac:dyDescent="0.25">
      <c r="A32" s="10" t="s">
        <v>24</v>
      </c>
      <c r="B32" s="4" t="s">
        <v>9</v>
      </c>
      <c r="C32" s="8">
        <v>6</v>
      </c>
      <c r="D32" s="6"/>
      <c r="E32" s="4" t="s">
        <v>25</v>
      </c>
      <c r="F32" s="6"/>
      <c r="G32" s="11" t="s">
        <v>26</v>
      </c>
      <c r="H32" s="82"/>
      <c r="I32" s="82"/>
    </row>
    <row r="33" spans="1:9" x14ac:dyDescent="0.25">
      <c r="A33" s="10" t="s">
        <v>24</v>
      </c>
      <c r="B33" s="4" t="s">
        <v>9</v>
      </c>
      <c r="C33" s="8">
        <v>5</v>
      </c>
      <c r="D33" s="6"/>
      <c r="E33" s="4" t="s">
        <v>25</v>
      </c>
      <c r="F33" s="6"/>
      <c r="G33" s="11" t="s">
        <v>26</v>
      </c>
      <c r="H33" s="82"/>
      <c r="I33" s="82"/>
    </row>
    <row r="34" spans="1:9" x14ac:dyDescent="0.25">
      <c r="A34" s="10" t="s">
        <v>24</v>
      </c>
      <c r="B34" s="4" t="s">
        <v>9</v>
      </c>
      <c r="C34" s="8">
        <v>4</v>
      </c>
      <c r="D34" s="6"/>
      <c r="E34" s="8" t="s">
        <v>25</v>
      </c>
      <c r="F34" s="6"/>
      <c r="G34" s="11" t="s">
        <v>26</v>
      </c>
      <c r="H34" s="82"/>
      <c r="I34" s="82"/>
    </row>
    <row r="35" spans="1:9" x14ac:dyDescent="0.25">
      <c r="A35" s="10" t="s">
        <v>24</v>
      </c>
      <c r="B35" s="4" t="s">
        <v>9</v>
      </c>
      <c r="C35" s="8">
        <v>2</v>
      </c>
      <c r="D35" s="6"/>
      <c r="E35" s="8" t="s">
        <v>25</v>
      </c>
      <c r="F35" s="6"/>
      <c r="G35" s="11" t="s">
        <v>26</v>
      </c>
      <c r="H35" s="82"/>
      <c r="I35" s="82"/>
    </row>
    <row r="36" spans="1:9" x14ac:dyDescent="0.25">
      <c r="A36" s="10" t="s">
        <v>24</v>
      </c>
      <c r="B36" s="4" t="s">
        <v>9</v>
      </c>
      <c r="C36" s="8">
        <v>1</v>
      </c>
      <c r="D36" s="6"/>
      <c r="E36" s="8" t="s">
        <v>25</v>
      </c>
      <c r="F36" s="6"/>
      <c r="G36" s="11" t="s">
        <v>26</v>
      </c>
      <c r="H36" s="82"/>
      <c r="I36" s="82"/>
    </row>
    <row r="37" spans="1:9" x14ac:dyDescent="0.25">
      <c r="A37" s="10" t="s">
        <v>24</v>
      </c>
      <c r="B37" s="4" t="s">
        <v>9</v>
      </c>
      <c r="C37" s="4" t="s">
        <v>27</v>
      </c>
      <c r="D37" s="6"/>
      <c r="E37" s="8" t="s">
        <v>25</v>
      </c>
      <c r="F37" s="6"/>
      <c r="G37" s="11" t="s">
        <v>26</v>
      </c>
      <c r="H37" s="82"/>
      <c r="I37" s="82"/>
    </row>
    <row r="38" spans="1:9" x14ac:dyDescent="0.25">
      <c r="A38" s="10" t="s">
        <v>24</v>
      </c>
      <c r="B38" s="4" t="s">
        <v>10</v>
      </c>
      <c r="C38" s="4" t="s">
        <v>27</v>
      </c>
      <c r="D38" s="6"/>
      <c r="E38" s="8" t="s">
        <v>25</v>
      </c>
      <c r="F38" s="6"/>
      <c r="G38" s="11" t="s">
        <v>26</v>
      </c>
      <c r="H38" s="82"/>
      <c r="I38" s="82"/>
    </row>
    <row r="39" spans="1:9" x14ac:dyDescent="0.25">
      <c r="A39" s="10" t="s">
        <v>24</v>
      </c>
      <c r="B39" s="4" t="s">
        <v>9</v>
      </c>
      <c r="C39" s="4" t="s">
        <v>28</v>
      </c>
      <c r="D39" s="6"/>
      <c r="E39" s="8" t="s">
        <v>25</v>
      </c>
      <c r="F39" s="6"/>
      <c r="G39" s="11" t="s">
        <v>26</v>
      </c>
      <c r="H39" s="82"/>
      <c r="I39" s="82"/>
    </row>
    <row r="40" spans="1:9" x14ac:dyDescent="0.25">
      <c r="A40" s="10" t="s">
        <v>24</v>
      </c>
      <c r="B40" s="4" t="s">
        <v>10</v>
      </c>
      <c r="C40" s="4" t="s">
        <v>28</v>
      </c>
      <c r="D40" s="6"/>
      <c r="E40" s="8" t="s">
        <v>25</v>
      </c>
      <c r="F40" s="6"/>
      <c r="G40" s="11" t="s">
        <v>26</v>
      </c>
      <c r="H40" s="82"/>
      <c r="I40" s="82"/>
    </row>
    <row r="41" spans="1:9" x14ac:dyDescent="0.25">
      <c r="A41" s="30" t="s">
        <v>16</v>
      </c>
      <c r="B41" s="6" t="s">
        <v>30</v>
      </c>
      <c r="C41" s="4"/>
      <c r="D41" s="4"/>
      <c r="E41" s="4" t="s">
        <v>17</v>
      </c>
      <c r="F41" s="4">
        <v>2023</v>
      </c>
      <c r="G41" s="11" t="s">
        <v>34</v>
      </c>
      <c r="H41" s="82"/>
      <c r="I41" s="82"/>
    </row>
    <row r="42" spans="1:9" x14ac:dyDescent="0.25">
      <c r="A42" s="30" t="s">
        <v>16</v>
      </c>
      <c r="B42" s="6" t="s">
        <v>29</v>
      </c>
      <c r="C42" s="4"/>
      <c r="D42" s="4"/>
      <c r="E42" s="4" t="s">
        <v>17</v>
      </c>
      <c r="F42" s="4">
        <v>2018</v>
      </c>
      <c r="G42" s="11" t="s">
        <v>31</v>
      </c>
      <c r="H42" s="82"/>
      <c r="I42" s="82"/>
    </row>
    <row r="43" spans="1:9" x14ac:dyDescent="0.25">
      <c r="A43" s="30" t="s">
        <v>16</v>
      </c>
      <c r="B43" s="6" t="s">
        <v>32</v>
      </c>
      <c r="C43" s="4"/>
      <c r="D43" s="4"/>
      <c r="E43" s="4" t="s">
        <v>17</v>
      </c>
      <c r="F43" s="4">
        <v>2023</v>
      </c>
      <c r="G43" s="11" t="s">
        <v>33</v>
      </c>
      <c r="H43" s="82"/>
      <c r="I43" s="82"/>
    </row>
    <row r="44" spans="1:9" x14ac:dyDescent="0.25">
      <c r="A44" s="30" t="s">
        <v>16</v>
      </c>
      <c r="B44" s="6" t="s">
        <v>35</v>
      </c>
      <c r="C44" s="4"/>
      <c r="D44" s="4"/>
      <c r="E44" s="4" t="s">
        <v>17</v>
      </c>
      <c r="F44" s="4">
        <v>2017</v>
      </c>
      <c r="G44" s="11" t="s">
        <v>36</v>
      </c>
      <c r="H44" s="82"/>
      <c r="I44" s="82"/>
    </row>
    <row r="45" spans="1:9" x14ac:dyDescent="0.25">
      <c r="A45" s="30" t="s">
        <v>16</v>
      </c>
      <c r="B45" s="6" t="s">
        <v>37</v>
      </c>
      <c r="C45" s="4"/>
      <c r="D45" s="4"/>
      <c r="E45" s="4" t="s">
        <v>17</v>
      </c>
      <c r="F45" s="4">
        <v>2017</v>
      </c>
      <c r="G45" s="11">
        <v>500122</v>
      </c>
      <c r="H45" s="82"/>
      <c r="I45" s="82"/>
    </row>
    <row r="46" spans="1:9" x14ac:dyDescent="0.25">
      <c r="A46" s="30" t="s">
        <v>16</v>
      </c>
      <c r="B46" s="6" t="s">
        <v>38</v>
      </c>
      <c r="C46" s="4"/>
      <c r="D46" s="4"/>
      <c r="E46" s="4" t="s">
        <v>17</v>
      </c>
      <c r="F46" s="4">
        <v>2016</v>
      </c>
      <c r="G46" s="11" t="s">
        <v>39</v>
      </c>
      <c r="H46" s="82"/>
      <c r="I46" s="82"/>
    </row>
    <row r="47" spans="1:9" x14ac:dyDescent="0.25">
      <c r="A47" s="30" t="s">
        <v>16</v>
      </c>
      <c r="B47" s="6" t="s">
        <v>40</v>
      </c>
      <c r="C47" s="4"/>
      <c r="D47" s="4"/>
      <c r="E47" s="4" t="s">
        <v>17</v>
      </c>
      <c r="F47" s="4">
        <v>2016</v>
      </c>
      <c r="G47" s="11">
        <v>500121</v>
      </c>
      <c r="H47" s="82"/>
      <c r="I47" s="82"/>
    </row>
    <row r="48" spans="1:9" x14ac:dyDescent="0.25">
      <c r="A48" s="30" t="s">
        <v>16</v>
      </c>
      <c r="B48" s="6" t="s">
        <v>41</v>
      </c>
      <c r="C48" s="4">
        <v>4</v>
      </c>
      <c r="D48" s="4"/>
      <c r="E48" s="4" t="s">
        <v>25</v>
      </c>
      <c r="F48" s="4"/>
      <c r="G48" s="11" t="s">
        <v>26</v>
      </c>
      <c r="H48" s="82"/>
      <c r="I48" s="82"/>
    </row>
    <row r="49" spans="1:9" x14ac:dyDescent="0.25">
      <c r="A49" s="30" t="s">
        <v>16</v>
      </c>
      <c r="B49" s="6" t="s">
        <v>41</v>
      </c>
      <c r="C49" s="4">
        <v>3</v>
      </c>
      <c r="D49" s="4"/>
      <c r="E49" s="4" t="s">
        <v>25</v>
      </c>
      <c r="F49" s="4"/>
      <c r="G49" s="11" t="s">
        <v>26</v>
      </c>
      <c r="H49" s="82"/>
      <c r="I49" s="82"/>
    </row>
    <row r="50" spans="1:9" x14ac:dyDescent="0.25">
      <c r="A50" s="30" t="s">
        <v>16</v>
      </c>
      <c r="B50" s="6" t="s">
        <v>41</v>
      </c>
      <c r="C50" s="4">
        <v>2</v>
      </c>
      <c r="D50" s="4"/>
      <c r="E50" s="4" t="s">
        <v>25</v>
      </c>
      <c r="F50" s="4"/>
      <c r="G50" s="11" t="s">
        <v>26</v>
      </c>
      <c r="H50" s="82"/>
      <c r="I50" s="82"/>
    </row>
    <row r="51" spans="1:9" x14ac:dyDescent="0.25">
      <c r="A51" s="30" t="s">
        <v>16</v>
      </c>
      <c r="B51" s="6" t="s">
        <v>42</v>
      </c>
      <c r="C51" s="4">
        <v>1</v>
      </c>
      <c r="D51" s="4"/>
      <c r="E51" s="4" t="s">
        <v>25</v>
      </c>
      <c r="F51" s="4"/>
      <c r="G51" s="11" t="s">
        <v>26</v>
      </c>
      <c r="H51" s="82"/>
      <c r="I51" s="82"/>
    </row>
    <row r="52" spans="1:9" x14ac:dyDescent="0.25">
      <c r="A52" s="30" t="s">
        <v>16</v>
      </c>
      <c r="B52" s="6" t="s">
        <v>43</v>
      </c>
      <c r="C52" s="4"/>
      <c r="D52" s="4"/>
      <c r="E52" s="4" t="s">
        <v>17</v>
      </c>
      <c r="F52" s="4">
        <v>2021</v>
      </c>
      <c r="G52" s="11" t="s">
        <v>44</v>
      </c>
      <c r="H52" s="82"/>
      <c r="I52" s="82"/>
    </row>
    <row r="53" spans="1:9" x14ac:dyDescent="0.25">
      <c r="A53" s="30" t="s">
        <v>16</v>
      </c>
      <c r="B53" s="6" t="s">
        <v>45</v>
      </c>
      <c r="C53" s="4"/>
      <c r="D53" s="4"/>
      <c r="E53" s="4" t="s">
        <v>8</v>
      </c>
      <c r="F53" s="4"/>
      <c r="G53" s="11">
        <v>500123</v>
      </c>
      <c r="H53" s="82"/>
      <c r="I53" s="82"/>
    </row>
    <row r="54" spans="1:9" x14ac:dyDescent="0.25">
      <c r="A54" s="30" t="s">
        <v>16</v>
      </c>
      <c r="B54" s="6" t="s">
        <v>46</v>
      </c>
      <c r="C54" s="4"/>
      <c r="D54" s="4"/>
      <c r="E54" s="4" t="s">
        <v>8</v>
      </c>
      <c r="F54" s="4"/>
      <c r="G54" s="11">
        <v>5000124</v>
      </c>
      <c r="H54" s="82"/>
      <c r="I54" s="82"/>
    </row>
    <row r="55" spans="1:9" x14ac:dyDescent="0.25">
      <c r="A55" s="30" t="s">
        <v>16</v>
      </c>
      <c r="B55" s="6" t="s">
        <v>47</v>
      </c>
      <c r="C55" s="4"/>
      <c r="D55" s="4"/>
      <c r="E55" s="4" t="s">
        <v>8</v>
      </c>
      <c r="F55" s="4"/>
      <c r="G55" s="11">
        <v>502990</v>
      </c>
      <c r="H55" s="82"/>
      <c r="I55" s="82"/>
    </row>
    <row r="56" spans="1:9" x14ac:dyDescent="0.25">
      <c r="A56" s="30" t="s">
        <v>16</v>
      </c>
      <c r="B56" s="6" t="s">
        <v>48</v>
      </c>
      <c r="C56" s="4"/>
      <c r="D56" s="4"/>
      <c r="E56" s="4" t="s">
        <v>8</v>
      </c>
      <c r="F56" s="4"/>
      <c r="G56" s="11">
        <v>502991</v>
      </c>
      <c r="H56" s="82"/>
      <c r="I56" s="82"/>
    </row>
    <row r="57" spans="1:9" x14ac:dyDescent="0.25">
      <c r="A57" s="30" t="s">
        <v>16</v>
      </c>
      <c r="B57" s="6" t="s">
        <v>49</v>
      </c>
      <c r="C57" s="4"/>
      <c r="D57" s="4"/>
      <c r="E57" s="4" t="s">
        <v>8</v>
      </c>
      <c r="F57" s="4"/>
      <c r="G57" s="11">
        <v>504169</v>
      </c>
      <c r="H57" s="82"/>
      <c r="I57" s="82"/>
    </row>
    <row r="58" spans="1:9" x14ac:dyDescent="0.25">
      <c r="A58" s="30" t="s">
        <v>16</v>
      </c>
      <c r="B58" s="6" t="s">
        <v>50</v>
      </c>
      <c r="C58" s="4"/>
      <c r="D58" s="4"/>
      <c r="E58" s="4" t="s">
        <v>8</v>
      </c>
      <c r="F58" s="4"/>
      <c r="G58" s="11">
        <v>504170</v>
      </c>
      <c r="H58" s="82"/>
      <c r="I58" s="82"/>
    </row>
    <row r="59" spans="1:9" x14ac:dyDescent="0.25">
      <c r="A59" s="30" t="s">
        <v>16</v>
      </c>
      <c r="B59" s="6" t="s">
        <v>51</v>
      </c>
      <c r="C59" s="4"/>
      <c r="D59" s="4"/>
      <c r="E59" s="4" t="s">
        <v>8</v>
      </c>
      <c r="F59" s="4"/>
      <c r="G59" s="11">
        <v>504171</v>
      </c>
      <c r="H59" s="82"/>
      <c r="I59" s="82"/>
    </row>
    <row r="60" spans="1:9" ht="15.75" thickBot="1" x14ac:dyDescent="0.3">
      <c r="A60" s="47" t="s">
        <v>16</v>
      </c>
      <c r="B60" s="86"/>
      <c r="C60" s="13"/>
      <c r="D60" s="13"/>
      <c r="E60" s="13"/>
      <c r="F60" s="13"/>
      <c r="G60" s="87"/>
      <c r="H60" s="88"/>
      <c r="I60" s="88"/>
    </row>
    <row r="61" spans="1:9" s="1" customFormat="1" ht="31.5" customHeight="1" thickBot="1" x14ac:dyDescent="0.3">
      <c r="A61" s="163" t="s">
        <v>136</v>
      </c>
      <c r="B61" s="164"/>
      <c r="C61" s="164"/>
      <c r="D61" s="164"/>
      <c r="E61" s="164"/>
      <c r="F61" s="164"/>
      <c r="G61" s="164"/>
      <c r="H61" s="165"/>
      <c r="I61" s="121">
        <f>SUM(I3:I60)</f>
        <v>0</v>
      </c>
    </row>
  </sheetData>
  <mergeCells count="2">
    <mergeCell ref="A1:I1"/>
    <mergeCell ref="A61:H61"/>
  </mergeCells>
  <pageMargins left="0.7" right="0.7" top="0.78740157499999996" bottom="0.78740157499999996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E6FEB-3EBE-4907-A1E7-10474EF155A2}">
  <dimension ref="A1:J25"/>
  <sheetViews>
    <sheetView topLeftCell="A11" zoomScale="80" zoomScaleNormal="80" workbookViewId="0">
      <selection activeCell="J25" sqref="J25"/>
    </sheetView>
  </sheetViews>
  <sheetFormatPr defaultRowHeight="15" x14ac:dyDescent="0.25"/>
  <cols>
    <col min="1" max="1" width="19.42578125" customWidth="1"/>
    <col min="2" max="4" width="10" customWidth="1"/>
    <col min="5" max="5" width="21.28515625" customWidth="1"/>
    <col min="6" max="7" width="15.85546875" customWidth="1"/>
    <col min="8" max="10" width="19.42578125" customWidth="1"/>
  </cols>
  <sheetData>
    <row r="1" spans="1:10" ht="37.5" customHeight="1" thickBot="1" x14ac:dyDescent="0.3">
      <c r="A1" s="160" t="s">
        <v>128</v>
      </c>
      <c r="B1" s="161"/>
      <c r="C1" s="161"/>
      <c r="D1" s="161"/>
      <c r="E1" s="161"/>
      <c r="F1" s="161"/>
      <c r="G1" s="161"/>
      <c r="H1" s="161"/>
      <c r="I1" s="161"/>
      <c r="J1" s="162"/>
    </row>
    <row r="2" spans="1:10" ht="30.75" thickBot="1" x14ac:dyDescent="0.3">
      <c r="A2" s="31" t="s">
        <v>0</v>
      </c>
      <c r="B2" s="32" t="s">
        <v>1</v>
      </c>
      <c r="C2" s="32" t="s">
        <v>2</v>
      </c>
      <c r="D2" s="32" t="s">
        <v>20</v>
      </c>
      <c r="E2" s="32" t="s">
        <v>5</v>
      </c>
      <c r="F2" s="32" t="s">
        <v>4</v>
      </c>
      <c r="G2" s="39" t="s">
        <v>3</v>
      </c>
      <c r="H2" s="32" t="s">
        <v>6</v>
      </c>
      <c r="I2" s="36" t="s">
        <v>134</v>
      </c>
      <c r="J2" s="37" t="s">
        <v>135</v>
      </c>
    </row>
    <row r="3" spans="1:10" ht="23.25" customHeight="1" x14ac:dyDescent="0.25">
      <c r="A3" s="45" t="s">
        <v>53</v>
      </c>
      <c r="B3" s="42"/>
      <c r="C3" s="42"/>
      <c r="D3" s="43">
        <v>1</v>
      </c>
      <c r="E3" s="42" t="s">
        <v>54</v>
      </c>
      <c r="F3" s="42">
        <v>2022</v>
      </c>
      <c r="G3" s="44">
        <v>503447</v>
      </c>
      <c r="H3" s="44"/>
      <c r="I3" s="89"/>
      <c r="J3" s="93"/>
    </row>
    <row r="4" spans="1:10" ht="23.25" customHeight="1" x14ac:dyDescent="0.25">
      <c r="A4" s="30" t="s">
        <v>53</v>
      </c>
      <c r="B4" s="8"/>
      <c r="C4" s="8"/>
      <c r="D4" s="25">
        <v>2</v>
      </c>
      <c r="E4" s="8" t="s">
        <v>54</v>
      </c>
      <c r="F4" s="8">
        <v>2022</v>
      </c>
      <c r="G4" s="38">
        <v>503446</v>
      </c>
      <c r="H4" s="38"/>
      <c r="I4" s="90"/>
      <c r="J4" s="94"/>
    </row>
    <row r="5" spans="1:10" ht="23.25" customHeight="1" x14ac:dyDescent="0.25">
      <c r="A5" s="30" t="s">
        <v>53</v>
      </c>
      <c r="B5" s="8"/>
      <c r="C5" s="8"/>
      <c r="D5" s="25">
        <v>3</v>
      </c>
      <c r="E5" s="8" t="s">
        <v>54</v>
      </c>
      <c r="F5" s="8">
        <v>2022</v>
      </c>
      <c r="G5" s="38">
        <v>503445</v>
      </c>
      <c r="H5" s="38"/>
      <c r="I5" s="90"/>
      <c r="J5" s="94"/>
    </row>
    <row r="6" spans="1:10" ht="23.25" customHeight="1" x14ac:dyDescent="0.25">
      <c r="A6" s="30" t="s">
        <v>53</v>
      </c>
      <c r="B6" s="8"/>
      <c r="C6" s="8"/>
      <c r="D6" s="25">
        <v>4</v>
      </c>
      <c r="E6" s="8" t="s">
        <v>54</v>
      </c>
      <c r="F6" s="8">
        <v>2022</v>
      </c>
      <c r="G6" s="38">
        <v>503444</v>
      </c>
      <c r="H6" s="38"/>
      <c r="I6" s="90"/>
      <c r="J6" s="94"/>
    </row>
    <row r="7" spans="1:10" ht="23.25" customHeight="1" x14ac:dyDescent="0.25">
      <c r="A7" s="30" t="s">
        <v>53</v>
      </c>
      <c r="B7" s="8"/>
      <c r="C7" s="8"/>
      <c r="D7" s="25">
        <v>1</v>
      </c>
      <c r="E7" s="8" t="s">
        <v>55</v>
      </c>
      <c r="F7" s="8">
        <v>2022</v>
      </c>
      <c r="G7" s="38">
        <v>503443</v>
      </c>
      <c r="H7" s="38"/>
      <c r="I7" s="90"/>
      <c r="J7" s="94"/>
    </row>
    <row r="8" spans="1:10" ht="23.25" customHeight="1" x14ac:dyDescent="0.25">
      <c r="A8" s="30" t="s">
        <v>53</v>
      </c>
      <c r="B8" s="8"/>
      <c r="C8" s="8"/>
      <c r="D8" s="25">
        <v>2</v>
      </c>
      <c r="E8" s="8" t="s">
        <v>55</v>
      </c>
      <c r="F8" s="8">
        <v>2022</v>
      </c>
      <c r="G8" s="38">
        <v>503442</v>
      </c>
      <c r="H8" s="38"/>
      <c r="I8" s="90"/>
      <c r="J8" s="94"/>
    </row>
    <row r="9" spans="1:10" ht="23.25" customHeight="1" x14ac:dyDescent="0.25">
      <c r="A9" s="30" t="s">
        <v>53</v>
      </c>
      <c r="B9" s="8"/>
      <c r="C9" s="8"/>
      <c r="D9" s="26">
        <v>3</v>
      </c>
      <c r="E9" s="8" t="s">
        <v>55</v>
      </c>
      <c r="F9" s="8">
        <v>2022</v>
      </c>
      <c r="G9" s="38">
        <v>503441</v>
      </c>
      <c r="H9" s="38"/>
      <c r="I9" s="90"/>
      <c r="J9" s="94"/>
    </row>
    <row r="10" spans="1:10" ht="23.25" customHeight="1" x14ac:dyDescent="0.25">
      <c r="A10" s="30" t="s">
        <v>56</v>
      </c>
      <c r="B10" s="8"/>
      <c r="C10" s="8"/>
      <c r="D10" s="25">
        <v>17</v>
      </c>
      <c r="E10" s="8" t="s">
        <v>17</v>
      </c>
      <c r="F10" s="8">
        <v>2024</v>
      </c>
      <c r="G10" s="38" t="s">
        <v>57</v>
      </c>
      <c r="H10" s="38"/>
      <c r="I10" s="90"/>
      <c r="J10" s="94"/>
    </row>
    <row r="11" spans="1:10" ht="23.25" customHeight="1" x14ac:dyDescent="0.25">
      <c r="A11" s="30" t="s">
        <v>56</v>
      </c>
      <c r="B11" s="8"/>
      <c r="C11" s="8"/>
      <c r="D11" s="25">
        <v>16</v>
      </c>
      <c r="E11" s="8" t="s">
        <v>17</v>
      </c>
      <c r="F11" s="8">
        <v>2024</v>
      </c>
      <c r="G11" s="38" t="s">
        <v>58</v>
      </c>
      <c r="H11" s="38"/>
      <c r="I11" s="90"/>
      <c r="J11" s="94"/>
    </row>
    <row r="12" spans="1:10" ht="23.25" customHeight="1" x14ac:dyDescent="0.25">
      <c r="A12" s="30" t="s">
        <v>56</v>
      </c>
      <c r="B12" s="8"/>
      <c r="C12" s="8"/>
      <c r="D12" s="26">
        <v>15</v>
      </c>
      <c r="E12" s="8" t="s">
        <v>17</v>
      </c>
      <c r="F12" s="8">
        <v>2024</v>
      </c>
      <c r="G12" s="38" t="s">
        <v>59</v>
      </c>
      <c r="H12" s="38"/>
      <c r="I12" s="90"/>
      <c r="J12" s="94"/>
    </row>
    <row r="13" spans="1:10" ht="23.25" customHeight="1" x14ac:dyDescent="0.25">
      <c r="A13" s="30" t="s">
        <v>56</v>
      </c>
      <c r="B13" s="8"/>
      <c r="C13" s="8"/>
      <c r="D13" s="25">
        <v>14</v>
      </c>
      <c r="E13" s="8" t="s">
        <v>17</v>
      </c>
      <c r="F13" s="8">
        <v>2024</v>
      </c>
      <c r="G13" s="38" t="s">
        <v>60</v>
      </c>
      <c r="H13" s="38"/>
      <c r="I13" s="90"/>
      <c r="J13" s="94"/>
    </row>
    <row r="14" spans="1:10" ht="23.25" customHeight="1" x14ac:dyDescent="0.25">
      <c r="A14" s="30" t="s">
        <v>56</v>
      </c>
      <c r="B14" s="8"/>
      <c r="C14" s="8"/>
      <c r="D14" s="25">
        <v>13</v>
      </c>
      <c r="E14" s="8" t="s">
        <v>17</v>
      </c>
      <c r="F14" s="8">
        <v>2024</v>
      </c>
      <c r="G14" s="38" t="s">
        <v>61</v>
      </c>
      <c r="H14" s="38"/>
      <c r="I14" s="90"/>
      <c r="J14" s="94"/>
    </row>
    <row r="15" spans="1:10" ht="23.25" customHeight="1" x14ac:dyDescent="0.25">
      <c r="A15" s="30" t="s">
        <v>56</v>
      </c>
      <c r="B15" s="8"/>
      <c r="C15" s="8"/>
      <c r="D15" s="26">
        <v>12</v>
      </c>
      <c r="E15" s="8" t="s">
        <v>17</v>
      </c>
      <c r="F15" s="8">
        <v>2024</v>
      </c>
      <c r="G15" s="38" t="s">
        <v>62</v>
      </c>
      <c r="H15" s="38"/>
      <c r="I15" s="90"/>
      <c r="J15" s="94"/>
    </row>
    <row r="16" spans="1:10" ht="23.25" customHeight="1" x14ac:dyDescent="0.25">
      <c r="A16" s="30" t="s">
        <v>56</v>
      </c>
      <c r="B16" s="8"/>
      <c r="C16" s="8"/>
      <c r="D16" s="25">
        <v>11</v>
      </c>
      <c r="E16" s="8" t="s">
        <v>17</v>
      </c>
      <c r="F16" s="8">
        <v>2024</v>
      </c>
      <c r="G16" s="38" t="s">
        <v>63</v>
      </c>
      <c r="H16" s="38"/>
      <c r="I16" s="90"/>
      <c r="J16" s="94"/>
    </row>
    <row r="17" spans="1:10" ht="23.25" customHeight="1" x14ac:dyDescent="0.25">
      <c r="A17" s="30" t="s">
        <v>65</v>
      </c>
      <c r="B17" s="8"/>
      <c r="C17" s="8"/>
      <c r="D17" s="25">
        <v>1</v>
      </c>
      <c r="E17" s="8" t="s">
        <v>55</v>
      </c>
      <c r="F17" s="8"/>
      <c r="G17" s="38"/>
      <c r="H17" s="38" t="s">
        <v>66</v>
      </c>
      <c r="I17" s="90"/>
      <c r="J17" s="94"/>
    </row>
    <row r="18" spans="1:10" ht="23.25" customHeight="1" x14ac:dyDescent="0.25">
      <c r="A18" s="30" t="s">
        <v>65</v>
      </c>
      <c r="B18" s="8"/>
      <c r="C18" s="8"/>
      <c r="D18" s="25">
        <v>2</v>
      </c>
      <c r="E18" s="8" t="s">
        <v>55</v>
      </c>
      <c r="F18" s="8"/>
      <c r="G18" s="38"/>
      <c r="H18" s="38" t="s">
        <v>66</v>
      </c>
      <c r="I18" s="90"/>
      <c r="J18" s="94"/>
    </row>
    <row r="19" spans="1:10" ht="23.25" customHeight="1" x14ac:dyDescent="0.25">
      <c r="A19" s="30" t="s">
        <v>65</v>
      </c>
      <c r="B19" s="8"/>
      <c r="C19" s="8"/>
      <c r="D19" s="25">
        <v>3</v>
      </c>
      <c r="E19" s="8" t="s">
        <v>55</v>
      </c>
      <c r="F19" s="8"/>
      <c r="G19" s="38"/>
      <c r="H19" s="38" t="s">
        <v>66</v>
      </c>
      <c r="I19" s="90"/>
      <c r="J19" s="94"/>
    </row>
    <row r="20" spans="1:10" ht="23.25" customHeight="1" x14ac:dyDescent="0.25">
      <c r="A20" s="30" t="s">
        <v>65</v>
      </c>
      <c r="B20" s="8"/>
      <c r="C20" s="8"/>
      <c r="D20" s="25">
        <v>4</v>
      </c>
      <c r="E20" s="8" t="s">
        <v>55</v>
      </c>
      <c r="F20" s="8"/>
      <c r="G20" s="38"/>
      <c r="H20" s="38" t="s">
        <v>66</v>
      </c>
      <c r="I20" s="90"/>
      <c r="J20" s="94"/>
    </row>
    <row r="21" spans="1:10" ht="65.25" customHeight="1" x14ac:dyDescent="0.25">
      <c r="A21" s="30" t="s">
        <v>67</v>
      </c>
      <c r="B21" s="8"/>
      <c r="C21" s="8"/>
      <c r="D21" s="25"/>
      <c r="E21" s="8" t="s">
        <v>68</v>
      </c>
      <c r="F21" s="8">
        <v>2020</v>
      </c>
      <c r="G21" s="38"/>
      <c r="H21" s="38" t="s">
        <v>69</v>
      </c>
      <c r="I21" s="90"/>
      <c r="J21" s="94"/>
    </row>
    <row r="22" spans="1:10" ht="30.75" customHeight="1" x14ac:dyDescent="0.25">
      <c r="A22" s="49" t="s">
        <v>70</v>
      </c>
      <c r="B22" s="8"/>
      <c r="C22" s="8"/>
      <c r="D22" s="25">
        <v>10</v>
      </c>
      <c r="E22" s="8" t="s">
        <v>17</v>
      </c>
      <c r="F22" s="8"/>
      <c r="G22" s="38">
        <v>501355</v>
      </c>
      <c r="H22" s="46" t="s">
        <v>71</v>
      </c>
      <c r="I22" s="91"/>
      <c r="J22" s="94"/>
    </row>
    <row r="23" spans="1:10" ht="29.25" customHeight="1" x14ac:dyDescent="0.25">
      <c r="A23" s="30" t="s">
        <v>70</v>
      </c>
      <c r="B23" s="8"/>
      <c r="C23" s="8"/>
      <c r="D23" s="25">
        <v>11</v>
      </c>
      <c r="E23" s="8" t="s">
        <v>17</v>
      </c>
      <c r="F23" s="8"/>
      <c r="G23" s="38">
        <v>351356</v>
      </c>
      <c r="H23" s="38" t="s">
        <v>71</v>
      </c>
      <c r="I23" s="90"/>
      <c r="J23" s="94"/>
    </row>
    <row r="24" spans="1:10" ht="29.25" customHeight="1" thickBot="1" x14ac:dyDescent="0.3">
      <c r="A24" s="47" t="s">
        <v>70</v>
      </c>
      <c r="B24" s="50"/>
      <c r="C24" s="50"/>
      <c r="D24" s="51">
        <v>12</v>
      </c>
      <c r="E24" s="50" t="s">
        <v>17</v>
      </c>
      <c r="F24" s="50"/>
      <c r="G24" s="48">
        <v>501357</v>
      </c>
      <c r="H24" s="48" t="s">
        <v>71</v>
      </c>
      <c r="I24" s="92"/>
      <c r="J24" s="95"/>
    </row>
    <row r="25" spans="1:10" ht="30" customHeight="1" thickBot="1" x14ac:dyDescent="0.3">
      <c r="A25" s="163" t="s">
        <v>137</v>
      </c>
      <c r="B25" s="164"/>
      <c r="C25" s="164"/>
      <c r="D25" s="164"/>
      <c r="E25" s="164"/>
      <c r="F25" s="164"/>
      <c r="G25" s="164"/>
      <c r="H25" s="164"/>
      <c r="I25" s="166"/>
      <c r="J25" s="122">
        <f>SUM(J3:J24)</f>
        <v>0</v>
      </c>
    </row>
  </sheetData>
  <mergeCells count="2">
    <mergeCell ref="A1:J1"/>
    <mergeCell ref="A25:I25"/>
  </mergeCell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9EB060-DDFD-49C0-8E64-34DD19617AA8}">
  <dimension ref="A1:J4"/>
  <sheetViews>
    <sheetView zoomScale="80" zoomScaleNormal="80" workbookViewId="0">
      <selection activeCell="H21" sqref="H21"/>
    </sheetView>
  </sheetViews>
  <sheetFormatPr defaultRowHeight="15" x14ac:dyDescent="0.25"/>
  <cols>
    <col min="1" max="1" width="15.42578125" customWidth="1"/>
    <col min="2" max="2" width="13.140625" customWidth="1"/>
    <col min="3" max="4" width="9.5703125" customWidth="1"/>
    <col min="5" max="10" width="15.42578125" customWidth="1"/>
  </cols>
  <sheetData>
    <row r="1" spans="1:10" ht="30" customHeight="1" thickBot="1" x14ac:dyDescent="0.4">
      <c r="A1" s="167" t="s">
        <v>72</v>
      </c>
      <c r="B1" s="168"/>
      <c r="C1" s="168"/>
      <c r="D1" s="168"/>
      <c r="E1" s="168"/>
      <c r="F1" s="168"/>
      <c r="G1" s="168"/>
      <c r="H1" s="168"/>
      <c r="I1" s="168"/>
      <c r="J1" s="169"/>
    </row>
    <row r="2" spans="1:10" s="3" customFormat="1" ht="30.75" thickBot="1" x14ac:dyDescent="0.3">
      <c r="A2" s="31" t="s">
        <v>0</v>
      </c>
      <c r="B2" s="32" t="s">
        <v>1</v>
      </c>
      <c r="C2" s="32" t="s">
        <v>2</v>
      </c>
      <c r="D2" s="32" t="s">
        <v>20</v>
      </c>
      <c r="E2" s="32" t="s">
        <v>5</v>
      </c>
      <c r="F2" s="32" t="s">
        <v>4</v>
      </c>
      <c r="G2" s="39" t="s">
        <v>3</v>
      </c>
      <c r="H2" s="33" t="s">
        <v>6</v>
      </c>
      <c r="I2" s="34" t="s">
        <v>134</v>
      </c>
      <c r="J2" s="35" t="s">
        <v>135</v>
      </c>
    </row>
    <row r="3" spans="1:10" s="3" customFormat="1" ht="30.75" thickBot="1" x14ac:dyDescent="0.3">
      <c r="A3" s="47" t="s">
        <v>72</v>
      </c>
      <c r="B3" s="50" t="s">
        <v>97</v>
      </c>
      <c r="C3" s="50"/>
      <c r="D3" s="51"/>
      <c r="E3" s="50" t="s">
        <v>8</v>
      </c>
      <c r="F3" s="50">
        <v>2021</v>
      </c>
      <c r="G3" s="48" t="s">
        <v>99</v>
      </c>
      <c r="H3" s="52" t="s">
        <v>98</v>
      </c>
      <c r="I3" s="53"/>
      <c r="J3" s="96"/>
    </row>
    <row r="4" spans="1:10" ht="34.5" customHeight="1" thickBot="1" x14ac:dyDescent="0.3">
      <c r="A4" s="163" t="s">
        <v>138</v>
      </c>
      <c r="B4" s="164"/>
      <c r="C4" s="164"/>
      <c r="D4" s="164"/>
      <c r="E4" s="164"/>
      <c r="F4" s="164"/>
      <c r="G4" s="164"/>
      <c r="H4" s="164"/>
      <c r="I4" s="166"/>
      <c r="J4" s="97">
        <f>J3</f>
        <v>0</v>
      </c>
    </row>
  </sheetData>
  <mergeCells count="2">
    <mergeCell ref="A1:J1"/>
    <mergeCell ref="A4:I4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A13657-5202-4A9C-8373-E8E295D122EB}">
  <dimension ref="A1:I51"/>
  <sheetViews>
    <sheetView topLeftCell="A34" zoomScale="80" zoomScaleNormal="80" workbookViewId="0">
      <selection activeCell="J3" sqref="J1:J1048576"/>
    </sheetView>
  </sheetViews>
  <sheetFormatPr defaultRowHeight="15" x14ac:dyDescent="0.25"/>
  <cols>
    <col min="1" max="1" width="17.5703125" style="65" customWidth="1"/>
    <col min="2" max="6" width="16" style="65" customWidth="1"/>
    <col min="7" max="7" width="18.28515625" style="65" customWidth="1"/>
    <col min="8" max="9" width="16" style="65" customWidth="1"/>
    <col min="10" max="16384" width="9.140625" style="65"/>
  </cols>
  <sheetData>
    <row r="1" spans="1:9" ht="39" customHeight="1" thickBot="1" x14ac:dyDescent="0.3">
      <c r="A1" s="160" t="s">
        <v>129</v>
      </c>
      <c r="B1" s="161"/>
      <c r="C1" s="161"/>
      <c r="D1" s="161"/>
      <c r="E1" s="161"/>
      <c r="F1" s="161"/>
      <c r="G1" s="161"/>
      <c r="H1" s="161"/>
      <c r="I1" s="162"/>
    </row>
    <row r="2" spans="1:9" ht="30.75" thickBot="1" x14ac:dyDescent="0.3">
      <c r="A2" s="31" t="s">
        <v>0</v>
      </c>
      <c r="B2" s="32" t="s">
        <v>1</v>
      </c>
      <c r="C2" s="32" t="s">
        <v>2</v>
      </c>
      <c r="D2" s="32" t="s">
        <v>20</v>
      </c>
      <c r="E2" s="32" t="s">
        <v>5</v>
      </c>
      <c r="F2" s="32" t="s">
        <v>4</v>
      </c>
      <c r="G2" s="39" t="s">
        <v>3</v>
      </c>
      <c r="H2" s="34" t="s">
        <v>134</v>
      </c>
      <c r="I2" s="35" t="s">
        <v>135</v>
      </c>
    </row>
    <row r="3" spans="1:9" x14ac:dyDescent="0.25">
      <c r="A3" s="110" t="s">
        <v>73</v>
      </c>
      <c r="B3" s="111" t="s">
        <v>9</v>
      </c>
      <c r="C3" s="111"/>
      <c r="D3" s="64">
        <v>2</v>
      </c>
      <c r="E3" s="111" t="s">
        <v>17</v>
      </c>
      <c r="F3" s="111">
        <v>2021</v>
      </c>
      <c r="G3" s="112">
        <v>451200017087</v>
      </c>
      <c r="H3" s="100"/>
      <c r="I3" s="106"/>
    </row>
    <row r="4" spans="1:9" x14ac:dyDescent="0.25">
      <c r="A4" s="30" t="s">
        <v>73</v>
      </c>
      <c r="B4" s="8" t="s">
        <v>10</v>
      </c>
      <c r="C4" s="8"/>
      <c r="D4" s="25">
        <v>10</v>
      </c>
      <c r="E4" s="8" t="s">
        <v>17</v>
      </c>
      <c r="F4" s="8">
        <v>2021</v>
      </c>
      <c r="G4" s="55">
        <v>451200017071</v>
      </c>
      <c r="H4" s="98"/>
      <c r="I4" s="104"/>
    </row>
    <row r="5" spans="1:9" x14ac:dyDescent="0.25">
      <c r="A5" s="30" t="s">
        <v>73</v>
      </c>
      <c r="B5" s="8" t="s">
        <v>9</v>
      </c>
      <c r="C5" s="8"/>
      <c r="D5" s="25">
        <v>3</v>
      </c>
      <c r="E5" s="8" t="s">
        <v>17</v>
      </c>
      <c r="F5" s="8">
        <v>2021</v>
      </c>
      <c r="G5" s="55">
        <v>451200042166</v>
      </c>
      <c r="H5" s="98"/>
      <c r="I5" s="104"/>
    </row>
    <row r="6" spans="1:9" x14ac:dyDescent="0.25">
      <c r="A6" s="30" t="s">
        <v>73</v>
      </c>
      <c r="B6" s="8" t="s">
        <v>10</v>
      </c>
      <c r="C6" s="8"/>
      <c r="D6" s="25">
        <v>11</v>
      </c>
      <c r="E6" s="8" t="s">
        <v>17</v>
      </c>
      <c r="F6" s="8">
        <v>2021</v>
      </c>
      <c r="G6" s="55">
        <v>451200038662</v>
      </c>
      <c r="H6" s="98"/>
      <c r="I6" s="104"/>
    </row>
    <row r="7" spans="1:9" x14ac:dyDescent="0.25">
      <c r="A7" s="30" t="s">
        <v>73</v>
      </c>
      <c r="B7" s="8" t="s">
        <v>9</v>
      </c>
      <c r="C7" s="8"/>
      <c r="D7" s="26">
        <v>4</v>
      </c>
      <c r="E7" s="8" t="s">
        <v>17</v>
      </c>
      <c r="F7" s="8">
        <v>2021</v>
      </c>
      <c r="G7" s="55">
        <v>451200017100</v>
      </c>
      <c r="H7" s="98"/>
      <c r="I7" s="104"/>
    </row>
    <row r="8" spans="1:9" x14ac:dyDescent="0.25">
      <c r="A8" s="30" t="s">
        <v>73</v>
      </c>
      <c r="B8" s="8" t="s">
        <v>10</v>
      </c>
      <c r="C8" s="8"/>
      <c r="D8" s="25">
        <v>12</v>
      </c>
      <c r="E8" s="8" t="s">
        <v>17</v>
      </c>
      <c r="F8" s="8">
        <v>2021</v>
      </c>
      <c r="G8" s="55">
        <v>451200018730</v>
      </c>
      <c r="H8" s="98"/>
      <c r="I8" s="104"/>
    </row>
    <row r="9" spans="1:9" x14ac:dyDescent="0.25">
      <c r="A9" s="30" t="s">
        <v>73</v>
      </c>
      <c r="B9" s="8" t="s">
        <v>9</v>
      </c>
      <c r="C9" s="8"/>
      <c r="D9" s="25">
        <v>5</v>
      </c>
      <c r="E9" s="8" t="s">
        <v>17</v>
      </c>
      <c r="F9" s="8">
        <v>2021</v>
      </c>
      <c r="G9" s="55">
        <v>451200018726</v>
      </c>
      <c r="H9" s="98"/>
      <c r="I9" s="104"/>
    </row>
    <row r="10" spans="1:9" x14ac:dyDescent="0.25">
      <c r="A10" s="30" t="s">
        <v>73</v>
      </c>
      <c r="B10" s="8" t="s">
        <v>10</v>
      </c>
      <c r="C10" s="8"/>
      <c r="D10" s="26">
        <v>13</v>
      </c>
      <c r="E10" s="8" t="s">
        <v>17</v>
      </c>
      <c r="F10" s="8">
        <v>2021</v>
      </c>
      <c r="G10" s="55">
        <v>451200038752</v>
      </c>
      <c r="H10" s="98"/>
      <c r="I10" s="104"/>
    </row>
    <row r="11" spans="1:9" x14ac:dyDescent="0.25">
      <c r="A11" s="30" t="s">
        <v>73</v>
      </c>
      <c r="B11" s="8" t="s">
        <v>9</v>
      </c>
      <c r="C11" s="8"/>
      <c r="D11" s="25">
        <v>6</v>
      </c>
      <c r="E11" s="8" t="s">
        <v>17</v>
      </c>
      <c r="F11" s="8">
        <v>2021</v>
      </c>
      <c r="G11" s="55">
        <v>451200042151</v>
      </c>
      <c r="H11" s="98"/>
      <c r="I11" s="104"/>
    </row>
    <row r="12" spans="1:9" x14ac:dyDescent="0.25">
      <c r="A12" s="30" t="s">
        <v>73</v>
      </c>
      <c r="B12" s="8" t="s">
        <v>10</v>
      </c>
      <c r="C12" s="8"/>
      <c r="D12" s="25">
        <v>14</v>
      </c>
      <c r="E12" s="8" t="s">
        <v>17</v>
      </c>
      <c r="F12" s="8">
        <v>2021</v>
      </c>
      <c r="G12" s="55">
        <v>451200042121</v>
      </c>
      <c r="H12" s="98"/>
      <c r="I12" s="104"/>
    </row>
    <row r="13" spans="1:9" x14ac:dyDescent="0.25">
      <c r="A13" s="30" t="s">
        <v>73</v>
      </c>
      <c r="B13" s="8" t="s">
        <v>9</v>
      </c>
      <c r="C13" s="8"/>
      <c r="D13" s="26">
        <v>7</v>
      </c>
      <c r="E13" s="8" t="s">
        <v>17</v>
      </c>
      <c r="F13" s="8">
        <v>2021</v>
      </c>
      <c r="G13" s="55">
        <v>451200017066</v>
      </c>
      <c r="H13" s="98"/>
      <c r="I13" s="104"/>
    </row>
    <row r="14" spans="1:9" x14ac:dyDescent="0.25">
      <c r="A14" s="30" t="s">
        <v>73</v>
      </c>
      <c r="B14" s="8" t="s">
        <v>10</v>
      </c>
      <c r="C14" s="8"/>
      <c r="D14" s="25">
        <v>15</v>
      </c>
      <c r="E14" s="8" t="s">
        <v>17</v>
      </c>
      <c r="F14" s="8">
        <v>2021</v>
      </c>
      <c r="G14" s="55">
        <v>451200017065</v>
      </c>
      <c r="H14" s="98"/>
      <c r="I14" s="104"/>
    </row>
    <row r="15" spans="1:9" x14ac:dyDescent="0.25">
      <c r="A15" s="30" t="s">
        <v>73</v>
      </c>
      <c r="B15" s="8" t="s">
        <v>9</v>
      </c>
      <c r="C15" s="8"/>
      <c r="D15" s="25">
        <v>8</v>
      </c>
      <c r="E15" s="8" t="s">
        <v>17</v>
      </c>
      <c r="F15" s="8">
        <v>2021</v>
      </c>
      <c r="G15" s="55">
        <v>451200017022</v>
      </c>
      <c r="H15" s="98"/>
      <c r="I15" s="104"/>
    </row>
    <row r="16" spans="1:9" ht="15.75" thickBot="1" x14ac:dyDescent="0.3">
      <c r="A16" s="47" t="s">
        <v>73</v>
      </c>
      <c r="B16" s="50" t="s">
        <v>10</v>
      </c>
      <c r="C16" s="50"/>
      <c r="D16" s="51">
        <v>16</v>
      </c>
      <c r="E16" s="50" t="s">
        <v>17</v>
      </c>
      <c r="F16" s="50">
        <v>2021</v>
      </c>
      <c r="G16" s="56">
        <v>451200042136</v>
      </c>
      <c r="H16" s="101"/>
      <c r="I16" s="107"/>
    </row>
    <row r="17" spans="1:9" x14ac:dyDescent="0.25">
      <c r="A17" s="45" t="s">
        <v>74</v>
      </c>
      <c r="B17" s="42" t="s">
        <v>9</v>
      </c>
      <c r="C17" s="42"/>
      <c r="D17" s="43">
        <v>1</v>
      </c>
      <c r="E17" s="42" t="s">
        <v>17</v>
      </c>
      <c r="F17" s="42">
        <v>2021</v>
      </c>
      <c r="G17" s="54">
        <v>451200038768</v>
      </c>
      <c r="H17" s="103"/>
      <c r="I17" s="109"/>
    </row>
    <row r="18" spans="1:9" x14ac:dyDescent="0.25">
      <c r="A18" s="30" t="s">
        <v>74</v>
      </c>
      <c r="B18" s="8" t="s">
        <v>10</v>
      </c>
      <c r="C18" s="8"/>
      <c r="D18" s="25">
        <v>10</v>
      </c>
      <c r="E18" s="8" t="s">
        <v>17</v>
      </c>
      <c r="F18" s="8">
        <v>2021</v>
      </c>
      <c r="G18" s="55">
        <v>451200018784</v>
      </c>
      <c r="H18" s="98"/>
      <c r="I18" s="104"/>
    </row>
    <row r="19" spans="1:9" x14ac:dyDescent="0.25">
      <c r="A19" s="30" t="s">
        <v>74</v>
      </c>
      <c r="B19" s="8" t="s">
        <v>9</v>
      </c>
      <c r="C19" s="8"/>
      <c r="D19" s="25">
        <v>2</v>
      </c>
      <c r="E19" s="8" t="s">
        <v>17</v>
      </c>
      <c r="F19" s="8">
        <v>2021</v>
      </c>
      <c r="G19" s="55">
        <v>451200038767</v>
      </c>
      <c r="H19" s="98"/>
      <c r="I19" s="104"/>
    </row>
    <row r="20" spans="1:9" x14ac:dyDescent="0.25">
      <c r="A20" s="30" t="s">
        <v>74</v>
      </c>
      <c r="B20" s="8" t="s">
        <v>10</v>
      </c>
      <c r="C20" s="8"/>
      <c r="D20" s="25">
        <v>11</v>
      </c>
      <c r="E20" s="8" t="s">
        <v>17</v>
      </c>
      <c r="F20" s="8">
        <v>2021</v>
      </c>
      <c r="G20" s="55">
        <v>451200018784</v>
      </c>
      <c r="H20" s="98"/>
      <c r="I20" s="104"/>
    </row>
    <row r="21" spans="1:9" x14ac:dyDescent="0.25">
      <c r="A21" s="30" t="s">
        <v>74</v>
      </c>
      <c r="B21" s="8" t="s">
        <v>9</v>
      </c>
      <c r="C21" s="8"/>
      <c r="D21" s="25">
        <v>3</v>
      </c>
      <c r="E21" s="8" t="s">
        <v>17</v>
      </c>
      <c r="F21" s="8">
        <v>2021</v>
      </c>
      <c r="G21" s="55">
        <v>451200038753</v>
      </c>
      <c r="H21" s="98"/>
      <c r="I21" s="104"/>
    </row>
    <row r="22" spans="1:9" x14ac:dyDescent="0.25">
      <c r="A22" s="30" t="s">
        <v>74</v>
      </c>
      <c r="B22" s="8" t="s">
        <v>10</v>
      </c>
      <c r="C22" s="8"/>
      <c r="D22" s="25">
        <v>12</v>
      </c>
      <c r="E22" s="8" t="s">
        <v>17</v>
      </c>
      <c r="F22" s="8">
        <v>2021</v>
      </c>
      <c r="G22" s="55">
        <v>451200018800</v>
      </c>
      <c r="H22" s="98"/>
      <c r="I22" s="104"/>
    </row>
    <row r="23" spans="1:9" x14ac:dyDescent="0.25">
      <c r="A23" s="30" t="s">
        <v>74</v>
      </c>
      <c r="B23" s="8" t="s">
        <v>9</v>
      </c>
      <c r="C23" s="8"/>
      <c r="D23" s="25">
        <v>4</v>
      </c>
      <c r="E23" s="8" t="s">
        <v>17</v>
      </c>
      <c r="F23" s="8">
        <v>2021</v>
      </c>
      <c r="G23" s="55">
        <v>451200018816</v>
      </c>
      <c r="H23" s="98"/>
      <c r="I23" s="104"/>
    </row>
    <row r="24" spans="1:9" x14ac:dyDescent="0.25">
      <c r="A24" s="30" t="s">
        <v>74</v>
      </c>
      <c r="B24" s="8" t="s">
        <v>10</v>
      </c>
      <c r="C24" s="8"/>
      <c r="D24" s="25">
        <v>13</v>
      </c>
      <c r="E24" s="8" t="s">
        <v>17</v>
      </c>
      <c r="F24" s="8">
        <v>2021</v>
      </c>
      <c r="G24" s="55">
        <v>451200018799</v>
      </c>
      <c r="H24" s="98"/>
      <c r="I24" s="104"/>
    </row>
    <row r="25" spans="1:9" x14ac:dyDescent="0.25">
      <c r="A25" s="30" t="s">
        <v>74</v>
      </c>
      <c r="B25" s="8" t="s">
        <v>9</v>
      </c>
      <c r="C25" s="8"/>
      <c r="D25" s="25">
        <v>5</v>
      </c>
      <c r="E25" s="8" t="s">
        <v>17</v>
      </c>
      <c r="F25" s="8">
        <v>2021</v>
      </c>
      <c r="G25" s="55">
        <v>451200018801</v>
      </c>
      <c r="H25" s="98"/>
      <c r="I25" s="104"/>
    </row>
    <row r="26" spans="1:9" x14ac:dyDescent="0.25">
      <c r="A26" s="30" t="s">
        <v>74</v>
      </c>
      <c r="B26" s="8" t="s">
        <v>10</v>
      </c>
      <c r="C26" s="8"/>
      <c r="D26" s="25">
        <v>14</v>
      </c>
      <c r="E26" s="8" t="s">
        <v>17</v>
      </c>
      <c r="F26" s="8">
        <v>2021</v>
      </c>
      <c r="G26" s="55">
        <v>451200018814</v>
      </c>
      <c r="H26" s="98"/>
      <c r="I26" s="104"/>
    </row>
    <row r="27" spans="1:9" x14ac:dyDescent="0.25">
      <c r="A27" s="30" t="s">
        <v>74</v>
      </c>
      <c r="B27" s="8" t="s">
        <v>9</v>
      </c>
      <c r="C27" s="8"/>
      <c r="D27" s="25">
        <v>6</v>
      </c>
      <c r="E27" s="8" t="s">
        <v>17</v>
      </c>
      <c r="F27" s="8">
        <v>2021</v>
      </c>
      <c r="G27" s="55">
        <v>451200018815</v>
      </c>
      <c r="H27" s="98"/>
      <c r="I27" s="104"/>
    </row>
    <row r="28" spans="1:9" x14ac:dyDescent="0.25">
      <c r="A28" s="30" t="s">
        <v>74</v>
      </c>
      <c r="B28" s="8" t="s">
        <v>10</v>
      </c>
      <c r="C28" s="8"/>
      <c r="D28" s="25">
        <v>15</v>
      </c>
      <c r="E28" s="8" t="s">
        <v>17</v>
      </c>
      <c r="F28" s="8">
        <v>2021</v>
      </c>
      <c r="G28" s="55">
        <v>451200018829</v>
      </c>
      <c r="H28" s="98"/>
      <c r="I28" s="104"/>
    </row>
    <row r="29" spans="1:9" x14ac:dyDescent="0.25">
      <c r="A29" s="30" t="s">
        <v>74</v>
      </c>
      <c r="B29" s="8" t="s">
        <v>9</v>
      </c>
      <c r="C29" s="8"/>
      <c r="D29" s="25">
        <v>7</v>
      </c>
      <c r="E29" s="8" t="s">
        <v>17</v>
      </c>
      <c r="F29" s="8">
        <v>2021</v>
      </c>
      <c r="G29" s="55">
        <v>451200017007</v>
      </c>
      <c r="H29" s="98"/>
      <c r="I29" s="104"/>
    </row>
    <row r="30" spans="1:9" x14ac:dyDescent="0.25">
      <c r="A30" s="30" t="s">
        <v>74</v>
      </c>
      <c r="B30" s="8" t="s">
        <v>10</v>
      </c>
      <c r="C30" s="8"/>
      <c r="D30" s="25">
        <v>16</v>
      </c>
      <c r="E30" s="8" t="s">
        <v>17</v>
      </c>
      <c r="F30" s="8">
        <v>2021</v>
      </c>
      <c r="G30" s="55">
        <v>451200018786</v>
      </c>
      <c r="H30" s="98"/>
      <c r="I30" s="104"/>
    </row>
    <row r="31" spans="1:9" x14ac:dyDescent="0.25">
      <c r="A31" s="30" t="s">
        <v>74</v>
      </c>
      <c r="B31" s="57" t="s">
        <v>75</v>
      </c>
      <c r="C31" s="8"/>
      <c r="D31" s="25">
        <v>8</v>
      </c>
      <c r="E31" s="8" t="s">
        <v>17</v>
      </c>
      <c r="F31" s="8">
        <v>2021</v>
      </c>
      <c r="G31" s="55">
        <v>451200017102</v>
      </c>
      <c r="H31" s="98"/>
      <c r="I31" s="104"/>
    </row>
    <row r="32" spans="1:9" ht="15.75" thickBot="1" x14ac:dyDescent="0.3">
      <c r="A32" s="83" t="s">
        <v>74</v>
      </c>
      <c r="B32" s="113" t="s">
        <v>75</v>
      </c>
      <c r="C32" s="114"/>
      <c r="D32" s="115">
        <v>9</v>
      </c>
      <c r="E32" s="114" t="s">
        <v>17</v>
      </c>
      <c r="F32" s="114">
        <v>2021</v>
      </c>
      <c r="G32" s="116">
        <v>451200039921</v>
      </c>
      <c r="H32" s="99"/>
      <c r="I32" s="105"/>
    </row>
    <row r="33" spans="1:9" ht="15.75" thickBot="1" x14ac:dyDescent="0.3">
      <c r="A33" s="59" t="s">
        <v>76</v>
      </c>
      <c r="B33" s="60" t="s">
        <v>75</v>
      </c>
      <c r="C33" s="61"/>
      <c r="D33" s="20" t="s">
        <v>77</v>
      </c>
      <c r="E33" s="61" t="s">
        <v>17</v>
      </c>
      <c r="F33" s="61"/>
      <c r="G33" s="62">
        <v>451200017117</v>
      </c>
      <c r="H33" s="102"/>
      <c r="I33" s="108"/>
    </row>
    <row r="34" spans="1:9" x14ac:dyDescent="0.25">
      <c r="A34" s="45" t="s">
        <v>78</v>
      </c>
      <c r="B34" s="63" t="s">
        <v>75</v>
      </c>
      <c r="C34" s="42"/>
      <c r="D34" s="43">
        <v>1</v>
      </c>
      <c r="E34" s="42" t="s">
        <v>17</v>
      </c>
      <c r="F34" s="42">
        <v>2021</v>
      </c>
      <c r="G34" s="54">
        <v>451200038738</v>
      </c>
      <c r="H34" s="103"/>
      <c r="I34" s="109"/>
    </row>
    <row r="35" spans="1:9" x14ac:dyDescent="0.25">
      <c r="A35" s="30" t="s">
        <v>78</v>
      </c>
      <c r="B35" s="57" t="s">
        <v>75</v>
      </c>
      <c r="C35" s="8"/>
      <c r="D35" s="25">
        <v>2</v>
      </c>
      <c r="E35" s="8" t="s">
        <v>17</v>
      </c>
      <c r="F35" s="8">
        <v>2021</v>
      </c>
      <c r="G35" s="55">
        <v>451200018756</v>
      </c>
      <c r="H35" s="98"/>
      <c r="I35" s="104"/>
    </row>
    <row r="36" spans="1:9" x14ac:dyDescent="0.25">
      <c r="A36" s="30" t="s">
        <v>78</v>
      </c>
      <c r="B36" s="57" t="s">
        <v>75</v>
      </c>
      <c r="C36" s="8"/>
      <c r="D36" s="25">
        <v>3</v>
      </c>
      <c r="E36" s="8" t="s">
        <v>17</v>
      </c>
      <c r="F36" s="8">
        <v>2021</v>
      </c>
      <c r="G36" s="55">
        <v>451200018741</v>
      </c>
      <c r="H36" s="98"/>
      <c r="I36" s="104"/>
    </row>
    <row r="37" spans="1:9" x14ac:dyDescent="0.25">
      <c r="A37" s="30" t="s">
        <v>78</v>
      </c>
      <c r="B37" s="57" t="s">
        <v>75</v>
      </c>
      <c r="C37" s="8"/>
      <c r="D37" s="25">
        <v>4</v>
      </c>
      <c r="E37" s="8" t="s">
        <v>17</v>
      </c>
      <c r="F37" s="8">
        <v>2021</v>
      </c>
      <c r="G37" s="55">
        <v>451200038737</v>
      </c>
      <c r="H37" s="98"/>
      <c r="I37" s="104"/>
    </row>
    <row r="38" spans="1:9" ht="15.75" thickBot="1" x14ac:dyDescent="0.3">
      <c r="A38" s="83" t="s">
        <v>78</v>
      </c>
      <c r="B38" s="113" t="s">
        <v>75</v>
      </c>
      <c r="C38" s="114"/>
      <c r="D38" s="115">
        <v>5</v>
      </c>
      <c r="E38" s="114" t="s">
        <v>17</v>
      </c>
      <c r="F38" s="114">
        <v>2021</v>
      </c>
      <c r="G38" s="116">
        <v>451200018725</v>
      </c>
      <c r="H38" s="99"/>
      <c r="I38" s="105"/>
    </row>
    <row r="39" spans="1:9" x14ac:dyDescent="0.25">
      <c r="A39" s="110" t="s">
        <v>79</v>
      </c>
      <c r="B39" s="117" t="s">
        <v>75</v>
      </c>
      <c r="C39" s="111"/>
      <c r="D39" s="118" t="s">
        <v>77</v>
      </c>
      <c r="E39" s="111" t="s">
        <v>80</v>
      </c>
      <c r="F39" s="111"/>
      <c r="G39" s="112"/>
      <c r="H39" s="100"/>
      <c r="I39" s="106"/>
    </row>
    <row r="40" spans="1:9" ht="15.75" thickBot="1" x14ac:dyDescent="0.3">
      <c r="A40" s="47" t="s">
        <v>81</v>
      </c>
      <c r="B40" s="58" t="s">
        <v>75</v>
      </c>
      <c r="C40" s="50"/>
      <c r="D40" s="51" t="s">
        <v>77</v>
      </c>
      <c r="E40" s="50" t="s">
        <v>80</v>
      </c>
      <c r="F40" s="50"/>
      <c r="G40" s="56"/>
      <c r="H40" s="101"/>
      <c r="I40" s="107"/>
    </row>
    <row r="41" spans="1:9" x14ac:dyDescent="0.25">
      <c r="A41" s="45" t="s">
        <v>82</v>
      </c>
      <c r="B41" s="42" t="s">
        <v>9</v>
      </c>
      <c r="C41" s="42"/>
      <c r="D41" s="43">
        <v>1</v>
      </c>
      <c r="E41" s="42" t="s">
        <v>17</v>
      </c>
      <c r="F41" s="42"/>
      <c r="G41" s="54"/>
      <c r="H41" s="103"/>
      <c r="I41" s="109"/>
    </row>
    <row r="42" spans="1:9" ht="15.75" thickBot="1" x14ac:dyDescent="0.3">
      <c r="A42" s="83" t="s">
        <v>82</v>
      </c>
      <c r="B42" s="114" t="s">
        <v>10</v>
      </c>
      <c r="C42" s="114"/>
      <c r="D42" s="115">
        <v>2</v>
      </c>
      <c r="E42" s="114" t="s">
        <v>17</v>
      </c>
      <c r="F42" s="114"/>
      <c r="G42" s="116"/>
      <c r="H42" s="99"/>
      <c r="I42" s="105"/>
    </row>
    <row r="43" spans="1:9" x14ac:dyDescent="0.25">
      <c r="A43" s="110" t="s">
        <v>83</v>
      </c>
      <c r="B43" s="111" t="s">
        <v>9</v>
      </c>
      <c r="C43" s="111"/>
      <c r="D43" s="64" t="s">
        <v>77</v>
      </c>
      <c r="E43" s="111" t="s">
        <v>80</v>
      </c>
      <c r="F43" s="111"/>
      <c r="G43" s="112"/>
      <c r="H43" s="100"/>
      <c r="I43" s="106"/>
    </row>
    <row r="44" spans="1:9" ht="15.75" thickBot="1" x14ac:dyDescent="0.3">
      <c r="A44" s="47" t="s">
        <v>83</v>
      </c>
      <c r="B44" s="50" t="s">
        <v>10</v>
      </c>
      <c r="C44" s="50"/>
      <c r="D44" s="51" t="s">
        <v>77</v>
      </c>
      <c r="E44" s="50" t="s">
        <v>80</v>
      </c>
      <c r="F44" s="50"/>
      <c r="G44" s="56"/>
      <c r="H44" s="101"/>
      <c r="I44" s="107"/>
    </row>
    <row r="45" spans="1:9" x14ac:dyDescent="0.25">
      <c r="A45" s="45" t="s">
        <v>84</v>
      </c>
      <c r="B45" s="42" t="s">
        <v>9</v>
      </c>
      <c r="C45" s="42"/>
      <c r="D45" s="43" t="s">
        <v>77</v>
      </c>
      <c r="E45" s="42" t="s">
        <v>80</v>
      </c>
      <c r="F45" s="42"/>
      <c r="G45" s="54">
        <v>500081</v>
      </c>
      <c r="H45" s="103"/>
      <c r="I45" s="109"/>
    </row>
    <row r="46" spans="1:9" ht="15.75" thickBot="1" x14ac:dyDescent="0.3">
      <c r="A46" s="83" t="s">
        <v>84</v>
      </c>
      <c r="B46" s="114" t="s">
        <v>10</v>
      </c>
      <c r="C46" s="114"/>
      <c r="D46" s="115" t="s">
        <v>77</v>
      </c>
      <c r="E46" s="114" t="s">
        <v>80</v>
      </c>
      <c r="F46" s="114"/>
      <c r="G46" s="116">
        <v>500082</v>
      </c>
      <c r="H46" s="99"/>
      <c r="I46" s="105"/>
    </row>
    <row r="47" spans="1:9" x14ac:dyDescent="0.25">
      <c r="A47" s="110" t="s">
        <v>85</v>
      </c>
      <c r="B47" s="111" t="s">
        <v>9</v>
      </c>
      <c r="C47" s="111"/>
      <c r="D47" s="64">
        <v>1</v>
      </c>
      <c r="E47" s="111" t="s">
        <v>64</v>
      </c>
      <c r="F47" s="111"/>
      <c r="G47" s="112"/>
      <c r="H47" s="100"/>
      <c r="I47" s="106"/>
    </row>
    <row r="48" spans="1:9" x14ac:dyDescent="0.25">
      <c r="A48" s="30" t="s">
        <v>85</v>
      </c>
      <c r="B48" s="8" t="s">
        <v>10</v>
      </c>
      <c r="C48" s="8"/>
      <c r="D48" s="25" t="s">
        <v>77</v>
      </c>
      <c r="E48" s="8" t="s">
        <v>64</v>
      </c>
      <c r="F48" s="8"/>
      <c r="G48" s="55"/>
      <c r="H48" s="98"/>
      <c r="I48" s="104"/>
    </row>
    <row r="49" spans="1:9" x14ac:dyDescent="0.25">
      <c r="A49" s="30" t="s">
        <v>85</v>
      </c>
      <c r="B49" s="8" t="s">
        <v>9</v>
      </c>
      <c r="C49" s="8"/>
      <c r="D49" s="25" t="s">
        <v>77</v>
      </c>
      <c r="E49" s="8" t="s">
        <v>64</v>
      </c>
      <c r="F49" s="8"/>
      <c r="G49" s="55"/>
      <c r="H49" s="98"/>
      <c r="I49" s="104"/>
    </row>
    <row r="50" spans="1:9" ht="15.75" thickBot="1" x14ac:dyDescent="0.3">
      <c r="A50" s="47" t="s">
        <v>85</v>
      </c>
      <c r="B50" s="50" t="s">
        <v>10</v>
      </c>
      <c r="C50" s="50"/>
      <c r="D50" s="51" t="s">
        <v>77</v>
      </c>
      <c r="E50" s="50" t="s">
        <v>64</v>
      </c>
      <c r="F50" s="50"/>
      <c r="G50" s="56"/>
      <c r="H50" s="101"/>
      <c r="I50" s="107"/>
    </row>
    <row r="51" spans="1:9" ht="35.25" customHeight="1" thickBot="1" x14ac:dyDescent="0.3">
      <c r="A51" s="163" t="s">
        <v>139</v>
      </c>
      <c r="B51" s="164"/>
      <c r="C51" s="164"/>
      <c r="D51" s="164"/>
      <c r="E51" s="164"/>
      <c r="F51" s="164"/>
      <c r="G51" s="164"/>
      <c r="H51" s="164"/>
      <c r="I51" s="119">
        <f>SUM(I3:I50)</f>
        <v>0</v>
      </c>
    </row>
  </sheetData>
  <mergeCells count="2">
    <mergeCell ref="A1:I1"/>
    <mergeCell ref="A51:H51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816EE6-88F5-4B18-9335-A7B3FDDB76C8}">
  <dimension ref="A1:I12"/>
  <sheetViews>
    <sheetView zoomScale="80" zoomScaleNormal="80" workbookViewId="0">
      <selection activeCell="K21" sqref="K21"/>
    </sheetView>
  </sheetViews>
  <sheetFormatPr defaultRowHeight="15" x14ac:dyDescent="0.25"/>
  <cols>
    <col min="1" max="1" width="18.140625" customWidth="1"/>
    <col min="2" max="9" width="15.42578125" customWidth="1"/>
  </cols>
  <sheetData>
    <row r="1" spans="1:9" ht="42.75" customHeight="1" thickBot="1" x14ac:dyDescent="0.3">
      <c r="A1" s="160" t="s">
        <v>86</v>
      </c>
      <c r="B1" s="161"/>
      <c r="C1" s="161"/>
      <c r="D1" s="161"/>
      <c r="E1" s="161"/>
      <c r="F1" s="161"/>
      <c r="G1" s="161"/>
      <c r="H1" s="161"/>
      <c r="I1" s="162"/>
    </row>
    <row r="2" spans="1:9" ht="30.75" thickBot="1" x14ac:dyDescent="0.3">
      <c r="A2" s="31" t="s">
        <v>0</v>
      </c>
      <c r="B2" s="32" t="s">
        <v>1</v>
      </c>
      <c r="C2" s="32" t="s">
        <v>2</v>
      </c>
      <c r="D2" s="32" t="s">
        <v>20</v>
      </c>
      <c r="E2" s="32" t="s">
        <v>5</v>
      </c>
      <c r="F2" s="32" t="s">
        <v>4</v>
      </c>
      <c r="G2" s="39" t="s">
        <v>3</v>
      </c>
      <c r="H2" s="34" t="s">
        <v>134</v>
      </c>
      <c r="I2" s="35" t="s">
        <v>135</v>
      </c>
    </row>
    <row r="3" spans="1:9" ht="21.75" customHeight="1" x14ac:dyDescent="0.3">
      <c r="A3" s="73" t="s">
        <v>85</v>
      </c>
      <c r="B3" s="74" t="s">
        <v>75</v>
      </c>
      <c r="C3" s="75"/>
      <c r="D3" s="22">
        <v>1</v>
      </c>
      <c r="E3" s="75" t="s">
        <v>64</v>
      </c>
      <c r="F3" s="75" t="s">
        <v>87</v>
      </c>
      <c r="G3" s="76">
        <v>504453</v>
      </c>
      <c r="H3" s="77"/>
      <c r="I3" s="93"/>
    </row>
    <row r="4" spans="1:9" ht="21.75" customHeight="1" x14ac:dyDescent="0.3">
      <c r="A4" s="10" t="s">
        <v>85</v>
      </c>
      <c r="B4" s="18" t="s">
        <v>75</v>
      </c>
      <c r="C4" s="4"/>
      <c r="D4" s="5">
        <v>2</v>
      </c>
      <c r="E4" s="4" t="s">
        <v>64</v>
      </c>
      <c r="F4" s="16" t="s">
        <v>87</v>
      </c>
      <c r="G4" s="28">
        <v>504452</v>
      </c>
      <c r="H4" s="80"/>
      <c r="I4" s="94"/>
    </row>
    <row r="5" spans="1:9" ht="21.75" customHeight="1" x14ac:dyDescent="0.3">
      <c r="A5" s="10" t="s">
        <v>85</v>
      </c>
      <c r="B5" s="18" t="s">
        <v>75</v>
      </c>
      <c r="C5" s="4"/>
      <c r="D5" s="5">
        <v>3</v>
      </c>
      <c r="E5" s="4" t="s">
        <v>64</v>
      </c>
      <c r="F5" s="16" t="s">
        <v>87</v>
      </c>
      <c r="G5" s="28">
        <v>504451</v>
      </c>
      <c r="H5" s="80"/>
      <c r="I5" s="94"/>
    </row>
    <row r="6" spans="1:9" ht="21.75" customHeight="1" x14ac:dyDescent="0.3">
      <c r="A6" s="10" t="s">
        <v>85</v>
      </c>
      <c r="B6" s="18" t="s">
        <v>75</v>
      </c>
      <c r="C6" s="4"/>
      <c r="D6" s="5">
        <v>4</v>
      </c>
      <c r="E6" s="4" t="s">
        <v>64</v>
      </c>
      <c r="F6" s="16" t="s">
        <v>87</v>
      </c>
      <c r="G6" s="28">
        <v>504446</v>
      </c>
      <c r="H6" s="80"/>
      <c r="I6" s="94"/>
    </row>
    <row r="7" spans="1:9" ht="21.75" customHeight="1" x14ac:dyDescent="0.3">
      <c r="A7" s="10" t="s">
        <v>85</v>
      </c>
      <c r="B7" s="18" t="s">
        <v>75</v>
      </c>
      <c r="C7" s="4"/>
      <c r="D7" s="5">
        <v>5</v>
      </c>
      <c r="E7" s="4" t="s">
        <v>64</v>
      </c>
      <c r="F7" s="16" t="s">
        <v>87</v>
      </c>
      <c r="G7" s="28">
        <v>504447</v>
      </c>
      <c r="H7" s="80"/>
      <c r="I7" s="94"/>
    </row>
    <row r="8" spans="1:9" ht="21.75" customHeight="1" thickBot="1" x14ac:dyDescent="0.35">
      <c r="A8" s="12" t="s">
        <v>88</v>
      </c>
      <c r="B8" s="13" t="s">
        <v>9</v>
      </c>
      <c r="C8" s="13"/>
      <c r="D8" s="14">
        <v>6</v>
      </c>
      <c r="E8" s="13" t="s">
        <v>64</v>
      </c>
      <c r="F8" s="13" t="s">
        <v>87</v>
      </c>
      <c r="G8" s="40">
        <v>504448</v>
      </c>
      <c r="H8" s="78"/>
      <c r="I8" s="95"/>
    </row>
    <row r="9" spans="1:9" ht="21.75" customHeight="1" x14ac:dyDescent="0.3">
      <c r="A9" s="15" t="s">
        <v>89</v>
      </c>
      <c r="B9" s="21" t="s">
        <v>75</v>
      </c>
      <c r="C9" s="16"/>
      <c r="D9" s="17">
        <v>1</v>
      </c>
      <c r="E9" s="16" t="s">
        <v>64</v>
      </c>
      <c r="F9" s="16" t="s">
        <v>87</v>
      </c>
      <c r="G9" s="41"/>
      <c r="H9" s="79"/>
      <c r="I9" s="120"/>
    </row>
    <row r="10" spans="1:9" ht="21.75" customHeight="1" x14ac:dyDescent="0.3">
      <c r="A10" s="23" t="s">
        <v>90</v>
      </c>
      <c r="B10" s="24" t="s">
        <v>75</v>
      </c>
      <c r="C10" s="9"/>
      <c r="D10" s="7">
        <v>2</v>
      </c>
      <c r="E10" s="9" t="s">
        <v>17</v>
      </c>
      <c r="F10" s="9" t="s">
        <v>87</v>
      </c>
      <c r="G10" s="67">
        <v>504450</v>
      </c>
      <c r="H10" s="80"/>
      <c r="I10" s="94"/>
    </row>
    <row r="11" spans="1:9" ht="21.75" customHeight="1" thickBot="1" x14ac:dyDescent="0.35">
      <c r="A11" s="68" t="s">
        <v>91</v>
      </c>
      <c r="B11" s="69" t="s">
        <v>75</v>
      </c>
      <c r="C11" s="70"/>
      <c r="D11" s="71">
        <v>3</v>
      </c>
      <c r="E11" s="70" t="s">
        <v>17</v>
      </c>
      <c r="F11" s="70" t="s">
        <v>87</v>
      </c>
      <c r="G11" s="72">
        <v>504449</v>
      </c>
      <c r="H11" s="78"/>
      <c r="I11" s="95"/>
    </row>
    <row r="12" spans="1:9" s="65" customFormat="1" ht="35.25" customHeight="1" thickBot="1" x14ac:dyDescent="0.3">
      <c r="A12" s="163" t="s">
        <v>140</v>
      </c>
      <c r="B12" s="164"/>
      <c r="C12" s="164"/>
      <c r="D12" s="164"/>
      <c r="E12" s="164"/>
      <c r="F12" s="164"/>
      <c r="G12" s="164"/>
      <c r="H12" s="164"/>
      <c r="I12" s="119">
        <f>SUM(I3:I11)</f>
        <v>0</v>
      </c>
    </row>
  </sheetData>
  <mergeCells count="2">
    <mergeCell ref="A1:I1"/>
    <mergeCell ref="A12:H12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F3C79D-2EA3-476A-9E17-785C0CCA5E44}">
  <dimension ref="A1:Q7"/>
  <sheetViews>
    <sheetView zoomScale="80" zoomScaleNormal="80" workbookViewId="0">
      <selection activeCell="L20" sqref="L20"/>
    </sheetView>
  </sheetViews>
  <sheetFormatPr defaultRowHeight="15" x14ac:dyDescent="0.25"/>
  <cols>
    <col min="1" max="2" width="16" customWidth="1"/>
    <col min="3" max="3" width="12.140625" customWidth="1"/>
    <col min="4" max="9" width="14" customWidth="1"/>
  </cols>
  <sheetData>
    <row r="1" spans="1:17" ht="40.5" customHeight="1" thickBot="1" x14ac:dyDescent="0.3">
      <c r="A1" s="170" t="s">
        <v>130</v>
      </c>
      <c r="B1" s="171"/>
      <c r="C1" s="171"/>
      <c r="D1" s="171"/>
      <c r="E1" s="171"/>
      <c r="F1" s="171"/>
      <c r="G1" s="171"/>
      <c r="H1" s="171"/>
      <c r="I1" s="172"/>
    </row>
    <row r="2" spans="1:17" ht="30.75" thickBot="1" x14ac:dyDescent="0.3">
      <c r="A2" s="31" t="s">
        <v>0</v>
      </c>
      <c r="B2" s="32" t="s">
        <v>1</v>
      </c>
      <c r="C2" s="32" t="s">
        <v>2</v>
      </c>
      <c r="D2" s="32" t="s">
        <v>20</v>
      </c>
      <c r="E2" s="32" t="s">
        <v>5</v>
      </c>
      <c r="F2" s="32" t="s">
        <v>4</v>
      </c>
      <c r="G2" s="39" t="s">
        <v>3</v>
      </c>
      <c r="H2" s="34" t="s">
        <v>134</v>
      </c>
      <c r="I2" s="35" t="s">
        <v>135</v>
      </c>
    </row>
    <row r="3" spans="1:17" ht="20.25" customHeight="1" x14ac:dyDescent="0.3">
      <c r="A3" s="15" t="s">
        <v>92</v>
      </c>
      <c r="B3" s="18" t="s">
        <v>75</v>
      </c>
      <c r="C3" s="16"/>
      <c r="D3" s="17" t="s">
        <v>77</v>
      </c>
      <c r="E3" s="16" t="s">
        <v>64</v>
      </c>
      <c r="F3" s="16" t="s">
        <v>93</v>
      </c>
      <c r="G3" s="41"/>
      <c r="H3" s="77"/>
      <c r="I3" s="127"/>
    </row>
    <row r="4" spans="1:17" ht="20.25" customHeight="1" thickBot="1" x14ac:dyDescent="0.35">
      <c r="A4" s="12" t="s">
        <v>92</v>
      </c>
      <c r="B4" s="19" t="s">
        <v>75</v>
      </c>
      <c r="C4" s="13"/>
      <c r="D4" s="14" t="s">
        <v>77</v>
      </c>
      <c r="E4" s="13" t="s">
        <v>64</v>
      </c>
      <c r="F4" s="13" t="s">
        <v>93</v>
      </c>
      <c r="G4" s="40"/>
      <c r="H4" s="78"/>
      <c r="I4" s="128"/>
    </row>
    <row r="5" spans="1:17" ht="20.25" customHeight="1" x14ac:dyDescent="0.3">
      <c r="A5" s="15" t="s">
        <v>94</v>
      </c>
      <c r="B5" s="21" t="s">
        <v>75</v>
      </c>
      <c r="C5" s="16"/>
      <c r="D5" s="17" t="s">
        <v>77</v>
      </c>
      <c r="E5" s="16" t="s">
        <v>95</v>
      </c>
      <c r="F5" s="16"/>
      <c r="G5" s="41"/>
      <c r="H5" s="79"/>
      <c r="I5" s="129"/>
    </row>
    <row r="6" spans="1:17" ht="20.25" customHeight="1" thickBot="1" x14ac:dyDescent="0.35">
      <c r="A6" s="12" t="s">
        <v>94</v>
      </c>
      <c r="B6" s="19" t="s">
        <v>75</v>
      </c>
      <c r="C6" s="13"/>
      <c r="D6" s="14" t="s">
        <v>77</v>
      </c>
      <c r="E6" s="13" t="s">
        <v>96</v>
      </c>
      <c r="F6" s="13"/>
      <c r="G6" s="40"/>
      <c r="H6" s="78"/>
      <c r="I6" s="128"/>
    </row>
    <row r="7" spans="1:17" ht="38.25" customHeight="1" thickBot="1" x14ac:dyDescent="0.35">
      <c r="A7" s="163" t="s">
        <v>141</v>
      </c>
      <c r="B7" s="164"/>
      <c r="C7" s="164"/>
      <c r="D7" s="164"/>
      <c r="E7" s="164"/>
      <c r="F7" s="164"/>
      <c r="G7" s="164"/>
      <c r="H7" s="164"/>
      <c r="I7" s="130">
        <f>SUM(I3:I6)</f>
        <v>0</v>
      </c>
      <c r="J7" s="124"/>
      <c r="K7" s="123"/>
      <c r="L7" s="125"/>
      <c r="M7" s="123"/>
      <c r="N7" s="123"/>
      <c r="O7" s="126"/>
      <c r="P7" s="123"/>
      <c r="Q7" s="123"/>
    </row>
  </sheetData>
  <mergeCells count="2">
    <mergeCell ref="A1:I1"/>
    <mergeCell ref="A7:H7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26F7E-2F09-4913-804F-D57000F67506}">
  <dimension ref="A1:J21"/>
  <sheetViews>
    <sheetView zoomScale="80" zoomScaleNormal="80" workbookViewId="0">
      <selection activeCell="N15" sqref="N15"/>
    </sheetView>
  </sheetViews>
  <sheetFormatPr defaultRowHeight="15" x14ac:dyDescent="0.25"/>
  <cols>
    <col min="1" max="1" width="17.42578125" customWidth="1"/>
    <col min="2" max="2" width="35" customWidth="1"/>
    <col min="3" max="4" width="11.28515625" customWidth="1"/>
    <col min="5" max="10" width="17.42578125" customWidth="1"/>
  </cols>
  <sheetData>
    <row r="1" spans="1:10" ht="46.5" customHeight="1" thickBot="1" x14ac:dyDescent="0.3">
      <c r="A1" s="160" t="s">
        <v>125</v>
      </c>
      <c r="B1" s="161"/>
      <c r="C1" s="161"/>
      <c r="D1" s="161"/>
      <c r="E1" s="161"/>
      <c r="F1" s="161"/>
      <c r="G1" s="161"/>
      <c r="H1" s="161"/>
      <c r="I1" s="161"/>
      <c r="J1" s="162"/>
    </row>
    <row r="2" spans="1:10" ht="30" customHeight="1" thickBot="1" x14ac:dyDescent="0.3">
      <c r="A2" s="31" t="s">
        <v>0</v>
      </c>
      <c r="B2" s="32" t="s">
        <v>1</v>
      </c>
      <c r="C2" s="32" t="s">
        <v>2</v>
      </c>
      <c r="D2" s="32" t="s">
        <v>20</v>
      </c>
      <c r="E2" s="32" t="s">
        <v>5</v>
      </c>
      <c r="F2" s="32" t="s">
        <v>4</v>
      </c>
      <c r="G2" s="39" t="s">
        <v>3</v>
      </c>
      <c r="H2" s="33" t="s">
        <v>6</v>
      </c>
      <c r="I2" s="34" t="s">
        <v>134</v>
      </c>
      <c r="J2" s="35" t="s">
        <v>135</v>
      </c>
    </row>
    <row r="3" spans="1:10" ht="21.75" customHeight="1" x14ac:dyDescent="0.25">
      <c r="A3" s="30" t="s">
        <v>100</v>
      </c>
      <c r="B3" s="8" t="s">
        <v>126</v>
      </c>
      <c r="C3" s="8">
        <v>1</v>
      </c>
      <c r="D3" s="25"/>
      <c r="E3" s="8" t="s">
        <v>64</v>
      </c>
      <c r="F3" s="8">
        <v>1997</v>
      </c>
      <c r="G3" s="38">
        <v>7140097007</v>
      </c>
      <c r="H3" s="66" t="s">
        <v>101</v>
      </c>
      <c r="I3" s="80"/>
      <c r="J3" s="94"/>
    </row>
    <row r="4" spans="1:10" ht="21.75" customHeight="1" x14ac:dyDescent="0.25">
      <c r="A4" s="30" t="s">
        <v>100</v>
      </c>
      <c r="B4" s="8" t="s">
        <v>126</v>
      </c>
      <c r="C4" s="8">
        <v>2</v>
      </c>
      <c r="D4" s="25"/>
      <c r="E4" s="8" t="s">
        <v>64</v>
      </c>
      <c r="F4" s="8">
        <v>1997</v>
      </c>
      <c r="G4" s="38">
        <v>7140097009</v>
      </c>
      <c r="H4" s="66" t="s">
        <v>101</v>
      </c>
      <c r="I4" s="80"/>
      <c r="J4" s="94"/>
    </row>
    <row r="5" spans="1:10" ht="21.75" customHeight="1" x14ac:dyDescent="0.25">
      <c r="A5" s="30" t="s">
        <v>100</v>
      </c>
      <c r="B5" s="8" t="s">
        <v>127</v>
      </c>
      <c r="C5" s="8">
        <v>3</v>
      </c>
      <c r="D5" s="25"/>
      <c r="E5" s="8" t="s">
        <v>64</v>
      </c>
      <c r="F5" s="8">
        <v>1997</v>
      </c>
      <c r="G5" s="38">
        <v>7140097012</v>
      </c>
      <c r="H5" s="66" t="s">
        <v>102</v>
      </c>
      <c r="I5" s="80"/>
      <c r="J5" s="94"/>
    </row>
    <row r="6" spans="1:10" ht="21.75" customHeight="1" x14ac:dyDescent="0.25">
      <c r="A6" s="30" t="s">
        <v>100</v>
      </c>
      <c r="B6" s="8" t="s">
        <v>103</v>
      </c>
      <c r="C6" s="8">
        <v>4</v>
      </c>
      <c r="D6" s="25"/>
      <c r="E6" s="8" t="s">
        <v>64</v>
      </c>
      <c r="F6" s="8">
        <v>1997</v>
      </c>
      <c r="G6" s="38">
        <v>7140097010</v>
      </c>
      <c r="H6" s="66" t="s">
        <v>101</v>
      </c>
      <c r="I6" s="80"/>
      <c r="J6" s="94"/>
    </row>
    <row r="7" spans="1:10" ht="21.75" customHeight="1" x14ac:dyDescent="0.25">
      <c r="A7" s="30" t="s">
        <v>100</v>
      </c>
      <c r="B7" s="8" t="s">
        <v>104</v>
      </c>
      <c r="C7" s="8">
        <v>5</v>
      </c>
      <c r="D7" s="25"/>
      <c r="E7" s="8" t="s">
        <v>64</v>
      </c>
      <c r="F7" s="8">
        <v>1997</v>
      </c>
      <c r="G7" s="38">
        <v>7140097011</v>
      </c>
      <c r="H7" s="66" t="s">
        <v>101</v>
      </c>
      <c r="I7" s="80"/>
      <c r="J7" s="94"/>
    </row>
    <row r="8" spans="1:10" ht="21.75" customHeight="1" x14ac:dyDescent="0.25">
      <c r="A8" s="30" t="s">
        <v>100</v>
      </c>
      <c r="B8" s="8" t="s">
        <v>105</v>
      </c>
      <c r="C8" s="8">
        <v>6</v>
      </c>
      <c r="D8" s="25"/>
      <c r="E8" s="8" t="s">
        <v>64</v>
      </c>
      <c r="F8" s="8">
        <v>1997</v>
      </c>
      <c r="G8" s="38">
        <v>7140097005</v>
      </c>
      <c r="H8" s="66" t="s">
        <v>101</v>
      </c>
      <c r="I8" s="80"/>
      <c r="J8" s="94"/>
    </row>
    <row r="9" spans="1:10" ht="21.75" customHeight="1" x14ac:dyDescent="0.25">
      <c r="A9" s="30" t="s">
        <v>100</v>
      </c>
      <c r="B9" s="8" t="s">
        <v>106</v>
      </c>
      <c r="C9" s="8">
        <v>7</v>
      </c>
      <c r="D9" s="26"/>
      <c r="E9" s="8" t="s">
        <v>64</v>
      </c>
      <c r="F9" s="8">
        <v>1997</v>
      </c>
      <c r="G9" s="38">
        <v>7140097006</v>
      </c>
      <c r="H9" s="66" t="s">
        <v>101</v>
      </c>
      <c r="I9" s="80"/>
      <c r="J9" s="94"/>
    </row>
    <row r="10" spans="1:10" ht="21.75" customHeight="1" x14ac:dyDescent="0.25">
      <c r="A10" s="30" t="s">
        <v>100</v>
      </c>
      <c r="B10" s="8" t="s">
        <v>107</v>
      </c>
      <c r="C10" s="8">
        <v>8</v>
      </c>
      <c r="D10" s="25"/>
      <c r="E10" s="8" t="s">
        <v>64</v>
      </c>
      <c r="F10" s="8">
        <v>1997</v>
      </c>
      <c r="G10" s="38">
        <v>7140097008</v>
      </c>
      <c r="H10" s="66" t="s">
        <v>101</v>
      </c>
      <c r="I10" s="80"/>
      <c r="J10" s="94"/>
    </row>
    <row r="11" spans="1:10" ht="21.75" customHeight="1" x14ac:dyDescent="0.25">
      <c r="A11" s="30" t="s">
        <v>100</v>
      </c>
      <c r="B11" s="8" t="s">
        <v>108</v>
      </c>
      <c r="C11" s="8">
        <v>9</v>
      </c>
      <c r="D11" s="25"/>
      <c r="E11" s="8" t="s">
        <v>64</v>
      </c>
      <c r="F11" s="8">
        <v>1997</v>
      </c>
      <c r="G11" s="38">
        <v>7140097003</v>
      </c>
      <c r="H11" s="66" t="s">
        <v>101</v>
      </c>
      <c r="I11" s="80"/>
      <c r="J11" s="94"/>
    </row>
    <row r="12" spans="1:10" ht="21.75" customHeight="1" x14ac:dyDescent="0.25">
      <c r="A12" s="30" t="s">
        <v>100</v>
      </c>
      <c r="B12" s="8" t="s">
        <v>109</v>
      </c>
      <c r="C12" s="8">
        <v>10</v>
      </c>
      <c r="D12" s="26"/>
      <c r="E12" s="8" t="s">
        <v>64</v>
      </c>
      <c r="F12" s="8">
        <v>1997</v>
      </c>
      <c r="G12" s="38">
        <v>7140097004</v>
      </c>
      <c r="H12" s="66" t="s">
        <v>101</v>
      </c>
      <c r="I12" s="80"/>
      <c r="J12" s="94"/>
    </row>
    <row r="13" spans="1:10" ht="21.75" customHeight="1" x14ac:dyDescent="0.25">
      <c r="A13" s="30" t="s">
        <v>100</v>
      </c>
      <c r="B13" s="8" t="s">
        <v>110</v>
      </c>
      <c r="C13" s="8">
        <v>11</v>
      </c>
      <c r="D13" s="25"/>
      <c r="E13" s="8" t="s">
        <v>64</v>
      </c>
      <c r="F13" s="8">
        <v>1997</v>
      </c>
      <c r="G13" s="38" t="s">
        <v>111</v>
      </c>
      <c r="H13" s="66" t="s">
        <v>101</v>
      </c>
      <c r="I13" s="80"/>
      <c r="J13" s="94"/>
    </row>
    <row r="14" spans="1:10" ht="21.75" customHeight="1" x14ac:dyDescent="0.25">
      <c r="A14" s="30" t="s">
        <v>100</v>
      </c>
      <c r="B14" s="8" t="s">
        <v>112</v>
      </c>
      <c r="C14" s="8">
        <v>12</v>
      </c>
      <c r="D14" s="25"/>
      <c r="E14" s="8" t="s">
        <v>64</v>
      </c>
      <c r="F14" s="8">
        <v>1997</v>
      </c>
      <c r="G14" s="38" t="s">
        <v>111</v>
      </c>
      <c r="H14" s="66" t="s">
        <v>101</v>
      </c>
      <c r="I14" s="80"/>
      <c r="J14" s="94"/>
    </row>
    <row r="15" spans="1:10" ht="21.75" customHeight="1" x14ac:dyDescent="0.25">
      <c r="A15" s="30" t="s">
        <v>113</v>
      </c>
      <c r="B15" s="8" t="s">
        <v>114</v>
      </c>
      <c r="C15" s="8"/>
      <c r="D15" s="25"/>
      <c r="E15" s="8" t="s">
        <v>17</v>
      </c>
      <c r="F15" s="8">
        <v>1998</v>
      </c>
      <c r="G15" s="38" t="s">
        <v>115</v>
      </c>
      <c r="H15" s="66" t="s">
        <v>116</v>
      </c>
      <c r="I15" s="80"/>
      <c r="J15" s="94"/>
    </row>
    <row r="16" spans="1:10" ht="21.75" customHeight="1" x14ac:dyDescent="0.25">
      <c r="A16" s="30" t="s">
        <v>113</v>
      </c>
      <c r="B16" s="8" t="s">
        <v>117</v>
      </c>
      <c r="C16" s="8"/>
      <c r="D16" s="25"/>
      <c r="E16" s="8" t="s">
        <v>17</v>
      </c>
      <c r="F16" s="8">
        <v>1998</v>
      </c>
      <c r="G16" s="38">
        <v>98281</v>
      </c>
      <c r="H16" s="66" t="s">
        <v>116</v>
      </c>
      <c r="I16" s="80"/>
      <c r="J16" s="94"/>
    </row>
    <row r="17" spans="1:10" ht="21.75" customHeight="1" x14ac:dyDescent="0.25">
      <c r="A17" s="30" t="s">
        <v>113</v>
      </c>
      <c r="B17" s="8" t="s">
        <v>114</v>
      </c>
      <c r="C17" s="8"/>
      <c r="D17" s="25"/>
      <c r="E17" s="8" t="s">
        <v>17</v>
      </c>
      <c r="F17" s="8">
        <v>1998</v>
      </c>
      <c r="G17" s="38">
        <v>98286</v>
      </c>
      <c r="H17" s="66" t="s">
        <v>116</v>
      </c>
      <c r="I17" s="80"/>
      <c r="J17" s="94"/>
    </row>
    <row r="18" spans="1:10" ht="21.75" customHeight="1" x14ac:dyDescent="0.25">
      <c r="A18" s="30" t="s">
        <v>118</v>
      </c>
      <c r="B18" s="8" t="s">
        <v>119</v>
      </c>
      <c r="C18" s="8"/>
      <c r="D18" s="25"/>
      <c r="E18" s="8" t="s">
        <v>17</v>
      </c>
      <c r="F18" s="8"/>
      <c r="G18" s="38" t="s">
        <v>120</v>
      </c>
      <c r="H18" s="66" t="s">
        <v>121</v>
      </c>
      <c r="I18" s="80"/>
      <c r="J18" s="94"/>
    </row>
    <row r="19" spans="1:10" ht="21.75" customHeight="1" x14ac:dyDescent="0.25">
      <c r="A19" s="30" t="s">
        <v>118</v>
      </c>
      <c r="B19" s="8" t="s">
        <v>122</v>
      </c>
      <c r="C19" s="8"/>
      <c r="D19" s="25"/>
      <c r="E19" s="8" t="s">
        <v>8</v>
      </c>
      <c r="F19" s="8">
        <v>2022</v>
      </c>
      <c r="G19" s="38" t="s">
        <v>123</v>
      </c>
      <c r="H19" s="66" t="s">
        <v>124</v>
      </c>
      <c r="I19" s="80"/>
      <c r="J19" s="94"/>
    </row>
    <row r="20" spans="1:10" ht="21.75" customHeight="1" thickBot="1" x14ac:dyDescent="0.3">
      <c r="A20" s="30" t="s">
        <v>118</v>
      </c>
      <c r="B20" s="8" t="s">
        <v>122</v>
      </c>
      <c r="C20" s="8"/>
      <c r="D20" s="25"/>
      <c r="E20" s="8" t="s">
        <v>8</v>
      </c>
      <c r="F20" s="8"/>
      <c r="G20" s="38"/>
      <c r="H20" s="52"/>
      <c r="I20" s="78"/>
      <c r="J20" s="95"/>
    </row>
    <row r="21" spans="1:10" s="65" customFormat="1" ht="35.25" customHeight="1" thickBot="1" x14ac:dyDescent="0.3">
      <c r="A21" s="163" t="s">
        <v>142</v>
      </c>
      <c r="B21" s="164"/>
      <c r="C21" s="164"/>
      <c r="D21" s="164"/>
      <c r="E21" s="164"/>
      <c r="F21" s="164"/>
      <c r="G21" s="164"/>
      <c r="H21" s="164"/>
      <c r="I21" s="166"/>
      <c r="J21" s="119">
        <f>SUM(J3:J20)</f>
        <v>0</v>
      </c>
    </row>
  </sheetData>
  <mergeCells count="2">
    <mergeCell ref="A1:J1"/>
    <mergeCell ref="A21:I2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8</vt:i4>
      </vt:variant>
    </vt:vector>
  </HeadingPairs>
  <TitlesOfParts>
    <vt:vector size="8" baseType="lpstr">
      <vt:lpstr>Shrnutí celkové ceny</vt:lpstr>
      <vt:lpstr>Medlánky</vt:lpstr>
      <vt:lpstr>Pisárky</vt:lpstr>
      <vt:lpstr>Novobranská</vt:lpstr>
      <vt:lpstr>Slatina</vt:lpstr>
      <vt:lpstr>Husovice</vt:lpstr>
      <vt:lpstr>Lodní doprava</vt:lpstr>
      <vt:lpstr>Komín-Radlas-Tábor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Sýkora Lukáš</dc:creator>
  <cp:lastModifiedBy>Mohelská Lenka</cp:lastModifiedBy>
  <cp:lastPrinted>2021-04-15T08:18:14Z</cp:lastPrinted>
  <dcterms:created xsi:type="dcterms:W3CDTF">2021-02-22T11:03:17Z</dcterms:created>
  <dcterms:modified xsi:type="dcterms:W3CDTF">2026-03-10T11:40:29Z</dcterms:modified>
</cp:coreProperties>
</file>