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3035" windowHeight="8895" tabRatio="823" activeTab="0"/>
  </bookViews>
  <sheets>
    <sheet name="D+M" sheetId="1" r:id="rId1"/>
  </sheets>
  <definedNames/>
  <calcPr fullCalcOnLoad="1"/>
</workbook>
</file>

<file path=xl/sharedStrings.xml><?xml version="1.0" encoding="utf-8"?>
<sst xmlns="http://schemas.openxmlformats.org/spreadsheetml/2006/main" count="86" uniqueCount="46">
  <si>
    <t>P.Č.</t>
  </si>
  <si>
    <t>KCN</t>
  </si>
  <si>
    <t>Kód položky</t>
  </si>
  <si>
    <t>Popis</t>
  </si>
  <si>
    <t>MJ</t>
  </si>
  <si>
    <t>Množstvo celkom</t>
  </si>
  <si>
    <t xml:space="preserve">Cena jednotková </t>
  </si>
  <si>
    <t xml:space="preserve">Cena celkom </t>
  </si>
  <si>
    <t xml:space="preserve">  EUR</t>
  </si>
  <si>
    <t>1</t>
  </si>
  <si>
    <t>2</t>
  </si>
  <si>
    <t>3</t>
  </si>
  <si>
    <t>4</t>
  </si>
  <si>
    <t>5</t>
  </si>
  <si>
    <t>6</t>
  </si>
  <si>
    <t>PSV</t>
  </si>
  <si>
    <t>Práce a dodávky PSV</t>
  </si>
  <si>
    <t>712</t>
  </si>
  <si>
    <t>m2</t>
  </si>
  <si>
    <t>283</t>
  </si>
  <si>
    <t>m</t>
  </si>
  <si>
    <t>998712202</t>
  </si>
  <si>
    <t>%</t>
  </si>
  <si>
    <t>Celkom bez DPH</t>
  </si>
  <si>
    <t>Izolácie striech</t>
  </si>
  <si>
    <t>712371801</t>
  </si>
  <si>
    <t>2833000031</t>
  </si>
  <si>
    <t>712391175</t>
  </si>
  <si>
    <t>712997002</t>
  </si>
  <si>
    <t>ks</t>
  </si>
  <si>
    <t>712391382</t>
  </si>
  <si>
    <r>
      <t xml:space="preserve">Zhotov. povlak. krytiny striech plochých a šikmých do 30° termoplastmi fóliou PVC položenou voľne </t>
    </r>
    <r>
      <rPr>
        <sz val="8"/>
        <color indexed="10"/>
        <rFont val="Arial CE"/>
        <family val="2"/>
      </rPr>
      <t>vodorovná + zvislá časť</t>
    </r>
  </si>
  <si>
    <t>Presun hmôt pre izoláciu povlakovej krytiny v objektoch výšky nad 12 m</t>
  </si>
  <si>
    <t>Oživenie pôvodnej PVC fólie čističom</t>
  </si>
  <si>
    <t xml:space="preserve">Zaliatie spojov poistnou zálievkou </t>
  </si>
  <si>
    <t>Vyčistenie povrchu od nečistôt</t>
  </si>
  <si>
    <t>Objekt S0 01B</t>
  </si>
  <si>
    <t>Opracovanie detailu prestupu vtoku a chrliča cez strechu tvarovkou z PVC ( účtované budú skutočne zhotovené práce na základe stavebného denníka )</t>
  </si>
  <si>
    <t>Spojovací krčok strechy</t>
  </si>
  <si>
    <t>Zhotovenie zvaru PVC fólie</t>
  </si>
  <si>
    <t>Doplnený rozpočet</t>
  </si>
  <si>
    <t>Dodávka a montáž odvetrávacieho komínka</t>
  </si>
  <si>
    <t xml:space="preserve">Zhotovenie sondy strešnej skladby </t>
  </si>
  <si>
    <t>VÝKAZ VÝMER</t>
  </si>
  <si>
    <t>Stavba:  Oprava strechy v objekte SO 01B v TTIP – havarijný stav</t>
  </si>
  <si>
    <t xml:space="preserve">PVC hydroizolačná fólia hr. 1,5 mm š. 2,0 m (napr. SIKAPLAN alebo ekvivalent)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</si>
</sst>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;\-#,##0"/>
    <numFmt numFmtId="181" formatCode="#,##0.000;\-#,##0.000"/>
    <numFmt numFmtId="182" formatCode="#,##0.00;\-#,##0.00"/>
    <numFmt numFmtId="183" formatCode="_-* #,##0.00\ [$€-1]_-;\-* #,##0.00\ [$€-1]_-;_-* &quot;-&quot;??\ [$€-1]_-;_-@_-"/>
    <numFmt numFmtId="184" formatCode="_-* #,##0.00\ [$Sk-41B]_-;\-* #,##0.00\ [$Sk-41B]_-;_-* &quot;-&quot;??\ [$Sk-41B]_-;_-@_-"/>
    <numFmt numFmtId="185" formatCode="_-* #,##0.000\ [$Sk-41B]_-;\-* #,##0.000\ [$Sk-41B]_-;_-* &quot;-&quot;???\ [$Sk-41B]_-;_-@_-"/>
    <numFmt numFmtId="186" formatCode="_-* #,##0.000\ [$€-1]_-;\-* #,##0.000\ [$€-1]_-;_-* &quot;-&quot;???\ [$€-1]_-;_-@_-"/>
    <numFmt numFmtId="187" formatCode="[$-41B]d\.\ mmmm\ yyyy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"/>
    <numFmt numFmtId="194" formatCode="#,##0.000"/>
    <numFmt numFmtId="195" formatCode="#,##0.00\ [$€-1]"/>
    <numFmt numFmtId="196" formatCode="_-* #,##0.000\ [$€-1]_-;\-* #,##0.000\ [$€-1]_-;_-* &quot;-&quot;??\ [$€-1]_-;_-@_-"/>
    <numFmt numFmtId="197" formatCode="_-* #,##0\ [$€-1]_-;\-* #,##0\ [$€-1]_-;_-* &quot;-&quot;\ [$€-1]_-;_-@_-"/>
  </numFmts>
  <fonts count="45">
    <font>
      <sz val="8"/>
      <name val="MS Sans Serif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color indexed="44"/>
      <name val="Arial CE"/>
      <family val="2"/>
    </font>
    <font>
      <sz val="7"/>
      <name val="Arial CE"/>
      <family val="2"/>
    </font>
    <font>
      <b/>
      <sz val="9"/>
      <color indexed="18"/>
      <name val="Arial CE"/>
      <family val="2"/>
    </font>
    <font>
      <i/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sz val="8"/>
      <color indexed="10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medium"/>
      <top style="medium">
        <color indexed="8"/>
      </top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>
        <color indexed="21"/>
      </bottom>
    </border>
    <border>
      <left style="hair">
        <color indexed="8"/>
      </left>
      <right style="hair">
        <color indexed="8"/>
      </right>
      <top style="medium"/>
      <bottom>
        <color indexed="21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/>
      <right style="hair"/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9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8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81" fontId="0" fillId="0" borderId="0" xfId="0" applyNumberFormat="1" applyAlignment="1">
      <alignment horizontal="right" vertical="top"/>
    </xf>
    <xf numFmtId="182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32" borderId="0" xfId="0" applyFont="1" applyFill="1" applyAlignment="1" applyProtection="1">
      <alignment horizontal="left"/>
      <protection/>
    </xf>
    <xf numFmtId="0" fontId="0" fillId="32" borderId="0" xfId="0" applyFont="1" applyFill="1" applyAlignment="1">
      <alignment horizontal="left" vertical="top"/>
    </xf>
    <xf numFmtId="0" fontId="3" fillId="32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18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81" fontId="6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81" fontId="3" fillId="0" borderId="0" xfId="0" applyNumberFormat="1" applyFont="1" applyAlignment="1">
      <alignment horizontal="right"/>
    </xf>
    <xf numFmtId="182" fontId="3" fillId="0" borderId="0" xfId="0" applyNumberFormat="1" applyFont="1" applyAlignment="1">
      <alignment horizontal="right"/>
    </xf>
    <xf numFmtId="18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181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83" fontId="2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183" fontId="8" fillId="0" borderId="0" xfId="0" applyNumberFormat="1" applyFont="1" applyAlignment="1">
      <alignment horizontal="right"/>
    </xf>
    <xf numFmtId="0" fontId="2" fillId="33" borderId="12" xfId="0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181" fontId="2" fillId="33" borderId="12" xfId="0" applyNumberFormat="1" applyFont="1" applyFill="1" applyBorder="1" applyAlignment="1" applyProtection="1">
      <alignment horizontal="right" vertical="top"/>
      <protection/>
    </xf>
    <xf numFmtId="0" fontId="2" fillId="33" borderId="13" xfId="0" applyFont="1" applyFill="1" applyBorder="1" applyAlignment="1">
      <alignment horizontal="center" vertical="top"/>
    </xf>
    <xf numFmtId="0" fontId="4" fillId="32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center"/>
    </xf>
    <xf numFmtId="181" fontId="2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81" fontId="7" fillId="0" borderId="11" xfId="0" applyNumberFormat="1" applyFont="1" applyFill="1" applyBorder="1" applyAlignment="1">
      <alignment horizontal="right"/>
    </xf>
    <xf numFmtId="18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183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180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183" fontId="2" fillId="0" borderId="18" xfId="0" applyNumberFormat="1" applyFont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2" fillId="0" borderId="15" xfId="0" applyNumberFormat="1" applyFont="1" applyFill="1" applyBorder="1" applyAlignment="1">
      <alignment horizontal="right"/>
    </xf>
    <xf numFmtId="181" fontId="2" fillId="0" borderId="17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 wrapText="1"/>
    </xf>
    <xf numFmtId="0" fontId="1" fillId="32" borderId="0" xfId="0" applyFont="1" applyFill="1" applyAlignment="1" applyProtection="1">
      <alignment horizontal="left"/>
      <protection/>
    </xf>
    <xf numFmtId="0" fontId="2" fillId="32" borderId="0" xfId="0" applyFont="1" applyFill="1" applyAlignment="1" applyProtection="1">
      <alignment horizontal="left"/>
      <protection/>
    </xf>
    <xf numFmtId="183" fontId="2" fillId="0" borderId="19" xfId="0" applyNumberFormat="1" applyFont="1" applyBorder="1" applyAlignment="1">
      <alignment horizontal="right"/>
    </xf>
    <xf numFmtId="180" fontId="2" fillId="0" borderId="20" xfId="0" applyNumberFormat="1" applyFont="1" applyBorder="1" applyAlignment="1">
      <alignment horizontal="center"/>
    </xf>
    <xf numFmtId="183" fontId="2" fillId="0" borderId="21" xfId="0" applyNumberFormat="1" applyFont="1" applyBorder="1" applyAlignment="1">
      <alignment horizontal="right"/>
    </xf>
    <xf numFmtId="180" fontId="2" fillId="0" borderId="22" xfId="0" applyNumberFormat="1" applyFont="1" applyBorder="1" applyAlignment="1">
      <alignment horizontal="center"/>
    </xf>
    <xf numFmtId="183" fontId="2" fillId="0" borderId="23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180" fontId="2" fillId="33" borderId="27" xfId="0" applyNumberFormat="1" applyFont="1" applyFill="1" applyBorder="1" applyAlignment="1" applyProtection="1">
      <alignment horizontal="center" vertical="top"/>
      <protection/>
    </xf>
    <xf numFmtId="0" fontId="2" fillId="33" borderId="23" xfId="0" applyFont="1" applyFill="1" applyBorder="1" applyAlignment="1">
      <alignment horizontal="center" vertical="top"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80" fontId="2" fillId="0" borderId="28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181" fontId="10" fillId="0" borderId="13" xfId="0" applyNumberFormat="1" applyFont="1" applyFill="1" applyBorder="1" applyAlignment="1" applyProtection="1">
      <alignment horizontal="right"/>
      <protection locked="0"/>
    </xf>
    <xf numFmtId="183" fontId="2" fillId="0" borderId="13" xfId="0" applyNumberFormat="1" applyFont="1" applyBorder="1" applyAlignment="1" applyProtection="1">
      <alignment horizontal="right"/>
      <protection locked="0"/>
    </xf>
    <xf numFmtId="183" fontId="2" fillId="0" borderId="23" xfId="0" applyNumberFormat="1" applyFont="1" applyBorder="1" applyAlignment="1" applyProtection="1">
      <alignment horizontal="right"/>
      <protection locked="0"/>
    </xf>
    <xf numFmtId="180" fontId="2" fillId="0" borderId="29" xfId="0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left" wrapText="1"/>
      <protection locked="0"/>
    </xf>
    <xf numFmtId="0" fontId="2" fillId="0" borderId="31" xfId="0" applyFont="1" applyBorder="1" applyAlignment="1" applyProtection="1">
      <alignment horizontal="left" wrapText="1"/>
      <protection locked="0"/>
    </xf>
    <xf numFmtId="181" fontId="2" fillId="0" borderId="30" xfId="0" applyNumberFormat="1" applyFont="1" applyFill="1" applyBorder="1" applyAlignment="1" applyProtection="1">
      <alignment horizontal="right"/>
      <protection locked="0"/>
    </xf>
    <xf numFmtId="183" fontId="2" fillId="0" borderId="30" xfId="0" applyNumberFormat="1" applyFont="1" applyBorder="1" applyAlignment="1" applyProtection="1">
      <alignment horizontal="right"/>
      <protection locked="0"/>
    </xf>
    <xf numFmtId="183" fontId="2" fillId="0" borderId="32" xfId="0" applyNumberFormat="1" applyFont="1" applyBorder="1" applyAlignment="1" applyProtection="1">
      <alignment horizontal="right"/>
      <protection locked="0"/>
    </xf>
    <xf numFmtId="183" fontId="2" fillId="0" borderId="17" xfId="0" applyNumberFormat="1" applyFont="1" applyBorder="1" applyAlignment="1">
      <alignment horizontal="right"/>
    </xf>
    <xf numFmtId="183" fontId="3" fillId="4" borderId="33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zoomScale="120" zoomScaleNormal="120" zoomScalePageLayoutView="0" workbookViewId="0" topLeftCell="A1">
      <selection activeCell="L21" sqref="L21"/>
    </sheetView>
  </sheetViews>
  <sheetFormatPr defaultColWidth="13.16015625" defaultRowHeight="9" customHeight="1"/>
  <cols>
    <col min="1" max="1" width="5.5" style="2" customWidth="1"/>
    <col min="2" max="2" width="6.66015625" style="3" customWidth="1"/>
    <col min="3" max="3" width="15" style="4" customWidth="1"/>
    <col min="4" max="4" width="71" style="4" customWidth="1"/>
    <col min="5" max="5" width="6.83203125" style="4" customWidth="1"/>
    <col min="6" max="6" width="14.16015625" style="5" customWidth="1"/>
    <col min="7" max="7" width="16.33203125" style="6" customWidth="1"/>
    <col min="8" max="8" width="19.16015625" style="6" customWidth="1"/>
    <col min="9" max="9" width="10" style="1" customWidth="1"/>
    <col min="10" max="16384" width="13.16015625" style="1" customWidth="1"/>
  </cols>
  <sheetData>
    <row r="1" spans="1:8" s="7" customFormat="1" ht="17.25" customHeight="1">
      <c r="A1" s="62" t="s">
        <v>43</v>
      </c>
      <c r="B1" s="8"/>
      <c r="C1" s="8"/>
      <c r="D1" s="8"/>
      <c r="E1" s="8"/>
      <c r="F1" s="8"/>
      <c r="G1" s="9"/>
      <c r="H1" s="9"/>
    </row>
    <row r="2" spans="1:8" s="7" customFormat="1" ht="12.75" customHeight="1">
      <c r="A2" s="10" t="s">
        <v>44</v>
      </c>
      <c r="B2" s="8"/>
      <c r="C2" s="8"/>
      <c r="D2" s="8"/>
      <c r="E2" s="8"/>
      <c r="F2" s="8"/>
      <c r="G2" s="40"/>
      <c r="H2" s="9"/>
    </row>
    <row r="3" spans="1:8" s="7" customFormat="1" ht="12" customHeight="1">
      <c r="A3" s="10"/>
      <c r="B3" s="8"/>
      <c r="C3" s="8"/>
      <c r="D3" s="8"/>
      <c r="E3" s="8"/>
      <c r="F3" s="8"/>
      <c r="G3" s="63"/>
      <c r="H3" s="9"/>
    </row>
    <row r="4" spans="1:8" s="7" customFormat="1" ht="12" customHeight="1">
      <c r="A4" s="10"/>
      <c r="B4" s="8"/>
      <c r="C4" s="8"/>
      <c r="D4" s="8"/>
      <c r="E4" s="8"/>
      <c r="F4" s="8"/>
      <c r="G4" s="8"/>
      <c r="H4" s="9"/>
    </row>
    <row r="5" spans="1:8" s="7" customFormat="1" ht="12" customHeight="1">
      <c r="A5" s="8"/>
      <c r="B5" s="8"/>
      <c r="C5" s="8"/>
      <c r="D5" s="8"/>
      <c r="E5" s="8"/>
      <c r="F5" s="8"/>
      <c r="G5" s="63"/>
      <c r="H5" s="9"/>
    </row>
    <row r="6" spans="1:8" s="7" customFormat="1" ht="11.25" customHeight="1" thickBot="1">
      <c r="A6" s="8"/>
      <c r="B6" s="8"/>
      <c r="C6" s="8"/>
      <c r="D6" s="8"/>
      <c r="E6" s="8"/>
      <c r="F6" s="8"/>
      <c r="G6" s="9"/>
      <c r="H6" s="9"/>
    </row>
    <row r="7" spans="1:8" s="7" customFormat="1" ht="32.25" customHeight="1">
      <c r="A7" s="70" t="s">
        <v>0</v>
      </c>
      <c r="B7" s="71" t="s">
        <v>1</v>
      </c>
      <c r="C7" s="71" t="s">
        <v>2</v>
      </c>
      <c r="D7" s="71" t="s">
        <v>3</v>
      </c>
      <c r="E7" s="71" t="s">
        <v>4</v>
      </c>
      <c r="F7" s="71" t="s">
        <v>5</v>
      </c>
      <c r="G7" s="72" t="s">
        <v>6</v>
      </c>
      <c r="H7" s="73" t="s">
        <v>7</v>
      </c>
    </row>
    <row r="8" spans="1:8" s="7" customFormat="1" ht="12.75" customHeight="1" thickBot="1">
      <c r="A8" s="74"/>
      <c r="B8" s="36"/>
      <c r="C8" s="37"/>
      <c r="D8" s="37"/>
      <c r="E8" s="37"/>
      <c r="F8" s="38"/>
      <c r="G8" s="39" t="s">
        <v>8</v>
      </c>
      <c r="H8" s="75" t="s">
        <v>8</v>
      </c>
    </row>
    <row r="9" spans="1:8" s="7" customFormat="1" ht="12" customHeight="1" thickBot="1">
      <c r="A9" s="76" t="s">
        <v>9</v>
      </c>
      <c r="B9" s="77" t="s">
        <v>10</v>
      </c>
      <c r="C9" s="77" t="s">
        <v>11</v>
      </c>
      <c r="D9" s="77" t="s">
        <v>12</v>
      </c>
      <c r="E9" s="77" t="s">
        <v>13</v>
      </c>
      <c r="F9" s="77" t="s">
        <v>14</v>
      </c>
      <c r="G9" s="78">
        <v>7</v>
      </c>
      <c r="H9" s="79">
        <v>8</v>
      </c>
    </row>
    <row r="10" spans="1:8" s="7" customFormat="1" ht="3.75" customHeight="1">
      <c r="A10" s="11"/>
      <c r="B10" s="11"/>
      <c r="C10" s="11"/>
      <c r="D10" s="11"/>
      <c r="E10" s="11"/>
      <c r="F10" s="11"/>
      <c r="G10" s="12"/>
      <c r="H10" s="12"/>
    </row>
    <row r="11" spans="1:8" s="7" customFormat="1" ht="12.75" customHeight="1">
      <c r="A11" s="13"/>
      <c r="B11" s="14"/>
      <c r="C11" s="15" t="s">
        <v>15</v>
      </c>
      <c r="D11" s="15" t="s">
        <v>16</v>
      </c>
      <c r="E11" s="15"/>
      <c r="F11" s="16"/>
      <c r="G11" s="17"/>
      <c r="H11" s="28">
        <f>H39</f>
        <v>0</v>
      </c>
    </row>
    <row r="12" spans="1:8" s="7" customFormat="1" ht="12.75" customHeight="1">
      <c r="A12" s="13"/>
      <c r="B12" s="14"/>
      <c r="C12" s="15"/>
      <c r="D12" s="15"/>
      <c r="E12" s="15"/>
      <c r="F12" s="16"/>
      <c r="G12" s="17"/>
      <c r="H12" s="28"/>
    </row>
    <row r="13" spans="1:8" s="7" customFormat="1" ht="20.25" customHeight="1">
      <c r="A13" s="13"/>
      <c r="B13" s="14"/>
      <c r="C13" s="15"/>
      <c r="D13" s="15" t="s">
        <v>36</v>
      </c>
      <c r="E13" s="15"/>
      <c r="F13" s="16"/>
      <c r="G13" s="17"/>
      <c r="H13" s="28"/>
    </row>
    <row r="14" spans="1:8" s="7" customFormat="1" ht="20.25" customHeight="1" thickBot="1">
      <c r="A14" s="18"/>
      <c r="B14" s="19"/>
      <c r="C14" s="20" t="s">
        <v>17</v>
      </c>
      <c r="D14" s="20" t="s">
        <v>24</v>
      </c>
      <c r="E14" s="20"/>
      <c r="F14" s="21"/>
      <c r="G14" s="22"/>
      <c r="H14" s="95">
        <f>SUM(H15:H22)</f>
        <v>0</v>
      </c>
    </row>
    <row r="15" spans="1:8" s="7" customFormat="1" ht="24" customHeight="1" thickBot="1">
      <c r="A15" s="67">
        <v>1</v>
      </c>
      <c r="B15" s="29">
        <v>712</v>
      </c>
      <c r="C15" s="30" t="s">
        <v>27</v>
      </c>
      <c r="D15" s="30" t="s">
        <v>35</v>
      </c>
      <c r="E15" s="30" t="s">
        <v>18</v>
      </c>
      <c r="F15" s="58">
        <v>176.3</v>
      </c>
      <c r="G15" s="31"/>
      <c r="H15" s="68">
        <f aca="true" t="shared" si="0" ref="H15:H22">F15*G15</f>
        <v>0</v>
      </c>
    </row>
    <row r="16" spans="1:8" s="7" customFormat="1" ht="24" customHeight="1" thickBot="1">
      <c r="A16" s="67">
        <v>2</v>
      </c>
      <c r="B16" s="29">
        <v>712</v>
      </c>
      <c r="C16" s="30" t="s">
        <v>27</v>
      </c>
      <c r="D16" s="47" t="s">
        <v>33</v>
      </c>
      <c r="E16" s="30" t="s">
        <v>18</v>
      </c>
      <c r="F16" s="58">
        <v>352.5</v>
      </c>
      <c r="G16" s="31"/>
      <c r="H16" s="68">
        <f t="shared" si="0"/>
        <v>0</v>
      </c>
    </row>
    <row r="17" spans="1:8" s="7" customFormat="1" ht="24" customHeight="1">
      <c r="A17" s="49">
        <v>3</v>
      </c>
      <c r="B17" s="50">
        <v>712</v>
      </c>
      <c r="C17" s="51" t="s">
        <v>25</v>
      </c>
      <c r="D17" s="53" t="s">
        <v>31</v>
      </c>
      <c r="E17" s="51" t="s">
        <v>18</v>
      </c>
      <c r="F17" s="59">
        <v>179.3</v>
      </c>
      <c r="G17" s="52"/>
      <c r="H17" s="64">
        <f t="shared" si="0"/>
        <v>0</v>
      </c>
    </row>
    <row r="18" spans="1:8" s="7" customFormat="1" ht="24" customHeight="1" thickBot="1">
      <c r="A18" s="65">
        <v>4</v>
      </c>
      <c r="B18" s="32" t="s">
        <v>19</v>
      </c>
      <c r="C18" s="33" t="s">
        <v>26</v>
      </c>
      <c r="D18" s="33" t="s">
        <v>45</v>
      </c>
      <c r="E18" s="33" t="s">
        <v>18</v>
      </c>
      <c r="F18" s="48">
        <f>F17*1.2</f>
        <v>215.16</v>
      </c>
      <c r="G18" s="34"/>
      <c r="H18" s="66">
        <f t="shared" si="0"/>
        <v>0</v>
      </c>
    </row>
    <row r="19" spans="1:8" s="7" customFormat="1" ht="24" customHeight="1" thickBot="1">
      <c r="A19" s="54">
        <v>5</v>
      </c>
      <c r="B19" s="55">
        <v>712</v>
      </c>
      <c r="C19" s="56" t="s">
        <v>27</v>
      </c>
      <c r="D19" s="61" t="s">
        <v>39</v>
      </c>
      <c r="E19" s="56" t="s">
        <v>18</v>
      </c>
      <c r="F19" s="60">
        <v>352.5</v>
      </c>
      <c r="G19" s="94"/>
      <c r="H19" s="57">
        <f t="shared" si="0"/>
        <v>0</v>
      </c>
    </row>
    <row r="20" spans="1:8" s="7" customFormat="1" ht="24" customHeight="1" thickBot="1">
      <c r="A20" s="81">
        <v>6</v>
      </c>
      <c r="B20" s="82">
        <v>712</v>
      </c>
      <c r="C20" s="83" t="s">
        <v>28</v>
      </c>
      <c r="D20" s="83" t="s">
        <v>37</v>
      </c>
      <c r="E20" s="83" t="s">
        <v>29</v>
      </c>
      <c r="F20" s="84">
        <v>24</v>
      </c>
      <c r="G20" s="85"/>
      <c r="H20" s="86">
        <f t="shared" si="0"/>
        <v>0</v>
      </c>
    </row>
    <row r="21" spans="1:8" s="7" customFormat="1" ht="24" customHeight="1" thickBot="1">
      <c r="A21" s="87">
        <v>7</v>
      </c>
      <c r="B21" s="88">
        <v>712</v>
      </c>
      <c r="C21" s="89" t="s">
        <v>30</v>
      </c>
      <c r="D21" s="90" t="s">
        <v>34</v>
      </c>
      <c r="E21" s="89" t="s">
        <v>20</v>
      </c>
      <c r="F21" s="91">
        <v>352.5</v>
      </c>
      <c r="G21" s="92"/>
      <c r="H21" s="93">
        <f t="shared" si="0"/>
        <v>0</v>
      </c>
    </row>
    <row r="22" spans="1:8" s="7" customFormat="1" ht="24" customHeight="1" thickBot="1">
      <c r="A22" s="54">
        <v>8</v>
      </c>
      <c r="B22" s="55">
        <v>712</v>
      </c>
      <c r="C22" s="56" t="s">
        <v>21</v>
      </c>
      <c r="D22" s="61" t="s">
        <v>32</v>
      </c>
      <c r="E22" s="56" t="s">
        <v>22</v>
      </c>
      <c r="F22" s="60">
        <v>2.15</v>
      </c>
      <c r="G22" s="69"/>
      <c r="H22" s="57">
        <f t="shared" si="0"/>
        <v>0</v>
      </c>
    </row>
    <row r="23" spans="1:8" s="7" customFormat="1" ht="24" customHeight="1">
      <c r="A23" s="45"/>
      <c r="B23" s="41"/>
      <c r="C23" s="42"/>
      <c r="D23" s="80"/>
      <c r="E23" s="42"/>
      <c r="F23" s="46"/>
      <c r="G23" s="43"/>
      <c r="H23" s="44"/>
    </row>
    <row r="24" spans="1:8" s="7" customFormat="1" ht="20.25" customHeight="1">
      <c r="A24" s="13"/>
      <c r="B24" s="14"/>
      <c r="C24" s="15"/>
      <c r="D24" s="15" t="s">
        <v>38</v>
      </c>
      <c r="E24" s="15"/>
      <c r="F24" s="16"/>
      <c r="G24" s="17"/>
      <c r="H24" s="28"/>
    </row>
    <row r="25" spans="1:8" s="7" customFormat="1" ht="20.25" customHeight="1" thickBot="1">
      <c r="A25" s="18"/>
      <c r="B25" s="19"/>
      <c r="C25" s="20" t="s">
        <v>17</v>
      </c>
      <c r="D25" s="20" t="s">
        <v>24</v>
      </c>
      <c r="E25" s="20"/>
      <c r="F25" s="21"/>
      <c r="G25" s="22"/>
      <c r="H25" s="95">
        <f>SUM(H26:H32)</f>
        <v>0</v>
      </c>
    </row>
    <row r="26" spans="1:8" s="7" customFormat="1" ht="24" customHeight="1" thickBot="1">
      <c r="A26" s="67">
        <v>1</v>
      </c>
      <c r="B26" s="29">
        <v>712</v>
      </c>
      <c r="C26" s="30" t="s">
        <v>27</v>
      </c>
      <c r="D26" s="30" t="s">
        <v>35</v>
      </c>
      <c r="E26" s="30" t="s">
        <v>18</v>
      </c>
      <c r="F26" s="58">
        <v>41.1</v>
      </c>
      <c r="G26" s="31"/>
      <c r="H26" s="68">
        <f aca="true" t="shared" si="1" ref="H26:H32">F26*G26</f>
        <v>0</v>
      </c>
    </row>
    <row r="27" spans="1:8" s="7" customFormat="1" ht="24" customHeight="1" thickBot="1">
      <c r="A27" s="67">
        <v>2</v>
      </c>
      <c r="B27" s="29">
        <v>712</v>
      </c>
      <c r="C27" s="30" t="s">
        <v>27</v>
      </c>
      <c r="D27" s="47" t="s">
        <v>33</v>
      </c>
      <c r="E27" s="30" t="s">
        <v>18</v>
      </c>
      <c r="F27" s="58">
        <v>82.2</v>
      </c>
      <c r="G27" s="31"/>
      <c r="H27" s="68">
        <f t="shared" si="1"/>
        <v>0</v>
      </c>
    </row>
    <row r="28" spans="1:8" s="7" customFormat="1" ht="24" customHeight="1">
      <c r="A28" s="49">
        <v>3</v>
      </c>
      <c r="B28" s="50">
        <v>712</v>
      </c>
      <c r="C28" s="51" t="s">
        <v>25</v>
      </c>
      <c r="D28" s="53" t="s">
        <v>31</v>
      </c>
      <c r="E28" s="51" t="s">
        <v>18</v>
      </c>
      <c r="F28" s="59">
        <v>12.4</v>
      </c>
      <c r="G28" s="52"/>
      <c r="H28" s="64">
        <f t="shared" si="1"/>
        <v>0</v>
      </c>
    </row>
    <row r="29" spans="1:8" s="7" customFormat="1" ht="24" customHeight="1" thickBot="1">
      <c r="A29" s="65">
        <v>4</v>
      </c>
      <c r="B29" s="32" t="s">
        <v>19</v>
      </c>
      <c r="C29" s="33" t="s">
        <v>26</v>
      </c>
      <c r="D29" s="33" t="s">
        <v>45</v>
      </c>
      <c r="E29" s="33" t="s">
        <v>18</v>
      </c>
      <c r="F29" s="48">
        <f>F28*1.2</f>
        <v>14.879999999999999</v>
      </c>
      <c r="G29" s="34"/>
      <c r="H29" s="66">
        <f t="shared" si="1"/>
        <v>0</v>
      </c>
    </row>
    <row r="30" spans="1:8" s="7" customFormat="1" ht="24" customHeight="1" thickBot="1">
      <c r="A30" s="54">
        <v>5</v>
      </c>
      <c r="B30" s="55">
        <v>712</v>
      </c>
      <c r="C30" s="56" t="s">
        <v>27</v>
      </c>
      <c r="D30" s="61" t="s">
        <v>39</v>
      </c>
      <c r="E30" s="56" t="s">
        <v>18</v>
      </c>
      <c r="F30" s="60">
        <v>82.2</v>
      </c>
      <c r="G30" s="94"/>
      <c r="H30" s="57">
        <f t="shared" si="1"/>
        <v>0</v>
      </c>
    </row>
    <row r="31" spans="1:8" s="7" customFormat="1" ht="24" customHeight="1" thickBot="1">
      <c r="A31" s="87">
        <v>6</v>
      </c>
      <c r="B31" s="88">
        <v>712</v>
      </c>
      <c r="C31" s="89" t="s">
        <v>30</v>
      </c>
      <c r="D31" s="90" t="s">
        <v>34</v>
      </c>
      <c r="E31" s="89" t="s">
        <v>20</v>
      </c>
      <c r="F31" s="91">
        <v>41.1</v>
      </c>
      <c r="G31" s="92"/>
      <c r="H31" s="93">
        <f t="shared" si="1"/>
        <v>0</v>
      </c>
    </row>
    <row r="32" spans="1:8" s="7" customFormat="1" ht="24" customHeight="1" thickBot="1">
      <c r="A32" s="54">
        <v>7</v>
      </c>
      <c r="B32" s="55">
        <v>712</v>
      </c>
      <c r="C32" s="56" t="s">
        <v>21</v>
      </c>
      <c r="D32" s="61" t="s">
        <v>32</v>
      </c>
      <c r="E32" s="56" t="s">
        <v>22</v>
      </c>
      <c r="F32" s="60">
        <v>2.15</v>
      </c>
      <c r="G32" s="69"/>
      <c r="H32" s="57">
        <f t="shared" si="1"/>
        <v>0</v>
      </c>
    </row>
    <row r="33" spans="1:8" s="7" customFormat="1" ht="24" customHeight="1">
      <c r="A33" s="45"/>
      <c r="B33" s="41"/>
      <c r="C33" s="42"/>
      <c r="D33" s="80"/>
      <c r="E33" s="42"/>
      <c r="F33" s="46"/>
      <c r="G33" s="43"/>
      <c r="H33" s="44"/>
    </row>
    <row r="34" spans="1:8" s="7" customFormat="1" ht="20.25" customHeight="1">
      <c r="A34" s="13"/>
      <c r="B34" s="14"/>
      <c r="C34" s="15"/>
      <c r="D34" s="15" t="s">
        <v>40</v>
      </c>
      <c r="E34" s="15"/>
      <c r="F34" s="16"/>
      <c r="G34" s="17"/>
      <c r="H34" s="28"/>
    </row>
    <row r="35" spans="1:8" s="7" customFormat="1" ht="20.25" customHeight="1" thickBot="1">
      <c r="A35" s="18"/>
      <c r="B35" s="19"/>
      <c r="C35" s="20" t="s">
        <v>17</v>
      </c>
      <c r="D35" s="20" t="s">
        <v>24</v>
      </c>
      <c r="E35" s="20"/>
      <c r="F35" s="21"/>
      <c r="G35" s="22"/>
      <c r="H35" s="95">
        <f>SUM(H36:H38)</f>
        <v>0</v>
      </c>
    </row>
    <row r="36" spans="1:8" s="7" customFormat="1" ht="24" customHeight="1" thickBot="1">
      <c r="A36" s="67">
        <v>1</v>
      </c>
      <c r="B36" s="29">
        <v>712</v>
      </c>
      <c r="C36" s="30" t="s">
        <v>27</v>
      </c>
      <c r="D36" s="47" t="s">
        <v>41</v>
      </c>
      <c r="E36" s="30" t="s">
        <v>29</v>
      </c>
      <c r="F36" s="58">
        <v>4</v>
      </c>
      <c r="G36" s="31"/>
      <c r="H36" s="68">
        <f>F36*G36</f>
        <v>0</v>
      </c>
    </row>
    <row r="37" spans="1:8" s="7" customFormat="1" ht="24" customHeight="1" thickBot="1">
      <c r="A37" s="67">
        <v>2</v>
      </c>
      <c r="B37" s="29">
        <v>712</v>
      </c>
      <c r="C37" s="30" t="s">
        <v>27</v>
      </c>
      <c r="D37" s="47" t="s">
        <v>42</v>
      </c>
      <c r="E37" s="30" t="s">
        <v>29</v>
      </c>
      <c r="F37" s="58">
        <v>1</v>
      </c>
      <c r="G37" s="31"/>
      <c r="H37" s="68">
        <f>F37*G37</f>
        <v>0</v>
      </c>
    </row>
    <row r="38" spans="1:8" s="7" customFormat="1" ht="24" customHeight="1" thickBot="1">
      <c r="A38" s="54">
        <v>3</v>
      </c>
      <c r="B38" s="55">
        <v>712</v>
      </c>
      <c r="C38" s="56" t="s">
        <v>21</v>
      </c>
      <c r="D38" s="61" t="s">
        <v>32</v>
      </c>
      <c r="E38" s="56" t="s">
        <v>22</v>
      </c>
      <c r="F38" s="60">
        <v>2.15</v>
      </c>
      <c r="G38" s="69"/>
      <c r="H38" s="57">
        <f>F38*G38</f>
        <v>0</v>
      </c>
    </row>
    <row r="39" spans="1:8" ht="24.75" customHeight="1">
      <c r="A39" s="23"/>
      <c r="B39" s="24"/>
      <c r="C39" s="25"/>
      <c r="D39" s="25" t="s">
        <v>23</v>
      </c>
      <c r="E39" s="25"/>
      <c r="F39" s="26"/>
      <c r="G39" s="27"/>
      <c r="H39" s="35">
        <f>SUM(H35+H25+H14)</f>
        <v>0</v>
      </c>
    </row>
    <row r="40" ht="16.5" customHeight="1"/>
  </sheetData>
  <sheetProtection/>
  <printOptions/>
  <pageMargins left="0.75" right="0.75" top="0.92" bottom="0.6" header="0.4921259845" footer="0.49212598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renata.gregusova</cp:lastModifiedBy>
  <cp:lastPrinted>2018-03-13T10:44:02Z</cp:lastPrinted>
  <dcterms:created xsi:type="dcterms:W3CDTF">2009-06-02T19:49:32Z</dcterms:created>
  <dcterms:modified xsi:type="dcterms:W3CDTF">2018-06-26T12:27:26Z</dcterms:modified>
  <cp:category/>
  <cp:version/>
  <cp:contentType/>
  <cp:contentStatus/>
</cp:coreProperties>
</file>