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vecka\Desktop\SMLOUVY O DÍLO - JÁ\1_RÁMCOVÉ SMLOUVY - do 3 000 000,-Kč\KLIMATIZACE - 26_103_1120\ZAKÁZKOVÉ ODD\"/>
    </mc:Choice>
  </mc:AlternateContent>
  <xr:revisionPtr revIDLastSave="0" documentId="8_{0E568395-C891-48B8-AC09-BEA80657A03E}" xr6:coauthVersionLast="47" xr6:coauthVersionMax="47" xr10:uidLastSave="{00000000-0000-0000-0000-000000000000}"/>
  <bookViews>
    <workbookView xWindow="-120" yWindow="-120" windowWidth="29040" windowHeight="15720" activeTab="1" xr2:uid="{3376D260-6228-43E8-8D1E-8FA2D4D1ACDE}"/>
  </bookViews>
  <sheets>
    <sheet name="CELKEM" sheetId="14" r:id="rId1"/>
    <sheet name="Komín" sheetId="1" r:id="rId2"/>
    <sheet name="Bystr ZOO" sheetId="2" r:id="rId3"/>
    <sheet name="Novobranská" sheetId="3" r:id="rId4"/>
    <sheet name="Slatina" sheetId="4" r:id="rId5"/>
    <sheet name="Pisárky" sheetId="5" r:id="rId6"/>
    <sheet name="Lodní doprava" sheetId="6" r:id="rId7"/>
    <sheet name="Tábor" sheetId="13" r:id="rId8"/>
    <sheet name="Husovice" sheetId="7" r:id="rId9"/>
    <sheet name="Medlánky" sheetId="8" r:id="rId10"/>
    <sheet name="Měnírna Radlas" sheetId="9" r:id="rId11"/>
    <sheet name="Joštova" sheetId="10" r:id="rId12"/>
    <sheet name="Stará Osada" sheetId="11" r:id="rId13"/>
    <sheet name="AN Benešova" sheetId="12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G17" i="13"/>
  <c r="G19" i="7"/>
  <c r="G50" i="8"/>
  <c r="G10" i="9"/>
  <c r="G9" i="10"/>
  <c r="G8" i="11"/>
  <c r="G9" i="12"/>
  <c r="G14" i="12"/>
  <c r="G13" i="11"/>
  <c r="G14" i="10"/>
  <c r="G15" i="9"/>
  <c r="G55" i="8"/>
  <c r="G24" i="7"/>
  <c r="G22" i="13"/>
  <c r="G16" i="6"/>
  <c r="G107" i="5"/>
  <c r="G35" i="4"/>
  <c r="G31" i="3"/>
  <c r="G102" i="5"/>
  <c r="G30" i="4"/>
  <c r="G13" i="2"/>
  <c r="G8" i="2"/>
  <c r="G35" i="1"/>
  <c r="H12" i="14"/>
  <c r="H29" i="1"/>
  <c r="H8" i="12"/>
  <c r="G8" i="12"/>
  <c r="H7" i="11"/>
  <c r="G7" i="11"/>
  <c r="H8" i="10"/>
  <c r="G8" i="10"/>
  <c r="H9" i="9"/>
  <c r="G9" i="9"/>
  <c r="H49" i="8"/>
  <c r="G49" i="8"/>
  <c r="H18" i="7"/>
  <c r="G18" i="7"/>
  <c r="H16" i="13"/>
  <c r="G16" i="13"/>
  <c r="H10" i="6"/>
  <c r="G10" i="6"/>
  <c r="H101" i="5"/>
  <c r="G101" i="5"/>
  <c r="H29" i="4"/>
  <c r="G29" i="4"/>
  <c r="H25" i="3"/>
  <c r="G25" i="3"/>
  <c r="H7" i="2"/>
  <c r="G7" i="2"/>
  <c r="G29" i="1"/>
  <c r="I13" i="14"/>
  <c r="G26" i="3" l="1"/>
  <c r="G30" i="1"/>
  <c r="H11" i="14"/>
  <c r="H10" i="14" l="1"/>
  <c r="H13" i="14" s="1"/>
</calcChain>
</file>

<file path=xl/sharedStrings.xml><?xml version="1.0" encoding="utf-8"?>
<sst xmlns="http://schemas.openxmlformats.org/spreadsheetml/2006/main" count="1516" uniqueCount="628">
  <si>
    <t>No.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</si>
  <si>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</si>
  <si>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</si>
  <si>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</si>
  <si>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</si>
  <si>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</si>
  <si>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</si>
  <si>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</si>
  <si>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</si>
  <si>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</si>
  <si>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</si>
  <si>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</si>
  <si>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13.</t>
  </si>
  <si>
    <t>12.</t>
  </si>
  <si>
    <t>Areál</t>
  </si>
  <si>
    <t>Místnost</t>
  </si>
  <si>
    <t>Typ</t>
  </si>
  <si>
    <t>Model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</si>
  <si>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</si>
  <si>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</si>
  <si>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</si>
  <si>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</si>
  <si>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</si>
  <si>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</si>
  <si>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</si>
  <si>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</si>
  <si>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</si>
  <si>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</si>
  <si>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</si>
  <si>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</si>
  <si>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</si>
  <si>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</si>
  <si>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</si>
  <si>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</si>
  <si>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</si>
  <si>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</si>
  <si>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</si>
  <si>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</si>
  <si>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</si>
  <si>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</si>
  <si>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</si>
  <si>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</si>
  <si>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</si>
  <si>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</si>
  <si>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</si>
  <si>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</si>
  <si>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</si>
  <si>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</si>
  <si>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</si>
  <si>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</si>
  <si>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</si>
  <si>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</si>
  <si>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</si>
  <si>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</si>
  <si>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</si>
  <si>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</si>
  <si>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</si>
  <si>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</si>
  <si>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</si>
  <si>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</si>
  <si>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</si>
  <si>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</si>
  <si>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</si>
  <si>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</si>
  <si>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</si>
  <si>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</si>
  <si>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</si>
  <si>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</si>
  <si>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</si>
  <si>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</si>
  <si>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</si>
  <si>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</si>
  <si>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</si>
  <si>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</si>
  <si>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</si>
  <si>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</si>
  <si>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</si>
  <si>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</si>
  <si>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</si>
  <si>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</si>
  <si>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</si>
  <si>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</si>
  <si>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</si>
  <si>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</si>
  <si>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</si>
  <si>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</si>
  <si>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</si>
  <si>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</si>
  <si>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</si>
  <si>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</si>
  <si>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</si>
  <si>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</si>
  <si>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</si>
  <si>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</si>
  <si>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</si>
  <si>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</si>
  <si>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</si>
  <si>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</si>
  <si>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</si>
  <si>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</si>
  <si>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</si>
  <si>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</si>
  <si>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</si>
  <si>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</si>
  <si>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</si>
  <si>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</si>
  <si>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</si>
  <si>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</si>
  <si>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</si>
  <si>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</si>
  <si>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</si>
  <si>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</si>
  <si>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</si>
  <si>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</si>
  <si>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</si>
  <si>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</si>
  <si>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</si>
  <si>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</si>
  <si>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</si>
  <si>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</si>
  <si>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</si>
  <si>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</si>
  <si>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</si>
  <si>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</si>
  <si>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</si>
  <si>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</si>
  <si>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</si>
  <si>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</si>
  <si>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</si>
  <si>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</si>
  <si>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</si>
  <si>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</si>
  <si>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</si>
  <si>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</si>
  <si>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</si>
  <si>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</si>
  <si>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</si>
  <si>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</si>
  <si>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</si>
  <si>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</si>
  <si>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</si>
  <si>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</si>
  <si>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</si>
  <si>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</si>
  <si>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</si>
  <si>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</si>
  <si>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</si>
  <si>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</si>
  <si>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</si>
  <si>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</si>
  <si>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</si>
  <si>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</si>
  <si>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</si>
  <si>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</si>
  <si>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</si>
  <si>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</si>
  <si>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</si>
  <si>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</si>
  <si>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</si>
  <si>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</si>
  <si>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</si>
  <si>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</si>
  <si>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</si>
  <si>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</si>
  <si>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</si>
  <si>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</si>
  <si>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</si>
  <si>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</si>
  <si>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</si>
  <si>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</si>
  <si>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</si>
  <si>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</si>
  <si>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</si>
  <si>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</si>
  <si>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</si>
  <si>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</si>
  <si>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</si>
  <si>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</si>
  <si>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</si>
  <si>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</si>
  <si>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</si>
  <si>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</si>
  <si>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</si>
  <si>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</si>
  <si>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</si>
  <si>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</si>
  <si>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</si>
  <si>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</si>
  <si>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</si>
  <si>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</si>
  <si>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</si>
  <si>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</si>
  <si>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</si>
  <si>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</si>
  <si>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</si>
  <si>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</si>
  <si>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</si>
  <si>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</si>
  <si>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</si>
  <si>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</si>
  <si>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</si>
  <si>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</si>
  <si>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</si>
  <si>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</si>
  <si>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</si>
  <si>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</si>
  <si>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</si>
  <si>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</si>
  <si>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</si>
  <si>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</si>
  <si>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</si>
  <si>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</si>
  <si>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</si>
  <si>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</si>
  <si>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</si>
  <si>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</si>
  <si>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</si>
  <si>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</si>
  <si>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</si>
  <si>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</si>
  <si>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</si>
  <si>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</si>
  <si>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</si>
  <si>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</si>
  <si>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</si>
  <si>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</si>
  <si>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</si>
  <si>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Komín</t>
  </si>
  <si>
    <t xml:space="preserve">Bystrc ZOO </t>
  </si>
  <si>
    <t>Novobranská</t>
  </si>
  <si>
    <t>Slatina</t>
  </si>
  <si>
    <t xml:space="preserve">Slatina </t>
  </si>
  <si>
    <t>Pisárky</t>
  </si>
  <si>
    <t>Lodní Doprava</t>
  </si>
  <si>
    <t>Tábor</t>
  </si>
  <si>
    <t>Husovice</t>
  </si>
  <si>
    <t>Medlánky</t>
  </si>
  <si>
    <t>Měnírna Radlas</t>
  </si>
  <si>
    <t>Joštova</t>
  </si>
  <si>
    <t>Stará Osada</t>
  </si>
  <si>
    <t>2NP-Hala</t>
  </si>
  <si>
    <t>2NP Hala</t>
  </si>
  <si>
    <t>2NP-Vrátnice</t>
  </si>
  <si>
    <t>2NP-Výpravna</t>
  </si>
  <si>
    <t>4NP-Místnost 410</t>
  </si>
  <si>
    <t>4NP-Místnost 411</t>
  </si>
  <si>
    <t>4NP-Místnost 412</t>
  </si>
  <si>
    <t>4NP-Místnost 413</t>
  </si>
  <si>
    <t>4NP-Místnost 414</t>
  </si>
  <si>
    <t>4NP-Místnost 416</t>
  </si>
  <si>
    <t>4NP-Místnost 415</t>
  </si>
  <si>
    <t>4NP-Místnost 417</t>
  </si>
  <si>
    <t>4NP-Místnost 418</t>
  </si>
  <si>
    <t>4NP-Střecha</t>
  </si>
  <si>
    <t>2NP-Sdělovací místnost</t>
  </si>
  <si>
    <t>Spodní Vrátnice</t>
  </si>
  <si>
    <t>Kiosek PJD - venkovní prostor - střecha</t>
  </si>
  <si>
    <t>Kiosek PJD - vnitřní jednotka</t>
  </si>
  <si>
    <t>Informace přízemí</t>
  </si>
  <si>
    <t>Přízemí</t>
  </si>
  <si>
    <t>4NP Servrovna místnost 414</t>
  </si>
  <si>
    <t xml:space="preserve">4NP Místnost 410 </t>
  </si>
  <si>
    <t>6NP Jídelna</t>
  </si>
  <si>
    <t>Střecha</t>
  </si>
  <si>
    <t>6NP Místnost 628</t>
  </si>
  <si>
    <t>6NP Místnost 621</t>
  </si>
  <si>
    <t>Vrátnice</t>
  </si>
  <si>
    <t>Vrátnice TD</t>
  </si>
  <si>
    <t>Provozní budova-server</t>
  </si>
  <si>
    <t>Servisní hala-střecha</t>
  </si>
  <si>
    <t>Servisní hala přízemí</t>
  </si>
  <si>
    <t>Servisní hala-2NP laboratoř</t>
  </si>
  <si>
    <t>Technologie sítí Školící středisko</t>
  </si>
  <si>
    <t>Servisní hala Zliner</t>
  </si>
  <si>
    <t>IT místnost 124 server</t>
  </si>
  <si>
    <t xml:space="preserve">Tisková místnost 123 </t>
  </si>
  <si>
    <t>Měnírna+IT střecha</t>
  </si>
  <si>
    <t>Měnírna 2 NP místnost 213</t>
  </si>
  <si>
    <t>Měnírna</t>
  </si>
  <si>
    <t>Měnírna 2NP místnost 214</t>
  </si>
  <si>
    <t>Měnírna 2NP místnost 215</t>
  </si>
  <si>
    <t>Měnírna 2NP místnost 205</t>
  </si>
  <si>
    <t>Měnírna 2NP místnost 206</t>
  </si>
  <si>
    <t>Měnírna 2 NP místnost 211</t>
  </si>
  <si>
    <t>Ředitelská budova 2 NP 206</t>
  </si>
  <si>
    <t xml:space="preserve">Ředitelská budova 2NP </t>
  </si>
  <si>
    <t>Ředitelská budova 2NP 215</t>
  </si>
  <si>
    <t>Ředitelská budova 2NP 306</t>
  </si>
  <si>
    <t>Ředitelská budova 2NP střecha</t>
  </si>
  <si>
    <t>Ředitelská budova 2NP 307</t>
  </si>
  <si>
    <t>Školící středisko Právní odbor</t>
  </si>
  <si>
    <t>Ředitelská budova zakázkový odb.</t>
  </si>
  <si>
    <t>Ředitelská budova 2NP 315</t>
  </si>
  <si>
    <t>Ředitelská budova 2NP 314</t>
  </si>
  <si>
    <t>Ředitelská budova 2NP 313</t>
  </si>
  <si>
    <t>Ředitelská budova - střecha</t>
  </si>
  <si>
    <t>Ředitelská b. 206</t>
  </si>
  <si>
    <t>Ředitelská b. 210</t>
  </si>
  <si>
    <t>ADM. Budova Nákup místnost 103</t>
  </si>
  <si>
    <t>ADM. Budova Nákup místnost 108</t>
  </si>
  <si>
    <t>ADM. Budova Nákup místnost 109</t>
  </si>
  <si>
    <t>ADM. Budova Nákup místnost 111A</t>
  </si>
  <si>
    <t>ADM. Budova Nákup (pod okny na chodbě)</t>
  </si>
  <si>
    <t>DB 207.B</t>
  </si>
  <si>
    <t>DB Doprava 204</t>
  </si>
  <si>
    <t>DB Doprava 206</t>
  </si>
  <si>
    <t>ADM. Budova Střecha</t>
  </si>
  <si>
    <t>ADM. Budova-střecha</t>
  </si>
  <si>
    <t>Školící středisko-střecha</t>
  </si>
  <si>
    <t>ADM. Budova 3 NP 228</t>
  </si>
  <si>
    <t>ADM. Budova 2NP nad jídelnou</t>
  </si>
  <si>
    <t>ADM. Budova ředitel</t>
  </si>
  <si>
    <t>Školící středisko dráha tramvaje</t>
  </si>
  <si>
    <t>Vozovna ED</t>
  </si>
  <si>
    <t>Školící hala-Odpočívárna (výpravna)</t>
  </si>
  <si>
    <t>Výpravna vozovna ED</t>
  </si>
  <si>
    <t>Vozovna ED Výpravna- střecha</t>
  </si>
  <si>
    <t>Vozovna ED Střecha</t>
  </si>
  <si>
    <t>Školící středisko učebna 11</t>
  </si>
  <si>
    <t>Školící středisko 1 NP</t>
  </si>
  <si>
    <t>Výpravna-střecha</t>
  </si>
  <si>
    <t>Jízdenky-střecha</t>
  </si>
  <si>
    <t>Jízdenky 1NP</t>
  </si>
  <si>
    <t>Výpravna 1NP</t>
  </si>
  <si>
    <t>2 NP Vedení</t>
  </si>
  <si>
    <t>2NP-Sál, dispečink</t>
  </si>
  <si>
    <t>4NP-Kancelář místnost 401</t>
  </si>
  <si>
    <t>4NP-Kancelář místnost 402</t>
  </si>
  <si>
    <t>4NP-Kancelář místnost 404</t>
  </si>
  <si>
    <t>1NP-Servrovna</t>
  </si>
  <si>
    <t>Vedle vrátnice</t>
  </si>
  <si>
    <t>Kancelář p. Hloušek venkovní</t>
  </si>
  <si>
    <t>kancelář č. 74.3</t>
  </si>
  <si>
    <t>Kancelář p. Hloušek</t>
  </si>
  <si>
    <t>Server</t>
  </si>
  <si>
    <t>Služební místnost řidičů</t>
  </si>
  <si>
    <t>Kancelář p. Šemora venkovní</t>
  </si>
  <si>
    <t>Kancelář p. Šemora</t>
  </si>
  <si>
    <t>Vrátnice-Výpravna</t>
  </si>
  <si>
    <t>Služební soc. místnost</t>
  </si>
  <si>
    <t>ADM. Budova ED výpravna</t>
  </si>
  <si>
    <t>ADM. Budova vozmistři</t>
  </si>
  <si>
    <t>ADM. Budova výpravna</t>
  </si>
  <si>
    <t>ADM. Budova vedoucí</t>
  </si>
  <si>
    <t>ADM. Budova střecha</t>
  </si>
  <si>
    <t>ADM. Budova servrovna 1NP</t>
  </si>
  <si>
    <t>ADM. Budova hala mistr</t>
  </si>
  <si>
    <t>Denní mistři (malá hala)</t>
  </si>
  <si>
    <t>Ústřední dílna Dako</t>
  </si>
  <si>
    <t>Ústřední dílny navijárna</t>
  </si>
  <si>
    <t>Tratě ED-Servrovna</t>
  </si>
  <si>
    <t>Dílna kancelář tramvaje</t>
  </si>
  <si>
    <t>Dílna kanceláře tramvaje</t>
  </si>
  <si>
    <t>Dílna kanceláře jídelna</t>
  </si>
  <si>
    <t>1NP-Server</t>
  </si>
  <si>
    <t>Servrovna</t>
  </si>
  <si>
    <t>Infostánek</t>
  </si>
  <si>
    <t>Předprodej jízdenek-Střecha</t>
  </si>
  <si>
    <t>Předprodej jízdenek</t>
  </si>
  <si>
    <t>Fujitsu-Nástěnná jednotka</t>
  </si>
  <si>
    <t>Toshiba-Venkovní jednotka</t>
  </si>
  <si>
    <t>Toshiba-Nástěnná jednotka</t>
  </si>
  <si>
    <t>ETA-Mobilní jednotka</t>
  </si>
  <si>
    <t>LG-Podstropní jednotka</t>
  </si>
  <si>
    <t>Sinclair-Nástěnná jednotka</t>
  </si>
  <si>
    <t>Sinclair-Podstropní jednotka</t>
  </si>
  <si>
    <t>Sinclair-Venkovní jednotka</t>
  </si>
  <si>
    <t>LG-Venkovní jednotka</t>
  </si>
  <si>
    <t>Sinclair-Vnitřní jednotka</t>
  </si>
  <si>
    <t>Toshiba-Venkovni jednotka</t>
  </si>
  <si>
    <t>Samsung-Venkovní jednotka</t>
  </si>
  <si>
    <t>Samsung-Vnitřní jednotka</t>
  </si>
  <si>
    <t>LG-Nástěnná jednotka</t>
  </si>
  <si>
    <t>Samsung-Nástěnná jednotka</t>
  </si>
  <si>
    <t>Daikin-Nástěnná jednotka</t>
  </si>
  <si>
    <t>Daikin-Venkovní jednotka</t>
  </si>
  <si>
    <t>Hokkaido-Venkovní jednotka</t>
  </si>
  <si>
    <t>Airwell-Vnitřní jednotka</t>
  </si>
  <si>
    <t>Airwell-Venkovní jednotka</t>
  </si>
  <si>
    <t>Sinclair-Nástěnná  jednotka</t>
  </si>
  <si>
    <t>Toschiba-Nástěnná jednotka</t>
  </si>
  <si>
    <t>Horma-Nástěnná jednotka</t>
  </si>
  <si>
    <t>Horma-Venkovní jednotka</t>
  </si>
  <si>
    <t>Toshiba-Kanálová jednotka</t>
  </si>
  <si>
    <t>Carrier-Parapetní jednotka</t>
  </si>
  <si>
    <t>Carrier vodní chlazení/chiller</t>
  </si>
  <si>
    <t>Futjisu - venkovní</t>
  </si>
  <si>
    <t>Futjisu - vnitřní</t>
  </si>
  <si>
    <t>Sinclair-Venkovní  jednotka</t>
  </si>
  <si>
    <t>Delongi-Mobilní jednotka</t>
  </si>
  <si>
    <t>Toshiba-Podstropní jednotka</t>
  </si>
  <si>
    <t>Daikin-Kazetová jednotka</t>
  </si>
  <si>
    <t>Midea-Venkovní jednotka</t>
  </si>
  <si>
    <t>Midea-Kazetová jednotka</t>
  </si>
  <si>
    <t>ESA-Mobilní jednotka</t>
  </si>
  <si>
    <t>Dsitsu</t>
  </si>
  <si>
    <t>Fujitsu-Venkovní jednotka</t>
  </si>
  <si>
    <t>Carrier-Nástěnná jednotka</t>
  </si>
  <si>
    <t>Carrier-Venkovní jednotka</t>
  </si>
  <si>
    <t>Daikin-Venkovni Jednotka</t>
  </si>
  <si>
    <t>York Venkovní jednotka</t>
  </si>
  <si>
    <t>York-Parapetní jednotka</t>
  </si>
  <si>
    <t>Sinclair-Kazetová jednotka</t>
  </si>
  <si>
    <t>Toshiba-Kazetová jednotka</t>
  </si>
  <si>
    <t>ASGE-36AIN-3WK</t>
  </si>
  <si>
    <t>RAS-24UKP-ES</t>
  </si>
  <si>
    <t>ASH-12AP</t>
  </si>
  <si>
    <t>ASH-09X2CS</t>
  </si>
  <si>
    <t>ASH-09AP</t>
  </si>
  <si>
    <t>KFR-25X2G/NA12</t>
  </si>
  <si>
    <t>KFR25x2WNA12</t>
  </si>
  <si>
    <t>ASF-36AIN</t>
  </si>
  <si>
    <t>ASH-09AK PT</t>
  </si>
  <si>
    <t>ASH-18AIM PT</t>
  </si>
  <si>
    <t>???</t>
  </si>
  <si>
    <t>ASH-18BIV</t>
  </si>
  <si>
    <t>UV18AC NBA (AVNC186BLAA)</t>
  </si>
  <si>
    <t>42YZXHFIW</t>
  </si>
  <si>
    <t>ASGE-24BI</t>
  </si>
  <si>
    <t>P18RK UE1 (ASUW186C8AO)</t>
  </si>
  <si>
    <t>30RWA110--0069-PEE--</t>
  </si>
  <si>
    <t>P18RK NSC (ASNW186C8A0)</t>
  </si>
  <si>
    <t>ASH-18AIE</t>
  </si>
  <si>
    <t>AOYG09LLCE</t>
  </si>
  <si>
    <t>ASYG09LLCE</t>
  </si>
  <si>
    <t>RAV-SM562KRT-E</t>
  </si>
  <si>
    <t>RAV-SM563AT-E</t>
  </si>
  <si>
    <t>ASH-12AIE</t>
  </si>
  <si>
    <t>ASH-13AIM PT</t>
  </si>
  <si>
    <t>PAC F150 RH</t>
  </si>
  <si>
    <t>RAV-SM1402CT-E</t>
  </si>
  <si>
    <t>RAV-SM1047CTP-E</t>
  </si>
  <si>
    <t>RAV-SM1104CT-E</t>
  </si>
  <si>
    <t>FCQ71B7V3B</t>
  </si>
  <si>
    <t>RAV-SP1104AT-E</t>
  </si>
  <si>
    <t>RAV-SP1404AT-E</t>
  </si>
  <si>
    <t>RAV-SM1043AT-E</t>
  </si>
  <si>
    <t>RR71B7W1B</t>
  </si>
  <si>
    <t>M3OD-27H N1-Q</t>
  </si>
  <si>
    <t>M3OD-27HFNI-Q</t>
  </si>
  <si>
    <t>MOB-09HFN1-QRC4W</t>
  </si>
  <si>
    <t>MCA2L-09HRFN1-QRC8</t>
  </si>
  <si>
    <t>MCA2L-12HRDN1</t>
  </si>
  <si>
    <t>AC12EHP</t>
  </si>
  <si>
    <t>APD-9A</t>
  </si>
  <si>
    <t>RAS-M10EKCVP-E</t>
  </si>
  <si>
    <t>ASYG09LMCE</t>
  </si>
  <si>
    <t>ASYG12LMCE</t>
  </si>
  <si>
    <t>AOYG45LBLA6</t>
  </si>
  <si>
    <t>ASYG18LFCE</t>
  </si>
  <si>
    <t>ASYGO7LMCE</t>
  </si>
  <si>
    <t>ASYGO9LMCE</t>
  </si>
  <si>
    <t>AOYG24LAT3</t>
  </si>
  <si>
    <t>RAV-3M23YACV-E</t>
  </si>
  <si>
    <t>RAV-SP564AT-E</t>
  </si>
  <si>
    <t>RAS-M16EKCVP-E</t>
  </si>
  <si>
    <t>RAV-SM566KRT-E</t>
  </si>
  <si>
    <t>ASH12-AIE</t>
  </si>
  <si>
    <t>ASH1-12-AIE</t>
  </si>
  <si>
    <t>FTXN5OLV1B9</t>
  </si>
  <si>
    <t>42HMCO18N</t>
  </si>
  <si>
    <t>MS-E28AIN</t>
  </si>
  <si>
    <t>RXN50LV1B9</t>
  </si>
  <si>
    <t>ASH-09AKPT</t>
  </si>
  <si>
    <t>E12SQU UBO (ABSUW126B6WO)</t>
  </si>
  <si>
    <t>RAS-09EA</t>
  </si>
  <si>
    <t>RAV-SM1100AT-E</t>
  </si>
  <si>
    <t>AOYG30LAT4</t>
  </si>
  <si>
    <t>MCC 18C15</t>
  </si>
  <si>
    <t>MC-C18AI</t>
  </si>
  <si>
    <t>AC120EHP</t>
  </si>
  <si>
    <t>ASGE-18AIN WK</t>
  </si>
  <si>
    <t>RAV-SM1100UT-E</t>
  </si>
  <si>
    <t>RAS-077SAV-E5</t>
  </si>
  <si>
    <t>RAS-077SAV-E3</t>
  </si>
  <si>
    <t>257390 00 0</t>
  </si>
  <si>
    <t>UV24 (AVNH246BLAC)</t>
  </si>
  <si>
    <t>ASGE-36AIN_3WK</t>
  </si>
  <si>
    <t>AUUH488B (UU48)</t>
  </si>
  <si>
    <t>ASH-12BIV</t>
  </si>
  <si>
    <t>RAV-563AT-E</t>
  </si>
  <si>
    <t>MS-E14AIN</t>
  </si>
  <si>
    <t>MS-H09AIZ</t>
  </si>
  <si>
    <t>RAV-SM562 KRT- E</t>
  </si>
  <si>
    <t>AR09TXHZAWKX</t>
  </si>
  <si>
    <t>ASH-18AIE2</t>
  </si>
  <si>
    <t>S09EQ EQ (S3NW09JA3AA)</t>
  </si>
  <si>
    <t>S09EQ NSJ (S3NW09JA3AA)</t>
  </si>
  <si>
    <t>ASH-12AIE 2</t>
  </si>
  <si>
    <t>ASH-18AQ</t>
  </si>
  <si>
    <t>ASH-13AIM 2 PT</t>
  </si>
  <si>
    <t>AIR Continioner RAS - 24 UKP - ES</t>
  </si>
  <si>
    <t>RAS-24UA-ES</t>
  </si>
  <si>
    <t>E12SQU UBO (ABUW126B4W0)</t>
  </si>
  <si>
    <t>E12SQ NBO (ASNH12GB4W0)</t>
  </si>
  <si>
    <t>ASH-13BIF2</t>
  </si>
  <si>
    <t>AQ 18F AN</t>
  </si>
  <si>
    <t>AQ 09 FAN</t>
  </si>
  <si>
    <t>RAS - 24AN - ES</t>
  </si>
  <si>
    <t>FT60GZV1NB</t>
  </si>
  <si>
    <t>R60GZ7W1</t>
  </si>
  <si>
    <t>HCND 351 G-1</t>
  </si>
  <si>
    <t>2MXS50H3V1B2</t>
  </si>
  <si>
    <t>FTXS35K3V1B</t>
  </si>
  <si>
    <t>Airwell 7SP012004 (SX18)</t>
  </si>
  <si>
    <t>AS-C186TLB0</t>
  </si>
  <si>
    <t>GC 18 SCROLL 407C 230/1/50</t>
  </si>
  <si>
    <t>AS-C186 TLB0</t>
  </si>
  <si>
    <t>RAS-M10SKV-E</t>
  </si>
  <si>
    <t>RAS-M18VAV-E</t>
  </si>
  <si>
    <t>ASH-18AIM 2 PT</t>
  </si>
  <si>
    <t>Evidenční číslo</t>
  </si>
  <si>
    <t>223.</t>
  </si>
  <si>
    <t>Benešova</t>
  </si>
  <si>
    <t>Objekt pro ostrahu</t>
  </si>
  <si>
    <t>FlixBus</t>
  </si>
  <si>
    <t>RegioJet</t>
  </si>
  <si>
    <t xml:space="preserve">LG MU4M25.U44 </t>
  </si>
  <si>
    <t xml:space="preserve">LG DM12RP.NSJ </t>
  </si>
  <si>
    <t>Multisplit 2+1 Sinclair</t>
  </si>
  <si>
    <t>MCV12BI2 + MCV12B12 R32A</t>
  </si>
  <si>
    <t>224.</t>
  </si>
  <si>
    <t>225.</t>
  </si>
  <si>
    <t>Pomocné provozy-Sklad</t>
  </si>
  <si>
    <t>Dílna RIS</t>
  </si>
  <si>
    <t>Výpravna TD</t>
  </si>
  <si>
    <t>Sinclair - vnitřní jednotka</t>
  </si>
  <si>
    <t>SOH-12BIR3</t>
  </si>
  <si>
    <t>Sinclair - vnější jednotka</t>
  </si>
  <si>
    <t>SIH-12BIR3</t>
  </si>
  <si>
    <t>Sinclair - venkovní jednotka</t>
  </si>
  <si>
    <t>SIH - 18 BIT 2W</t>
  </si>
  <si>
    <t xml:space="preserve">SIH - 13 BIT </t>
  </si>
  <si>
    <t>SOH - 13 BIT</t>
  </si>
  <si>
    <t>Servisní hala-turnus</t>
  </si>
  <si>
    <t>SIH-12BIR3/4U178</t>
  </si>
  <si>
    <t>SOH-12BIR3/4U778</t>
  </si>
  <si>
    <t>SOH - 18 BIt</t>
  </si>
  <si>
    <t>Toshiba - vnitřní nástěná</t>
  </si>
  <si>
    <t>RAV-HM801CTP-E</t>
  </si>
  <si>
    <t>RAV-HM561CTP-E</t>
  </si>
  <si>
    <t>Toshiba - venkovní jednotka</t>
  </si>
  <si>
    <t>RAV-GM562ATP-E</t>
  </si>
  <si>
    <t>RAV-GM802ATW-E</t>
  </si>
  <si>
    <t>servis jaro</t>
  </si>
  <si>
    <t>servis podzim</t>
  </si>
  <si>
    <t>doprava - paušál</t>
  </si>
  <si>
    <t>Ústřední dílny - elektrodílna</t>
  </si>
  <si>
    <t>Vrchní stavba</t>
  </si>
  <si>
    <t>Sinclair - nástěnná jednotka</t>
  </si>
  <si>
    <t>Sinclar - nástěnná jednotka</t>
  </si>
  <si>
    <t>SIH-09BITW</t>
  </si>
  <si>
    <t>MV-E28BI2</t>
  </si>
  <si>
    <t>Měnírna - kancelář 217+220</t>
  </si>
  <si>
    <t>Měnírna - kancelář 218+219</t>
  </si>
  <si>
    <t>Ústřední dílny - kancelář</t>
  </si>
  <si>
    <t>SIH-18BIR</t>
  </si>
  <si>
    <t>SIH-12BIR</t>
  </si>
  <si>
    <t>MV-E36B12</t>
  </si>
  <si>
    <t>Komn</t>
  </si>
  <si>
    <t>odpočinková místnost</t>
  </si>
  <si>
    <t>SIH12BIK</t>
  </si>
  <si>
    <t>SOH12BIK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</si>
  <si>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</si>
  <si>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</si>
  <si>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</si>
  <si>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</si>
  <si>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</si>
  <si>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</si>
  <si>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</si>
  <si>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</si>
  <si>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</si>
  <si>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</si>
  <si>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</si>
  <si>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</si>
  <si>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</si>
  <si>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</si>
  <si>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</si>
  <si>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</si>
  <si>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</si>
  <si>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</si>
  <si>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</si>
  <si>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</si>
  <si>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</si>
  <si>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</si>
  <si>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</si>
  <si>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</si>
  <si>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DOŠ+DOČ</t>
  </si>
  <si>
    <t>Daikin EUROPE N.V.</t>
  </si>
  <si>
    <t>RZASG140M7Y1B</t>
  </si>
  <si>
    <t>RXF20B5V1B</t>
  </si>
  <si>
    <t>250.</t>
  </si>
  <si>
    <t>251.</t>
  </si>
  <si>
    <t>Jednotková cena v Kč Bez DPH</t>
  </si>
  <si>
    <t>Sazba DPH</t>
  </si>
  <si>
    <t>Havárie a opravy mimo pravidelný servis budou účtovány:</t>
  </si>
  <si>
    <t>Příloha č. 2_SoD 26/103/1120</t>
  </si>
  <si>
    <t>Celkové shrnutí nabídkových cen</t>
  </si>
  <si>
    <t>Kritérium</t>
  </si>
  <si>
    <t>Cena v Kč bez DPH</t>
  </si>
  <si>
    <t>váha</t>
  </si>
  <si>
    <t>č. 1</t>
  </si>
  <si>
    <t>č. 2</t>
  </si>
  <si>
    <t>č. 3</t>
  </si>
  <si>
    <t>Celkem</t>
  </si>
  <si>
    <t>*</t>
  </si>
  <si>
    <t>Doprava - paušál (pravidlený servis)</t>
  </si>
  <si>
    <t>Cena za servis v Kč bez DPH</t>
  </si>
  <si>
    <t>Celková cena za servis - celkem v Kč bez DPH</t>
  </si>
  <si>
    <t>Použité materiály budou účtovány dle aktuálního ceníku.
Veškeré ceny jsou uvedeny v Kč bez DPH</t>
  </si>
  <si>
    <t>Doprava-paušál
Kč bez DPH/výjezd</t>
  </si>
  <si>
    <t>Celkem v Kč bez DPH</t>
  </si>
  <si>
    <t>Havárie a opravy - Hodinová zůčtovací sazba 1 pracovník vč. dopravy</t>
  </si>
  <si>
    <t>Str. 1</t>
  </si>
  <si>
    <t>Str. 9</t>
  </si>
  <si>
    <t>Str. 10</t>
  </si>
  <si>
    <t>Str. 11</t>
  </si>
  <si>
    <t>Str. 12</t>
  </si>
  <si>
    <t>Str. 13</t>
  </si>
  <si>
    <t>Str. 2</t>
  </si>
  <si>
    <t>Str. 3</t>
  </si>
  <si>
    <t>Str. 4</t>
  </si>
  <si>
    <t>Str. 5</t>
  </si>
  <si>
    <t>Str. 6</t>
  </si>
  <si>
    <t>Str. 7</t>
  </si>
  <si>
    <t>Str. 8</t>
  </si>
  <si>
    <t>Celková nabídková cena - pravidlený servis</t>
  </si>
  <si>
    <t>práce 1 pracovník Kč bez DPH/1hod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</si>
</sst>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 val="double"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04476"/>
        <bgColor indexed="64"/>
      </patternFill>
    </fill>
    <fill>
      <patternFill patternType="solid">
        <fgColor rgb="FFC6EFCE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3" borderId="0" applyNumberFormat="0" applyBorder="0" applyAlignment="0" applyProtection="0"/>
  </cellStyleXfs>
  <cellXfs count="184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6" fillId="0" borderId="1" xfId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11" borderId="1" xfId="0" applyFill="1" applyBorder="1"/>
    <xf numFmtId="0" fontId="7" fillId="6" borderId="6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9" fontId="0" fillId="0" borderId="20" xfId="0" applyNumberFormat="1" applyBorder="1" applyAlignment="1">
      <alignment horizontal="center" vertical="center" wrapText="1"/>
    </xf>
    <xf numFmtId="9" fontId="0" fillId="0" borderId="21" xfId="0" applyNumberFormat="1" applyBorder="1" applyAlignment="1">
      <alignment horizontal="center" vertical="center" wrapText="1"/>
    </xf>
    <xf numFmtId="9" fontId="0" fillId="0" borderId="22" xfId="0" applyNumberFormat="1" applyBorder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164" fontId="0" fillId="0" borderId="20" xfId="0" applyNumberFormat="1" applyBorder="1" applyAlignment="1">
      <alignment horizontal="right" vertical="center" indent="2"/>
    </xf>
    <xf numFmtId="164" fontId="0" fillId="0" borderId="21" xfId="0" applyNumberFormat="1" applyBorder="1" applyAlignment="1">
      <alignment horizontal="right" vertical="center" indent="2"/>
    </xf>
    <xf numFmtId="0" fontId="8" fillId="0" borderId="21" xfId="0" applyFont="1" applyBorder="1" applyAlignment="1">
      <alignment horizontal="center" vertical="center"/>
    </xf>
    <xf numFmtId="9" fontId="8" fillId="16" borderId="41" xfId="0" applyNumberFormat="1" applyFont="1" applyFill="1" applyBorder="1" applyAlignment="1">
      <alignment horizontal="center" vertical="center"/>
    </xf>
    <xf numFmtId="164" fontId="10" fillId="14" borderId="19" xfId="0" applyNumberFormat="1" applyFont="1" applyFill="1" applyBorder="1" applyAlignment="1">
      <alignment horizontal="right" vertical="center" indent="2"/>
    </xf>
    <xf numFmtId="9" fontId="10" fillId="14" borderId="3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indent="8"/>
    </xf>
    <xf numFmtId="0" fontId="8" fillId="0" borderId="0" xfId="0" applyFont="1"/>
    <xf numFmtId="0" fontId="8" fillId="0" borderId="23" xfId="0" applyFont="1" applyBorder="1" applyAlignment="1">
      <alignment horizontal="center" vertical="center"/>
    </xf>
    <xf numFmtId="9" fontId="13" fillId="15" borderId="23" xfId="0" applyNumberFormat="1" applyFont="1" applyFill="1" applyBorder="1" applyAlignment="1">
      <alignment horizontal="center" vertical="center"/>
    </xf>
    <xf numFmtId="0" fontId="6" fillId="0" borderId="4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164" fontId="0" fillId="13" borderId="9" xfId="0" applyNumberFormat="1" applyFill="1" applyBorder="1" applyAlignment="1">
      <alignment horizontal="center" vertical="center" wrapText="1"/>
    </xf>
    <xf numFmtId="164" fontId="0" fillId="13" borderId="10" xfId="0" applyNumberFormat="1" applyFill="1" applyBorder="1" applyAlignment="1">
      <alignment horizontal="center" vertical="center" wrapText="1"/>
    </xf>
    <xf numFmtId="164" fontId="0" fillId="0" borderId="44" xfId="0" applyNumberFormat="1" applyBorder="1" applyAlignment="1">
      <alignment horizontal="center" vertical="center" wrapText="1"/>
    </xf>
    <xf numFmtId="164" fontId="0" fillId="0" borderId="45" xfId="0" applyNumberFormat="1" applyBorder="1" applyAlignment="1">
      <alignment horizontal="center" vertical="center" wrapText="1"/>
    </xf>
    <xf numFmtId="164" fontId="0" fillId="13" borderId="1" xfId="0" applyNumberFormat="1" applyFill="1" applyBorder="1" applyAlignment="1">
      <alignment horizontal="center" vertical="center" wrapText="1"/>
    </xf>
    <xf numFmtId="164" fontId="0" fillId="13" borderId="11" xfId="0" applyNumberFormat="1" applyFill="1" applyBorder="1" applyAlignment="1">
      <alignment horizontal="center" vertical="center" wrapText="1"/>
    </xf>
    <xf numFmtId="9" fontId="0" fillId="0" borderId="49" xfId="0" applyNumberFormat="1" applyBorder="1" applyAlignment="1">
      <alignment horizontal="center" vertical="center" wrapText="1"/>
    </xf>
    <xf numFmtId="9" fontId="0" fillId="0" borderId="50" xfId="0" applyNumberFormat="1" applyBorder="1" applyAlignment="1">
      <alignment horizontal="center" vertical="center" wrapText="1"/>
    </xf>
    <xf numFmtId="9" fontId="0" fillId="0" borderId="41" xfId="0" applyNumberForma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164" fontId="0" fillId="13" borderId="2" xfId="0" applyNumberFormat="1" applyFill="1" applyBorder="1" applyAlignment="1">
      <alignment horizontal="center" vertical="center" wrapText="1"/>
    </xf>
    <xf numFmtId="164" fontId="0" fillId="13" borderId="3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8" fillId="17" borderId="4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40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0" fillId="14" borderId="17" xfId="0" applyFont="1" applyFill="1" applyBorder="1" applyAlignment="1">
      <alignment horizontal="center" vertical="center"/>
    </xf>
    <xf numFmtId="0" fontId="10" fillId="14" borderId="18" xfId="0" applyFont="1" applyFill="1" applyBorder="1" applyAlignment="1">
      <alignment horizontal="center" vertical="center"/>
    </xf>
    <xf numFmtId="0" fontId="11" fillId="14" borderId="0" xfId="0" applyFont="1" applyFill="1" applyAlignment="1">
      <alignment horizontal="center" vertical="center"/>
    </xf>
    <xf numFmtId="0" fontId="8" fillId="14" borderId="33" xfId="0" applyFont="1" applyFill="1" applyBorder="1" applyAlignment="1">
      <alignment horizontal="center" vertical="center"/>
    </xf>
    <xf numFmtId="0" fontId="8" fillId="14" borderId="34" xfId="0" applyFont="1" applyFill="1" applyBorder="1" applyAlignment="1">
      <alignment horizontal="center" vertical="center"/>
    </xf>
    <xf numFmtId="0" fontId="8" fillId="14" borderId="35" xfId="0" applyFont="1" applyFill="1" applyBorder="1" applyAlignment="1">
      <alignment horizontal="center" vertical="center"/>
    </xf>
    <xf numFmtId="0" fontId="8" fillId="14" borderId="36" xfId="0" applyFont="1" applyFill="1" applyBorder="1" applyAlignment="1">
      <alignment horizontal="center" vertical="center"/>
    </xf>
    <xf numFmtId="0" fontId="8" fillId="14" borderId="37" xfId="0" applyFont="1" applyFill="1" applyBorder="1" applyAlignment="1">
      <alignment horizontal="center" vertical="center"/>
    </xf>
    <xf numFmtId="0" fontId="8" fillId="14" borderId="38" xfId="0" applyFont="1" applyFill="1" applyBorder="1" applyAlignment="1">
      <alignment horizontal="center" vertical="center"/>
    </xf>
    <xf numFmtId="0" fontId="8" fillId="14" borderId="23" xfId="0" applyFont="1" applyFill="1" applyBorder="1" applyAlignment="1">
      <alignment horizontal="center" vertical="center"/>
    </xf>
    <xf numFmtId="0" fontId="8" fillId="14" borderId="24" xfId="0" applyFont="1" applyFill="1" applyBorder="1" applyAlignment="1">
      <alignment horizontal="center" vertical="center"/>
    </xf>
    <xf numFmtId="0" fontId="0" fillId="0" borderId="39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8" fillId="12" borderId="17" xfId="0" applyFont="1" applyFill="1" applyBorder="1" applyAlignment="1">
      <alignment horizontal="center"/>
    </xf>
    <xf numFmtId="0" fontId="8" fillId="12" borderId="18" xfId="0" applyFont="1" applyFill="1" applyBorder="1" applyAlignment="1">
      <alignment horizontal="center"/>
    </xf>
    <xf numFmtId="0" fontId="8" fillId="12" borderId="19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10" fillId="12" borderId="17" xfId="0" applyFont="1" applyFill="1" applyBorder="1" applyAlignment="1">
      <alignment horizontal="center" vertical="center" wrapText="1"/>
    </xf>
    <xf numFmtId="0" fontId="10" fillId="12" borderId="18" xfId="0" applyFont="1" applyFill="1" applyBorder="1" applyAlignment="1">
      <alignment horizontal="center" vertical="center" wrapText="1"/>
    </xf>
    <xf numFmtId="0" fontId="10" fillId="12" borderId="19" xfId="0" applyFont="1" applyFill="1" applyBorder="1" applyAlignment="1">
      <alignment horizontal="center" vertical="center" wrapText="1"/>
    </xf>
    <xf numFmtId="164" fontId="10" fillId="12" borderId="42" xfId="0" applyNumberFormat="1" applyFont="1" applyFill="1" applyBorder="1" applyAlignment="1">
      <alignment horizontal="center" vertical="center" wrapText="1"/>
    </xf>
    <xf numFmtId="164" fontId="10" fillId="12" borderId="37" xfId="0" applyNumberFormat="1" applyFont="1" applyFill="1" applyBorder="1" applyAlignment="1">
      <alignment horizontal="center" vertical="center" wrapText="1"/>
    </xf>
    <xf numFmtId="0" fontId="3" fillId="13" borderId="17" xfId="0" applyFont="1" applyFill="1" applyBorder="1" applyAlignment="1">
      <alignment horizontal="center" vertical="center" wrapText="1"/>
    </xf>
    <xf numFmtId="0" fontId="3" fillId="13" borderId="18" xfId="0" applyFont="1" applyFill="1" applyBorder="1" applyAlignment="1">
      <alignment horizontal="center" vertical="center" wrapText="1"/>
    </xf>
    <xf numFmtId="164" fontId="8" fillId="17" borderId="23" xfId="0" applyNumberFormat="1" applyFont="1" applyFill="1" applyBorder="1" applyAlignment="1">
      <alignment horizontal="center" vertical="center" wrapText="1"/>
    </xf>
    <xf numFmtId="164" fontId="8" fillId="17" borderId="32" xfId="0" applyNumberFormat="1" applyFont="1" applyFill="1" applyBorder="1" applyAlignment="1">
      <alignment horizontal="center" vertical="center" wrapText="1"/>
    </xf>
    <xf numFmtId="164" fontId="8" fillId="17" borderId="46" xfId="0" applyNumberFormat="1" applyFont="1" applyFill="1" applyBorder="1" applyAlignment="1">
      <alignment horizontal="center" vertical="center" wrapText="1"/>
    </xf>
    <xf numFmtId="164" fontId="8" fillId="17" borderId="24" xfId="0" applyNumberFormat="1" applyFont="1" applyFill="1" applyBorder="1" applyAlignment="1">
      <alignment horizontal="center" vertical="center" wrapText="1"/>
    </xf>
    <xf numFmtId="164" fontId="0" fillId="0" borderId="48" xfId="0" applyNumberFormat="1" applyBorder="1" applyAlignment="1">
      <alignment horizontal="center" vertical="center" wrapText="1"/>
    </xf>
    <xf numFmtId="164" fontId="0" fillId="0" borderId="50" xfId="0" applyNumberFormat="1" applyBorder="1" applyAlignment="1">
      <alignment horizontal="center" vertical="center" wrapText="1"/>
    </xf>
    <xf numFmtId="0" fontId="15" fillId="16" borderId="23" xfId="0" applyFont="1" applyFill="1" applyBorder="1" applyAlignment="1">
      <alignment horizontal="center" vertical="center" wrapText="1"/>
    </xf>
    <xf numFmtId="0" fontId="15" fillId="16" borderId="24" xfId="0" applyFont="1" applyFill="1" applyBorder="1" applyAlignment="1">
      <alignment horizontal="center" vertical="center" wrapText="1"/>
    </xf>
    <xf numFmtId="164" fontId="15" fillId="16" borderId="42" xfId="0" applyNumberFormat="1" applyFont="1" applyFill="1" applyBorder="1" applyAlignment="1">
      <alignment horizontal="center" vertical="center"/>
    </xf>
    <xf numFmtId="164" fontId="15" fillId="16" borderId="37" xfId="0" applyNumberFormat="1" applyFont="1" applyFill="1" applyBorder="1" applyAlignment="1">
      <alignment horizontal="center" vertical="center"/>
    </xf>
    <xf numFmtId="164" fontId="15" fillId="16" borderId="38" xfId="0" applyNumberFormat="1" applyFont="1" applyFill="1" applyBorder="1" applyAlignment="1">
      <alignment horizontal="center" vertical="center"/>
    </xf>
    <xf numFmtId="0" fontId="3" fillId="13" borderId="19" xfId="0" applyFont="1" applyFill="1" applyBorder="1" applyAlignment="1">
      <alignment horizontal="center" vertical="center" wrapText="1"/>
    </xf>
    <xf numFmtId="164" fontId="10" fillId="12" borderId="17" xfId="0" applyNumberFormat="1" applyFont="1" applyFill="1" applyBorder="1" applyAlignment="1">
      <alignment horizontal="center" vertical="center" wrapText="1"/>
    </xf>
    <xf numFmtId="164" fontId="10" fillId="12" borderId="18" xfId="0" applyNumberFormat="1" applyFont="1" applyFill="1" applyBorder="1" applyAlignment="1">
      <alignment horizontal="center" vertical="center" wrapText="1"/>
    </xf>
    <xf numFmtId="164" fontId="8" fillId="17" borderId="28" xfId="0" applyNumberFormat="1" applyFont="1" applyFill="1" applyBorder="1" applyAlignment="1">
      <alignment horizontal="center" vertical="center" wrapText="1"/>
    </xf>
    <xf numFmtId="164" fontId="8" fillId="17" borderId="29" xfId="0" applyNumberFormat="1" applyFont="1" applyFill="1" applyBorder="1" applyAlignment="1">
      <alignment horizontal="center" vertical="center" wrapText="1"/>
    </xf>
    <xf numFmtId="164" fontId="8" fillId="17" borderId="31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164" fontId="0" fillId="0" borderId="0" xfId="0" applyNumberFormat="1" applyFill="1" applyBorder="1" applyAlignment="1">
      <alignment vertical="center" wrapText="1"/>
    </xf>
    <xf numFmtId="164" fontId="0" fillId="0" borderId="51" xfId="0" applyNumberFormat="1" applyBorder="1" applyAlignment="1">
      <alignment horizontal="center" vertical="center" wrapText="1"/>
    </xf>
    <xf numFmtId="164" fontId="15" fillId="16" borderId="36" xfId="0" applyNumberFormat="1" applyFont="1" applyFill="1" applyBorder="1" applyAlignment="1">
      <alignment horizontal="center" vertical="center"/>
    </xf>
    <xf numFmtId="164" fontId="15" fillId="16" borderId="0" xfId="0" applyNumberFormat="1" applyFont="1" applyFill="1" applyBorder="1" applyAlignment="1">
      <alignment horizontal="center" vertical="center"/>
    </xf>
    <xf numFmtId="164" fontId="15" fillId="16" borderId="46" xfId="0" applyNumberFormat="1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164" fontId="10" fillId="12" borderId="19" xfId="0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Správně" xfId="1" builtinId="26"/>
  </cellStyles>
  <dxfs count="0"/>
  <tableStyles count="0" defaultTableStyle="TableStyleMedium2" defaultPivotStyle="PivotStyleLight16"/>
  <colors>
    <mruColors>
      <color rgb="FF3044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C07A9-9CBD-4545-AECF-B7D7FC37AB30}">
  <dimension ref="B5:I18"/>
  <sheetViews>
    <sheetView workbookViewId="0">
      <selection activeCell="H26" sqref="H26"/>
    </sheetView>
  </sheetViews>
  <sheetFormatPr defaultRowHeight="15" x14ac:dyDescent="0.25"/>
  <cols>
    <col min="3" max="3" width="11.7109375" customWidth="1"/>
    <col min="8" max="8" width="19.5703125" customWidth="1"/>
    <col min="9" max="9" width="11.7109375" customWidth="1"/>
  </cols>
  <sheetData>
    <row r="5" spans="2:9" ht="15" customHeight="1" x14ac:dyDescent="0.25">
      <c r="D5" s="121" t="s">
        <v>597</v>
      </c>
      <c r="E5" s="121"/>
      <c r="F5" s="121"/>
      <c r="G5" s="121"/>
      <c r="H5" s="121"/>
      <c r="I5" s="121"/>
    </row>
    <row r="6" spans="2:9" ht="15" customHeight="1" x14ac:dyDescent="0.25">
      <c r="D6" s="121"/>
      <c r="E6" s="121"/>
      <c r="F6" s="121"/>
      <c r="G6" s="121"/>
      <c r="H6" s="121"/>
      <c r="I6" s="121"/>
    </row>
    <row r="7" spans="2:9" ht="15.75" thickBot="1" x14ac:dyDescent="0.3"/>
    <row r="8" spans="2:9" x14ac:dyDescent="0.25">
      <c r="C8" s="122" t="s">
        <v>598</v>
      </c>
      <c r="D8" s="123"/>
      <c r="E8" s="123"/>
      <c r="F8" s="123"/>
      <c r="G8" s="124"/>
      <c r="H8" s="128" t="s">
        <v>599</v>
      </c>
      <c r="I8" s="124" t="s">
        <v>600</v>
      </c>
    </row>
    <row r="9" spans="2:9" ht="15.75" thickBot="1" x14ac:dyDescent="0.3">
      <c r="C9" s="125"/>
      <c r="D9" s="126"/>
      <c r="E9" s="126"/>
      <c r="F9" s="126"/>
      <c r="G9" s="127"/>
      <c r="H9" s="129"/>
      <c r="I9" s="127"/>
    </row>
    <row r="10" spans="2:9" ht="29.25" customHeight="1" x14ac:dyDescent="0.25">
      <c r="C10" s="95" t="s">
        <v>601</v>
      </c>
      <c r="D10" s="130" t="s">
        <v>626</v>
      </c>
      <c r="E10" s="131"/>
      <c r="F10" s="131"/>
      <c r="G10" s="132"/>
      <c r="H10" s="87">
        <f>SUM(Komín!G30+'Bystr ZOO'!G8+Novobranská!G26+Slatina!G30+Pisárky!G102+'Lodní doprava'!G11+Tábor!G17+Husovice!G19+Medlánky!G50+'Měnírna Radlas'!G10+Joštova!G9+'Stará Osada'!G8+'AN Benešova'!G9)</f>
        <v>0</v>
      </c>
      <c r="I10" s="96">
        <v>0.6</v>
      </c>
    </row>
    <row r="11" spans="2:9" ht="29.25" customHeight="1" x14ac:dyDescent="0.25">
      <c r="C11" s="89" t="s">
        <v>602</v>
      </c>
      <c r="D11" s="116" t="s">
        <v>612</v>
      </c>
      <c r="E11" s="117"/>
      <c r="F11" s="117"/>
      <c r="G11" s="118"/>
      <c r="H11" s="88">
        <f>SUM(Komín!G35+'Bystr ZOO'!G13+Novobranská!G31+Slatina!G35+Pisárky!G107+'Lodní doprava'!G16+Tábor!G22+Husovice!G24+Medlánky!G55+'Měnírna Radlas'!G15+Joštova!G14+'Stará Osada'!G13+'AN Benešova'!G14)/13</f>
        <v>0</v>
      </c>
      <c r="I11" s="90">
        <v>0.3</v>
      </c>
    </row>
    <row r="12" spans="2:9" ht="28.5" customHeight="1" thickBot="1" x14ac:dyDescent="0.3">
      <c r="C12" s="89" t="s">
        <v>603</v>
      </c>
      <c r="D12" s="116" t="s">
        <v>606</v>
      </c>
      <c r="E12" s="117"/>
      <c r="F12" s="117"/>
      <c r="G12" s="118"/>
      <c r="H12" s="88">
        <f>SUM(Komín!I5+'Bystr ZOO'!I5+Novobranská!I5+Slatina!I5+Pisárky!I5+'Lodní doprava'!I5+Tábor!I5+Husovice!I5+Medlánky!I5+'Měnírna Radlas'!I5+Joštova!I5+'Stará Osada'!I5+'AN Benešova'!I5)/13</f>
        <v>0</v>
      </c>
      <c r="I12" s="114">
        <v>0.1</v>
      </c>
    </row>
    <row r="13" spans="2:9" ht="19.5" thickBot="1" x14ac:dyDescent="0.3">
      <c r="C13" s="119" t="s">
        <v>604</v>
      </c>
      <c r="D13" s="120"/>
      <c r="E13" s="120"/>
      <c r="F13" s="120"/>
      <c r="G13" s="120"/>
      <c r="H13" s="91">
        <f>SUM(H10:H12)</f>
        <v>0</v>
      </c>
      <c r="I13" s="92">
        <f>SUM(I10:I12)</f>
        <v>0.99999999999999989</v>
      </c>
    </row>
    <row r="16" spans="2:9" x14ac:dyDescent="0.25">
      <c r="B16" s="93" t="s">
        <v>605</v>
      </c>
      <c r="C16" s="94"/>
      <c r="D16" s="94"/>
    </row>
    <row r="17" spans="2:4" x14ac:dyDescent="0.25">
      <c r="B17" s="93"/>
      <c r="C17" s="94"/>
      <c r="D17" s="94"/>
    </row>
    <row r="18" spans="2:4" x14ac:dyDescent="0.25">
      <c r="B18" s="93"/>
      <c r="C18" s="94"/>
      <c r="D18" s="94"/>
    </row>
  </sheetData>
  <mergeCells count="8">
    <mergeCell ref="D11:G11"/>
    <mergeCell ref="D12:G12"/>
    <mergeCell ref="C13:G13"/>
    <mergeCell ref="D5:I6"/>
    <mergeCell ref="C8:G9"/>
    <mergeCell ref="H8:H9"/>
    <mergeCell ref="I8:I9"/>
    <mergeCell ref="D10:G10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D53ED-FA83-4C4B-BC1A-7E1253172973}">
  <sheetPr>
    <pageSetUpPr fitToPage="1"/>
  </sheetPr>
  <dimension ref="A1:M56"/>
  <sheetViews>
    <sheetView topLeftCell="A37" workbookViewId="0">
      <selection activeCell="G51" sqref="G51"/>
    </sheetView>
  </sheetViews>
  <sheetFormatPr defaultRowHeight="15" x14ac:dyDescent="0.25"/>
  <cols>
    <col min="1" max="1" width="6.7109375" customWidth="1"/>
    <col min="2" max="2" width="13.42578125" customWidth="1"/>
    <col min="3" max="3" width="25.140625" customWidth="1"/>
    <col min="4" max="4" width="25.85546875" customWidth="1"/>
    <col min="5" max="5" width="26.7109375" customWidth="1"/>
    <col min="7" max="9" width="15.28515625" customWidth="1"/>
    <col min="10" max="10" width="12.28515625" customWidth="1"/>
  </cols>
  <sheetData>
    <row r="1" spans="1:10" x14ac:dyDescent="0.25">
      <c r="G1" s="135" t="s">
        <v>596</v>
      </c>
      <c r="H1" s="135"/>
      <c r="I1" s="135"/>
      <c r="J1" s="115" t="s">
        <v>614</v>
      </c>
    </row>
    <row r="2" spans="1:10" ht="15.75" thickBot="1" x14ac:dyDescent="0.3"/>
    <row r="3" spans="1:10" ht="15.75" thickBot="1" x14ac:dyDescent="0.3">
      <c r="G3" s="136" t="s">
        <v>593</v>
      </c>
      <c r="H3" s="137"/>
      <c r="I3" s="138"/>
      <c r="J3" s="139" t="s">
        <v>594</v>
      </c>
    </row>
    <row r="4" spans="1:10" ht="33" customHeight="1" thickBot="1" x14ac:dyDescent="0.3">
      <c r="A4" s="30" t="s">
        <v>0</v>
      </c>
      <c r="B4" s="31" t="s">
        <v>14</v>
      </c>
      <c r="C4" s="31" t="s">
        <v>15</v>
      </c>
      <c r="D4" s="31" t="s">
        <v>16</v>
      </c>
      <c r="E4" s="31" t="s">
        <v>17</v>
      </c>
      <c r="F4" s="41" t="s">
        <v>511</v>
      </c>
      <c r="G4" s="59" t="s">
        <v>544</v>
      </c>
      <c r="H4" s="60" t="s">
        <v>545</v>
      </c>
      <c r="I4" s="61" t="s">
        <v>546</v>
      </c>
      <c r="J4" s="140"/>
    </row>
    <row r="5" spans="1:10" s="2" customFormat="1" x14ac:dyDescent="0.25">
      <c r="A5" s="24" t="s">
        <v>200</v>
      </c>
      <c r="B5" s="58" t="s">
        <v>236</v>
      </c>
      <c r="C5" s="26" t="s">
        <v>338</v>
      </c>
      <c r="D5" s="26" t="s">
        <v>364</v>
      </c>
      <c r="E5" s="27" t="s">
        <v>408</v>
      </c>
      <c r="F5" s="42">
        <v>10002532</v>
      </c>
      <c r="G5" s="45"/>
      <c r="H5" s="29"/>
      <c r="I5" s="148">
        <v>0</v>
      </c>
      <c r="J5" s="107"/>
    </row>
    <row r="6" spans="1:10" s="2" customFormat="1" x14ac:dyDescent="0.25">
      <c r="A6" s="13" t="s">
        <v>201</v>
      </c>
      <c r="B6" s="56" t="s">
        <v>236</v>
      </c>
      <c r="C6" s="6" t="s">
        <v>338</v>
      </c>
      <c r="D6" s="6" t="s">
        <v>366</v>
      </c>
      <c r="E6" s="7" t="s">
        <v>408</v>
      </c>
      <c r="F6" s="43">
        <v>10002533</v>
      </c>
      <c r="G6" s="46"/>
      <c r="H6" s="20"/>
      <c r="I6" s="149"/>
      <c r="J6" s="109"/>
    </row>
    <row r="7" spans="1:10" s="2" customFormat="1" x14ac:dyDescent="0.25">
      <c r="A7" s="13" t="s">
        <v>202</v>
      </c>
      <c r="B7" s="56" t="s">
        <v>236</v>
      </c>
      <c r="C7" s="6" t="s">
        <v>266</v>
      </c>
      <c r="D7" s="6" t="s">
        <v>367</v>
      </c>
      <c r="E7" s="7" t="s">
        <v>486</v>
      </c>
      <c r="F7" s="43">
        <v>10002534</v>
      </c>
      <c r="G7" s="46"/>
      <c r="H7" s="20"/>
      <c r="I7" s="149"/>
      <c r="J7" s="109"/>
    </row>
    <row r="8" spans="1:10" s="2" customFormat="1" x14ac:dyDescent="0.25">
      <c r="A8" s="13" t="s">
        <v>203</v>
      </c>
      <c r="B8" s="56" t="s">
        <v>236</v>
      </c>
      <c r="C8" s="6" t="s">
        <v>266</v>
      </c>
      <c r="D8" s="6" t="s">
        <v>372</v>
      </c>
      <c r="E8" s="7" t="s">
        <v>487</v>
      </c>
      <c r="F8" s="43">
        <v>10002535</v>
      </c>
      <c r="G8" s="46"/>
      <c r="H8" s="20"/>
      <c r="I8" s="149"/>
      <c r="J8" s="109"/>
    </row>
    <row r="9" spans="1:10" s="2" customFormat="1" x14ac:dyDescent="0.25">
      <c r="A9" s="13" t="s">
        <v>204</v>
      </c>
      <c r="B9" s="56" t="s">
        <v>236</v>
      </c>
      <c r="C9" s="6" t="s">
        <v>548</v>
      </c>
      <c r="D9" s="6" t="s">
        <v>549</v>
      </c>
      <c r="E9" s="7" t="s">
        <v>551</v>
      </c>
      <c r="F9" s="43"/>
      <c r="G9" s="46"/>
      <c r="H9" s="20"/>
      <c r="I9" s="149"/>
      <c r="J9" s="109"/>
    </row>
    <row r="10" spans="1:10" s="2" customFormat="1" x14ac:dyDescent="0.25">
      <c r="A10" s="13" t="s">
        <v>205</v>
      </c>
      <c r="B10" s="56" t="s">
        <v>236</v>
      </c>
      <c r="C10" s="6" t="s">
        <v>548</v>
      </c>
      <c r="D10" s="6" t="s">
        <v>549</v>
      </c>
      <c r="E10" s="7" t="s">
        <v>551</v>
      </c>
      <c r="F10" s="43"/>
      <c r="G10" s="46"/>
      <c r="H10" s="20"/>
      <c r="I10" s="149"/>
      <c r="J10" s="109"/>
    </row>
    <row r="11" spans="1:10" s="2" customFormat="1" x14ac:dyDescent="0.25">
      <c r="A11" s="13" t="s">
        <v>206</v>
      </c>
      <c r="B11" s="56" t="s">
        <v>236</v>
      </c>
      <c r="C11" s="6" t="s">
        <v>548</v>
      </c>
      <c r="D11" s="6" t="s">
        <v>550</v>
      </c>
      <c r="E11" s="7" t="s">
        <v>551</v>
      </c>
      <c r="F11" s="43"/>
      <c r="G11" s="46"/>
      <c r="H11" s="20"/>
      <c r="I11" s="149"/>
      <c r="J11" s="109"/>
    </row>
    <row r="12" spans="1:10" s="2" customFormat="1" x14ac:dyDescent="0.25">
      <c r="A12" s="13" t="s">
        <v>207</v>
      </c>
      <c r="B12" s="56" t="s">
        <v>236</v>
      </c>
      <c r="C12" s="6" t="s">
        <v>548</v>
      </c>
      <c r="D12" s="6" t="s">
        <v>530</v>
      </c>
      <c r="E12" s="7" t="s">
        <v>552</v>
      </c>
      <c r="F12" s="43"/>
      <c r="G12" s="46"/>
      <c r="H12" s="20"/>
      <c r="I12" s="149"/>
      <c r="J12" s="109"/>
    </row>
    <row r="13" spans="1:10" s="2" customFormat="1" x14ac:dyDescent="0.25">
      <c r="A13" s="13" t="s">
        <v>208</v>
      </c>
      <c r="B13" s="56" t="s">
        <v>236</v>
      </c>
      <c r="C13" s="6" t="s">
        <v>339</v>
      </c>
      <c r="D13" s="6" t="s">
        <v>364</v>
      </c>
      <c r="E13" s="7" t="s">
        <v>488</v>
      </c>
      <c r="F13" s="43">
        <v>10002536</v>
      </c>
      <c r="G13" s="46"/>
      <c r="H13" s="20"/>
      <c r="I13" s="149"/>
      <c r="J13" s="109"/>
    </row>
    <row r="14" spans="1:10" s="2" customFormat="1" x14ac:dyDescent="0.25">
      <c r="A14" s="13" t="s">
        <v>209</v>
      </c>
      <c r="B14" s="56" t="s">
        <v>236</v>
      </c>
      <c r="C14" s="6" t="s">
        <v>339</v>
      </c>
      <c r="D14" s="6" t="s">
        <v>366</v>
      </c>
      <c r="E14" s="7" t="s">
        <v>488</v>
      </c>
      <c r="F14" s="43">
        <v>10002537</v>
      </c>
      <c r="G14" s="46"/>
      <c r="H14" s="20"/>
      <c r="I14" s="149"/>
      <c r="J14" s="109"/>
    </row>
    <row r="15" spans="1:10" s="2" customFormat="1" x14ac:dyDescent="0.25">
      <c r="A15" s="13" t="s">
        <v>210</v>
      </c>
      <c r="B15" s="56" t="s">
        <v>236</v>
      </c>
      <c r="C15" s="6" t="s">
        <v>340</v>
      </c>
      <c r="D15" s="6" t="s">
        <v>366</v>
      </c>
      <c r="E15" s="7" t="s">
        <v>489</v>
      </c>
      <c r="F15" s="43">
        <v>10002538</v>
      </c>
      <c r="G15" s="46"/>
      <c r="H15" s="20"/>
      <c r="I15" s="149"/>
      <c r="J15" s="109"/>
    </row>
    <row r="16" spans="1:10" s="2" customFormat="1" x14ac:dyDescent="0.25">
      <c r="A16" s="13" t="s">
        <v>211</v>
      </c>
      <c r="B16" s="56" t="s">
        <v>236</v>
      </c>
      <c r="C16" s="6" t="s">
        <v>341</v>
      </c>
      <c r="D16" s="6" t="s">
        <v>366</v>
      </c>
      <c r="E16" s="7" t="s">
        <v>490</v>
      </c>
      <c r="F16" s="43">
        <v>10002539</v>
      </c>
      <c r="G16" s="46"/>
      <c r="H16" s="20"/>
      <c r="I16" s="149"/>
      <c r="J16" s="109"/>
    </row>
    <row r="17" spans="1:10" s="2" customFormat="1" x14ac:dyDescent="0.25">
      <c r="A17" s="13" t="s">
        <v>212</v>
      </c>
      <c r="B17" s="56" t="s">
        <v>236</v>
      </c>
      <c r="C17" s="6" t="s">
        <v>342</v>
      </c>
      <c r="D17" s="6" t="s">
        <v>364</v>
      </c>
      <c r="E17" s="7" t="s">
        <v>490</v>
      </c>
      <c r="F17" s="43">
        <v>10002540</v>
      </c>
      <c r="G17" s="46"/>
      <c r="H17" s="20"/>
      <c r="I17" s="149"/>
      <c r="J17" s="109"/>
    </row>
    <row r="18" spans="1:10" s="2" customFormat="1" x14ac:dyDescent="0.25">
      <c r="A18" s="13" t="s">
        <v>213</v>
      </c>
      <c r="B18" s="56" t="s">
        <v>236</v>
      </c>
      <c r="C18" s="6" t="s">
        <v>341</v>
      </c>
      <c r="D18" s="6" t="s">
        <v>364</v>
      </c>
      <c r="E18" s="7" t="s">
        <v>489</v>
      </c>
      <c r="F18" s="43">
        <v>10002541</v>
      </c>
      <c r="G18" s="46"/>
      <c r="H18" s="20"/>
      <c r="I18" s="149"/>
      <c r="J18" s="109"/>
    </row>
    <row r="19" spans="1:10" s="2" customFormat="1" x14ac:dyDescent="0.25">
      <c r="A19" s="13" t="s">
        <v>214</v>
      </c>
      <c r="B19" s="56" t="s">
        <v>236</v>
      </c>
      <c r="C19" s="6" t="s">
        <v>343</v>
      </c>
      <c r="D19" s="6" t="s">
        <v>361</v>
      </c>
      <c r="E19" s="7" t="s">
        <v>491</v>
      </c>
      <c r="F19" s="43">
        <v>10002542</v>
      </c>
      <c r="G19" s="46"/>
      <c r="H19" s="20"/>
      <c r="I19" s="149"/>
      <c r="J19" s="109"/>
    </row>
    <row r="20" spans="1:10" s="2" customFormat="1" x14ac:dyDescent="0.25">
      <c r="A20" s="13" t="s">
        <v>215</v>
      </c>
      <c r="B20" s="56" t="s">
        <v>236</v>
      </c>
      <c r="C20" s="6" t="s">
        <v>344</v>
      </c>
      <c r="D20" s="6" t="s">
        <v>360</v>
      </c>
      <c r="E20" s="7" t="s">
        <v>492</v>
      </c>
      <c r="F20" s="43">
        <v>10002543</v>
      </c>
      <c r="G20" s="46"/>
      <c r="H20" s="20"/>
      <c r="I20" s="149"/>
      <c r="J20" s="109"/>
    </row>
    <row r="21" spans="1:10" s="2" customFormat="1" x14ac:dyDescent="0.25">
      <c r="A21" s="13" t="s">
        <v>216</v>
      </c>
      <c r="B21" s="56" t="s">
        <v>236</v>
      </c>
      <c r="C21" s="6" t="s">
        <v>344</v>
      </c>
      <c r="D21" s="6" t="s">
        <v>367</v>
      </c>
      <c r="E21" s="7" t="s">
        <v>493</v>
      </c>
      <c r="F21" s="43">
        <v>10002544</v>
      </c>
      <c r="G21" s="46"/>
      <c r="H21" s="20"/>
      <c r="I21" s="149"/>
      <c r="J21" s="109"/>
    </row>
    <row r="22" spans="1:10" s="2" customFormat="1" x14ac:dyDescent="0.25">
      <c r="A22" s="13" t="s">
        <v>217</v>
      </c>
      <c r="B22" s="56" t="s">
        <v>236</v>
      </c>
      <c r="C22" s="6" t="s">
        <v>344</v>
      </c>
      <c r="D22" s="6" t="s">
        <v>370</v>
      </c>
      <c r="E22" s="7" t="s">
        <v>414</v>
      </c>
      <c r="F22" s="43">
        <v>10002545</v>
      </c>
      <c r="G22" s="46"/>
      <c r="H22" s="20"/>
      <c r="I22" s="149"/>
      <c r="J22" s="109"/>
    </row>
    <row r="23" spans="1:10" s="2" customFormat="1" x14ac:dyDescent="0.25">
      <c r="A23" s="13" t="s">
        <v>218</v>
      </c>
      <c r="B23" s="56" t="s">
        <v>236</v>
      </c>
      <c r="C23" s="6" t="s">
        <v>344</v>
      </c>
      <c r="D23" s="6" t="s">
        <v>370</v>
      </c>
      <c r="E23" s="7" t="s">
        <v>414</v>
      </c>
      <c r="F23" s="43">
        <v>10002546</v>
      </c>
      <c r="G23" s="46"/>
      <c r="H23" s="20"/>
      <c r="I23" s="149"/>
      <c r="J23" s="109"/>
    </row>
    <row r="24" spans="1:10" s="2" customFormat="1" x14ac:dyDescent="0.25">
      <c r="A24" s="13" t="s">
        <v>219</v>
      </c>
      <c r="B24" s="56" t="s">
        <v>236</v>
      </c>
      <c r="C24" s="6" t="s">
        <v>345</v>
      </c>
      <c r="D24" s="6" t="s">
        <v>372</v>
      </c>
      <c r="E24" s="7" t="s">
        <v>494</v>
      </c>
      <c r="F24" s="43">
        <v>10002547</v>
      </c>
      <c r="G24" s="46"/>
      <c r="H24" s="20"/>
      <c r="I24" s="149"/>
      <c r="J24" s="109"/>
    </row>
    <row r="25" spans="1:10" s="2" customFormat="1" x14ac:dyDescent="0.25">
      <c r="A25" s="13" t="s">
        <v>220</v>
      </c>
      <c r="B25" s="56" t="s">
        <v>236</v>
      </c>
      <c r="C25" s="6" t="s">
        <v>346</v>
      </c>
      <c r="D25" s="6" t="s">
        <v>366</v>
      </c>
      <c r="E25" s="7" t="s">
        <v>495</v>
      </c>
      <c r="F25" s="43">
        <v>10002548</v>
      </c>
      <c r="G25" s="46"/>
      <c r="H25" s="20"/>
      <c r="I25" s="149"/>
      <c r="J25" s="109"/>
    </row>
    <row r="26" spans="1:10" s="2" customFormat="1" x14ac:dyDescent="0.25">
      <c r="A26" s="13" t="s">
        <v>221</v>
      </c>
      <c r="B26" s="56" t="s">
        <v>236</v>
      </c>
      <c r="C26" s="6" t="s">
        <v>346</v>
      </c>
      <c r="D26" s="6" t="s">
        <v>364</v>
      </c>
      <c r="E26" s="7" t="s">
        <v>495</v>
      </c>
      <c r="F26" s="43">
        <v>10002549</v>
      </c>
      <c r="G26" s="46"/>
      <c r="H26" s="20"/>
      <c r="I26" s="149"/>
      <c r="J26" s="109"/>
    </row>
    <row r="27" spans="1:10" s="2" customFormat="1" x14ac:dyDescent="0.25">
      <c r="A27" s="13" t="s">
        <v>222</v>
      </c>
      <c r="B27" s="56" t="s">
        <v>236</v>
      </c>
      <c r="C27" s="6" t="s">
        <v>347</v>
      </c>
      <c r="D27" s="6" t="s">
        <v>373</v>
      </c>
      <c r="E27" s="7" t="s">
        <v>496</v>
      </c>
      <c r="F27" s="43">
        <v>10002550</v>
      </c>
      <c r="G27" s="46"/>
      <c r="H27" s="20"/>
      <c r="I27" s="149"/>
      <c r="J27" s="109"/>
    </row>
    <row r="28" spans="1:10" s="2" customFormat="1" x14ac:dyDescent="0.25">
      <c r="A28" s="13" t="s">
        <v>223</v>
      </c>
      <c r="B28" s="56" t="s">
        <v>236</v>
      </c>
      <c r="C28" s="6" t="s">
        <v>347</v>
      </c>
      <c r="D28" s="6" t="s">
        <v>373</v>
      </c>
      <c r="E28" s="7" t="s">
        <v>497</v>
      </c>
      <c r="F28" s="43">
        <v>10002551</v>
      </c>
      <c r="G28" s="46"/>
      <c r="H28" s="20"/>
      <c r="I28" s="149"/>
      <c r="J28" s="109"/>
    </row>
    <row r="29" spans="1:10" s="2" customFormat="1" x14ac:dyDescent="0.25">
      <c r="A29" s="13" t="s">
        <v>224</v>
      </c>
      <c r="B29" s="56" t="s">
        <v>236</v>
      </c>
      <c r="C29" s="6" t="s">
        <v>348</v>
      </c>
      <c r="D29" s="6" t="s">
        <v>360</v>
      </c>
      <c r="E29" s="7" t="s">
        <v>498</v>
      </c>
      <c r="F29" s="43">
        <v>10002552</v>
      </c>
      <c r="G29" s="46"/>
      <c r="H29" s="20"/>
      <c r="I29" s="149"/>
      <c r="J29" s="109"/>
    </row>
    <row r="30" spans="1:10" s="2" customFormat="1" x14ac:dyDescent="0.25">
      <c r="A30" s="13" t="s">
        <v>225</v>
      </c>
      <c r="B30" s="56" t="s">
        <v>236</v>
      </c>
      <c r="C30" s="6" t="s">
        <v>348</v>
      </c>
      <c r="D30" s="6" t="s">
        <v>361</v>
      </c>
      <c r="E30" s="7" t="s">
        <v>405</v>
      </c>
      <c r="F30" s="43">
        <v>10002553</v>
      </c>
      <c r="G30" s="46"/>
      <c r="H30" s="20"/>
      <c r="I30" s="149"/>
      <c r="J30" s="109"/>
    </row>
    <row r="31" spans="1:10" s="2" customFormat="1" x14ac:dyDescent="0.25">
      <c r="A31" s="13" t="s">
        <v>226</v>
      </c>
      <c r="B31" s="56" t="s">
        <v>236</v>
      </c>
      <c r="C31" s="6" t="s">
        <v>547</v>
      </c>
      <c r="D31" s="6"/>
      <c r="E31" s="7"/>
      <c r="F31" s="43"/>
      <c r="G31" s="46"/>
      <c r="H31" s="20"/>
      <c r="I31" s="149"/>
      <c r="J31" s="109"/>
    </row>
    <row r="32" spans="1:10" s="2" customFormat="1" x14ac:dyDescent="0.25">
      <c r="A32" s="13" t="s">
        <v>512</v>
      </c>
      <c r="B32" s="56" t="s">
        <v>236</v>
      </c>
      <c r="C32" s="6" t="s">
        <v>349</v>
      </c>
      <c r="D32" s="6" t="s">
        <v>374</v>
      </c>
      <c r="E32" s="7" t="s">
        <v>499</v>
      </c>
      <c r="F32" s="43">
        <v>10002554</v>
      </c>
      <c r="G32" s="46"/>
      <c r="H32" s="20"/>
      <c r="I32" s="149"/>
      <c r="J32" s="109"/>
    </row>
    <row r="33" spans="1:10" s="2" customFormat="1" x14ac:dyDescent="0.25">
      <c r="A33" s="13" t="s">
        <v>521</v>
      </c>
      <c r="B33" s="56" t="s">
        <v>236</v>
      </c>
      <c r="C33" s="6" t="s">
        <v>348</v>
      </c>
      <c r="D33" s="6" t="s">
        <v>375</v>
      </c>
      <c r="E33" s="7" t="s">
        <v>500</v>
      </c>
      <c r="F33" s="43">
        <v>10002555</v>
      </c>
      <c r="G33" s="46"/>
      <c r="H33" s="20"/>
      <c r="I33" s="149"/>
      <c r="J33" s="109"/>
    </row>
    <row r="34" spans="1:10" s="2" customFormat="1" x14ac:dyDescent="0.25">
      <c r="A34" s="13" t="s">
        <v>522</v>
      </c>
      <c r="B34" s="56" t="s">
        <v>236</v>
      </c>
      <c r="C34" s="6" t="s">
        <v>555</v>
      </c>
      <c r="D34" s="6" t="s">
        <v>526</v>
      </c>
      <c r="E34" s="7" t="s">
        <v>556</v>
      </c>
      <c r="F34" s="43"/>
      <c r="G34" s="46"/>
      <c r="H34" s="20"/>
      <c r="I34" s="149"/>
      <c r="J34" s="109"/>
    </row>
    <row r="35" spans="1:10" s="2" customFormat="1" x14ac:dyDescent="0.25">
      <c r="A35" s="13" t="s">
        <v>563</v>
      </c>
      <c r="B35" s="56" t="s">
        <v>236</v>
      </c>
      <c r="C35" s="6" t="s">
        <v>555</v>
      </c>
      <c r="D35" s="6" t="s">
        <v>526</v>
      </c>
      <c r="E35" s="7" t="s">
        <v>556</v>
      </c>
      <c r="F35" s="43"/>
      <c r="G35" s="46"/>
      <c r="H35" s="20"/>
      <c r="I35" s="149"/>
      <c r="J35" s="109"/>
    </row>
    <row r="36" spans="1:10" s="2" customFormat="1" x14ac:dyDescent="0.25">
      <c r="A36" s="13" t="s">
        <v>564</v>
      </c>
      <c r="B36" s="56" t="s">
        <v>236</v>
      </c>
      <c r="C36" s="6" t="s">
        <v>555</v>
      </c>
      <c r="D36" s="6" t="s">
        <v>526</v>
      </c>
      <c r="E36" s="7" t="s">
        <v>556</v>
      </c>
      <c r="F36" s="43"/>
      <c r="G36" s="46"/>
      <c r="H36" s="20"/>
      <c r="I36" s="149"/>
      <c r="J36" s="109"/>
    </row>
    <row r="37" spans="1:10" s="2" customFormat="1" x14ac:dyDescent="0.25">
      <c r="A37" s="13" t="s">
        <v>565</v>
      </c>
      <c r="B37" s="56" t="s">
        <v>236</v>
      </c>
      <c r="C37" s="6" t="s">
        <v>555</v>
      </c>
      <c r="D37" s="6" t="s">
        <v>526</v>
      </c>
      <c r="E37" s="7" t="s">
        <v>557</v>
      </c>
      <c r="F37" s="43"/>
      <c r="G37" s="46"/>
      <c r="H37" s="20"/>
      <c r="I37" s="149"/>
      <c r="J37" s="109"/>
    </row>
    <row r="38" spans="1:10" s="2" customFormat="1" x14ac:dyDescent="0.25">
      <c r="A38" s="13" t="s">
        <v>566</v>
      </c>
      <c r="B38" s="56" t="s">
        <v>236</v>
      </c>
      <c r="C38" s="6" t="s">
        <v>555</v>
      </c>
      <c r="D38" s="6" t="s">
        <v>526</v>
      </c>
      <c r="E38" s="7" t="s">
        <v>557</v>
      </c>
      <c r="F38" s="43"/>
      <c r="G38" s="46"/>
      <c r="H38" s="20"/>
      <c r="I38" s="149"/>
      <c r="J38" s="109"/>
    </row>
    <row r="39" spans="1:10" s="2" customFormat="1" x14ac:dyDescent="0.25">
      <c r="A39" s="13" t="s">
        <v>567</v>
      </c>
      <c r="B39" s="56" t="s">
        <v>236</v>
      </c>
      <c r="C39" s="6" t="s">
        <v>555</v>
      </c>
      <c r="D39" s="6" t="s">
        <v>526</v>
      </c>
      <c r="E39" s="7" t="s">
        <v>557</v>
      </c>
      <c r="F39" s="43"/>
      <c r="G39" s="46"/>
      <c r="H39" s="20"/>
      <c r="I39" s="149"/>
      <c r="J39" s="109"/>
    </row>
    <row r="40" spans="1:10" s="2" customFormat="1" x14ac:dyDescent="0.25">
      <c r="A40" s="13" t="s">
        <v>568</v>
      </c>
      <c r="B40" s="56" t="s">
        <v>236</v>
      </c>
      <c r="C40" s="6" t="s">
        <v>555</v>
      </c>
      <c r="D40" s="6" t="s">
        <v>526</v>
      </c>
      <c r="E40" s="7" t="s">
        <v>557</v>
      </c>
      <c r="F40" s="43"/>
      <c r="G40" s="46"/>
      <c r="H40" s="20"/>
      <c r="I40" s="149"/>
      <c r="J40" s="109"/>
    </row>
    <row r="41" spans="1:10" s="2" customFormat="1" x14ac:dyDescent="0.25">
      <c r="A41" s="13" t="s">
        <v>569</v>
      </c>
      <c r="B41" s="56" t="s">
        <v>236</v>
      </c>
      <c r="C41" s="6" t="s">
        <v>555</v>
      </c>
      <c r="D41" s="6" t="s">
        <v>528</v>
      </c>
      <c r="E41" s="7" t="s">
        <v>558</v>
      </c>
      <c r="F41" s="43"/>
      <c r="G41" s="46"/>
      <c r="H41" s="20"/>
      <c r="I41" s="149"/>
      <c r="J41" s="109"/>
    </row>
    <row r="42" spans="1:10" s="2" customFormat="1" x14ac:dyDescent="0.25">
      <c r="A42" s="13" t="s">
        <v>570</v>
      </c>
      <c r="B42" s="56" t="s">
        <v>236</v>
      </c>
      <c r="C42" s="6" t="s">
        <v>555</v>
      </c>
      <c r="D42" s="6" t="s">
        <v>528</v>
      </c>
      <c r="E42" s="7" t="s">
        <v>558</v>
      </c>
      <c r="F42" s="43"/>
      <c r="G42" s="46"/>
      <c r="H42" s="20"/>
      <c r="I42" s="149"/>
      <c r="J42" s="109"/>
    </row>
    <row r="43" spans="1:10" s="2" customFormat="1" x14ac:dyDescent="0.25">
      <c r="A43" s="13" t="s">
        <v>571</v>
      </c>
      <c r="B43" s="56" t="s">
        <v>236</v>
      </c>
      <c r="C43" s="6" t="s">
        <v>350</v>
      </c>
      <c r="D43" s="6" t="s">
        <v>364</v>
      </c>
      <c r="E43" s="7" t="s">
        <v>428</v>
      </c>
      <c r="F43" s="43">
        <v>10002556</v>
      </c>
      <c r="G43" s="46"/>
      <c r="H43" s="20"/>
      <c r="I43" s="149"/>
      <c r="J43" s="109"/>
    </row>
    <row r="44" spans="1:10" s="2" customFormat="1" x14ac:dyDescent="0.25">
      <c r="A44" s="13" t="s">
        <v>572</v>
      </c>
      <c r="B44" s="56" t="s">
        <v>236</v>
      </c>
      <c r="C44" s="6" t="s">
        <v>350</v>
      </c>
      <c r="D44" s="6" t="s">
        <v>366</v>
      </c>
      <c r="E44" s="7" t="s">
        <v>428</v>
      </c>
      <c r="F44" s="43">
        <v>10002557</v>
      </c>
      <c r="G44" s="46"/>
      <c r="H44" s="20"/>
      <c r="I44" s="149"/>
      <c r="J44" s="109"/>
    </row>
    <row r="45" spans="1:10" s="2" customFormat="1" x14ac:dyDescent="0.25">
      <c r="A45" s="13" t="s">
        <v>573</v>
      </c>
      <c r="B45" s="56" t="s">
        <v>236</v>
      </c>
      <c r="C45" s="6" t="s">
        <v>351</v>
      </c>
      <c r="D45" s="6" t="s">
        <v>376</v>
      </c>
      <c r="E45" s="7" t="s">
        <v>501</v>
      </c>
      <c r="F45" s="43">
        <v>10002558</v>
      </c>
      <c r="G45" s="46"/>
      <c r="H45" s="20"/>
      <c r="I45" s="149"/>
      <c r="J45" s="109"/>
    </row>
    <row r="46" spans="1:10" s="2" customFormat="1" x14ac:dyDescent="0.25">
      <c r="A46" s="13" t="s">
        <v>574</v>
      </c>
      <c r="B46" s="56" t="s">
        <v>236</v>
      </c>
      <c r="C46" s="6" t="s">
        <v>352</v>
      </c>
      <c r="D46" s="6" t="s">
        <v>375</v>
      </c>
      <c r="E46" s="7" t="s">
        <v>502</v>
      </c>
      <c r="F46" s="43">
        <v>10002559</v>
      </c>
      <c r="G46" s="46"/>
      <c r="H46" s="20"/>
      <c r="I46" s="149"/>
      <c r="J46" s="109"/>
    </row>
    <row r="47" spans="1:10" s="2" customFormat="1" x14ac:dyDescent="0.25">
      <c r="A47" s="13" t="s">
        <v>575</v>
      </c>
      <c r="B47" s="56" t="s">
        <v>236</v>
      </c>
      <c r="C47" s="6" t="s">
        <v>352</v>
      </c>
      <c r="D47" s="6" t="s">
        <v>374</v>
      </c>
      <c r="E47" s="7" t="s">
        <v>503</v>
      </c>
      <c r="F47" s="43">
        <v>10002560</v>
      </c>
      <c r="G47" s="46"/>
      <c r="H47" s="20"/>
      <c r="I47" s="149"/>
      <c r="J47" s="109"/>
    </row>
    <row r="48" spans="1:10" s="2" customFormat="1" ht="15.75" thickBot="1" x14ac:dyDescent="0.3">
      <c r="A48" s="14" t="s">
        <v>576</v>
      </c>
      <c r="B48" s="57" t="s">
        <v>236</v>
      </c>
      <c r="C48" s="17" t="s">
        <v>353</v>
      </c>
      <c r="D48" s="17" t="s">
        <v>374</v>
      </c>
      <c r="E48" s="18" t="s">
        <v>503</v>
      </c>
      <c r="F48" s="44">
        <v>10002561</v>
      </c>
      <c r="G48" s="47"/>
      <c r="H48" s="21"/>
      <c r="I48" s="149"/>
      <c r="J48" s="108"/>
    </row>
    <row r="49" spans="1:13" s="2" customFormat="1" ht="15.75" thickBot="1" x14ac:dyDescent="0.3">
      <c r="A49" s="146" t="s">
        <v>607</v>
      </c>
      <c r="B49" s="147"/>
      <c r="C49" s="147"/>
      <c r="D49" s="147"/>
      <c r="E49" s="147"/>
      <c r="F49" s="159"/>
      <c r="G49" s="101">
        <f>SUM(G5:G48)</f>
        <v>0</v>
      </c>
      <c r="H49" s="102">
        <f>SUM(H5:H48)</f>
        <v>0</v>
      </c>
      <c r="I49" s="149"/>
      <c r="J49" s="81"/>
    </row>
    <row r="50" spans="1:13" ht="30.75" customHeight="1" thickBot="1" x14ac:dyDescent="0.3">
      <c r="A50" s="141" t="s">
        <v>608</v>
      </c>
      <c r="B50" s="142"/>
      <c r="C50" s="142"/>
      <c r="D50" s="142"/>
      <c r="E50" s="142"/>
      <c r="F50" s="143"/>
      <c r="G50" s="160">
        <f>G49+H49</f>
        <v>0</v>
      </c>
      <c r="H50" s="161"/>
      <c r="I50" s="151"/>
      <c r="J50" s="81"/>
    </row>
    <row r="51" spans="1:13" ht="15.75" thickBot="1" x14ac:dyDescent="0.3"/>
    <row r="52" spans="1:13" s="4" customFormat="1" ht="30.75" customHeight="1" thickBot="1" x14ac:dyDescent="0.3">
      <c r="C52" s="113"/>
      <c r="D52" s="2"/>
      <c r="E52" s="113"/>
      <c r="F52" s="113"/>
      <c r="G52" s="180" t="s">
        <v>595</v>
      </c>
      <c r="H52" s="181"/>
      <c r="I52" s="181"/>
      <c r="J52" s="182"/>
      <c r="K52" s="166"/>
      <c r="L52" s="166"/>
      <c r="M52" s="166"/>
    </row>
    <row r="53" spans="1:13" s="4" customFormat="1" ht="31.5" customHeight="1" x14ac:dyDescent="0.25">
      <c r="B53" s="133" t="s">
        <v>609</v>
      </c>
      <c r="C53" s="134"/>
      <c r="D53" s="134"/>
      <c r="E53" s="134"/>
      <c r="F53" s="2"/>
      <c r="G53" s="173" t="s">
        <v>610</v>
      </c>
      <c r="H53" s="177"/>
      <c r="I53" s="178" t="s">
        <v>627</v>
      </c>
      <c r="J53" s="179"/>
      <c r="K53" s="167"/>
      <c r="L53" s="167"/>
      <c r="M53" s="167"/>
    </row>
    <row r="54" spans="1:13" ht="32.25" customHeight="1" thickBot="1" x14ac:dyDescent="0.3">
      <c r="G54" s="152"/>
      <c r="H54" s="169"/>
      <c r="I54" s="152"/>
      <c r="J54" s="153"/>
      <c r="K54" s="168"/>
      <c r="L54" s="168"/>
      <c r="M54" s="168"/>
    </row>
    <row r="55" spans="1:13" ht="15" customHeight="1" x14ac:dyDescent="0.25">
      <c r="B55" s="1"/>
      <c r="C55" s="4"/>
      <c r="E55" s="3"/>
      <c r="F55" s="154" t="s">
        <v>611</v>
      </c>
      <c r="G55" s="170">
        <f>G54+I54</f>
        <v>0</v>
      </c>
      <c r="H55" s="171"/>
      <c r="I55" s="171"/>
      <c r="J55" s="172"/>
      <c r="K55" s="165"/>
      <c r="L55" s="165"/>
      <c r="M55" s="165"/>
    </row>
    <row r="56" spans="1:13" ht="15.75" customHeight="1" thickBot="1" x14ac:dyDescent="0.3">
      <c r="B56" s="1"/>
      <c r="C56" s="4"/>
      <c r="E56" s="3"/>
      <c r="F56" s="155"/>
      <c r="G56" s="156"/>
      <c r="H56" s="157"/>
      <c r="I56" s="157"/>
      <c r="J56" s="158"/>
      <c r="K56" s="165"/>
      <c r="L56" s="165"/>
      <c r="M56" s="165"/>
    </row>
  </sheetData>
  <mergeCells count="15">
    <mergeCell ref="F55:F56"/>
    <mergeCell ref="J3:J4"/>
    <mergeCell ref="A50:F50"/>
    <mergeCell ref="A49:F49"/>
    <mergeCell ref="G50:H50"/>
    <mergeCell ref="I5:I50"/>
    <mergeCell ref="G54:H54"/>
    <mergeCell ref="I54:J54"/>
    <mergeCell ref="G52:J52"/>
    <mergeCell ref="G55:J56"/>
    <mergeCell ref="G3:I3"/>
    <mergeCell ref="B53:E53"/>
    <mergeCell ref="G53:H53"/>
    <mergeCell ref="I53:J53"/>
    <mergeCell ref="G1:I1"/>
  </mergeCells>
  <pageMargins left="0.7" right="0.7" top="0.78740157499999996" bottom="0.78740157499999996" header="0.3" footer="0.3"/>
  <pageSetup paperSize="9" scale="6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0346F-CFE6-4AB6-8223-5EFFD4AA5A0B}">
  <sheetPr>
    <pageSetUpPr fitToPage="1"/>
  </sheetPr>
  <dimension ref="A1:M16"/>
  <sheetViews>
    <sheetView workbookViewId="0">
      <selection activeCell="G11" sqref="G11"/>
    </sheetView>
  </sheetViews>
  <sheetFormatPr defaultRowHeight="15" x14ac:dyDescent="0.25"/>
  <cols>
    <col min="1" max="1" width="7" customWidth="1"/>
    <col min="2" max="2" width="19" customWidth="1"/>
    <col min="3" max="3" width="13.28515625" customWidth="1"/>
    <col min="4" max="4" width="19.85546875" customWidth="1"/>
    <col min="5" max="5" width="20.7109375" customWidth="1"/>
    <col min="6" max="6" width="10.42578125" customWidth="1"/>
    <col min="7" max="9" width="16.28515625" customWidth="1"/>
    <col min="10" max="10" width="12.140625" customWidth="1"/>
  </cols>
  <sheetData>
    <row r="1" spans="1:13" x14ac:dyDescent="0.25">
      <c r="G1" s="135" t="s">
        <v>596</v>
      </c>
      <c r="H1" s="135"/>
      <c r="I1" s="135"/>
      <c r="J1" s="115" t="s">
        <v>615</v>
      </c>
    </row>
    <row r="2" spans="1:13" ht="15.75" thickBot="1" x14ac:dyDescent="0.3"/>
    <row r="3" spans="1:13" ht="15.75" thickBot="1" x14ac:dyDescent="0.3">
      <c r="G3" s="136" t="s">
        <v>593</v>
      </c>
      <c r="H3" s="137"/>
      <c r="I3" s="138"/>
      <c r="J3" s="139" t="s">
        <v>594</v>
      </c>
    </row>
    <row r="4" spans="1:13" ht="33" customHeight="1" thickBot="1" x14ac:dyDescent="0.3">
      <c r="A4" s="30" t="s">
        <v>0</v>
      </c>
      <c r="B4" s="31" t="s">
        <v>14</v>
      </c>
      <c r="C4" s="31" t="s">
        <v>15</v>
      </c>
      <c r="D4" s="31" t="s">
        <v>16</v>
      </c>
      <c r="E4" s="31" t="s">
        <v>17</v>
      </c>
      <c r="F4" s="41" t="s">
        <v>511</v>
      </c>
      <c r="G4" s="30" t="s">
        <v>544</v>
      </c>
      <c r="H4" s="31" t="s">
        <v>545</v>
      </c>
      <c r="I4" s="32" t="s">
        <v>546</v>
      </c>
      <c r="J4" s="140"/>
    </row>
    <row r="5" spans="1:13" s="2" customFormat="1" x14ac:dyDescent="0.25">
      <c r="A5" s="24" t="s">
        <v>577</v>
      </c>
      <c r="B5" s="25" t="s">
        <v>237</v>
      </c>
      <c r="C5" s="26" t="s">
        <v>354</v>
      </c>
      <c r="D5" s="26" t="s">
        <v>377</v>
      </c>
      <c r="E5" s="27" t="s">
        <v>504</v>
      </c>
      <c r="F5" s="42">
        <v>10002598</v>
      </c>
      <c r="G5" s="45"/>
      <c r="H5" s="29"/>
      <c r="I5" s="148">
        <v>0</v>
      </c>
      <c r="J5" s="107"/>
    </row>
    <row r="6" spans="1:13" s="2" customFormat="1" x14ac:dyDescent="0.25">
      <c r="A6" s="13" t="s">
        <v>578</v>
      </c>
      <c r="B6" s="22" t="s">
        <v>237</v>
      </c>
      <c r="C6" s="6" t="s">
        <v>263</v>
      </c>
      <c r="D6" s="6" t="s">
        <v>367</v>
      </c>
      <c r="E6" s="7" t="s">
        <v>505</v>
      </c>
      <c r="F6" s="43">
        <v>10002599</v>
      </c>
      <c r="G6" s="46"/>
      <c r="H6" s="20"/>
      <c r="I6" s="149"/>
      <c r="J6" s="109"/>
    </row>
    <row r="7" spans="1:13" s="2" customFormat="1" ht="24" x14ac:dyDescent="0.25">
      <c r="A7" s="13" t="s">
        <v>579</v>
      </c>
      <c r="B7" s="22" t="s">
        <v>237</v>
      </c>
      <c r="C7" s="6" t="s">
        <v>263</v>
      </c>
      <c r="D7" s="6" t="s">
        <v>378</v>
      </c>
      <c r="E7" s="7" t="s">
        <v>506</v>
      </c>
      <c r="F7" s="43">
        <v>10002600</v>
      </c>
      <c r="G7" s="46"/>
      <c r="H7" s="20"/>
      <c r="I7" s="149"/>
      <c r="J7" s="109"/>
    </row>
    <row r="8" spans="1:13" s="2" customFormat="1" ht="15.75" thickBot="1" x14ac:dyDescent="0.3">
      <c r="A8" s="14" t="s">
        <v>580</v>
      </c>
      <c r="B8" s="23" t="s">
        <v>237</v>
      </c>
      <c r="C8" s="17" t="s">
        <v>355</v>
      </c>
      <c r="D8" s="17" t="s">
        <v>372</v>
      </c>
      <c r="E8" s="18" t="s">
        <v>507</v>
      </c>
      <c r="F8" s="44">
        <v>10002804</v>
      </c>
      <c r="G8" s="47"/>
      <c r="H8" s="21"/>
      <c r="I8" s="149"/>
      <c r="J8" s="108"/>
    </row>
    <row r="9" spans="1:13" s="2" customFormat="1" ht="15.75" thickBot="1" x14ac:dyDescent="0.3">
      <c r="A9" s="146" t="s">
        <v>607</v>
      </c>
      <c r="B9" s="147"/>
      <c r="C9" s="147"/>
      <c r="D9" s="147"/>
      <c r="E9" s="147"/>
      <c r="F9" s="159"/>
      <c r="G9" s="105">
        <f>SUM(G5:G8)</f>
        <v>0</v>
      </c>
      <c r="H9" s="105">
        <f>SUM(H5:H8)</f>
        <v>0</v>
      </c>
      <c r="I9" s="149"/>
      <c r="J9" s="81"/>
    </row>
    <row r="10" spans="1:13" ht="30.75" customHeight="1" thickBot="1" x14ac:dyDescent="0.3">
      <c r="A10" s="141" t="s">
        <v>608</v>
      </c>
      <c r="B10" s="142"/>
      <c r="C10" s="142"/>
      <c r="D10" s="142"/>
      <c r="E10" s="142"/>
      <c r="F10" s="143"/>
      <c r="G10" s="160">
        <f>G9+H9</f>
        <v>0</v>
      </c>
      <c r="H10" s="161"/>
      <c r="I10" s="151"/>
      <c r="J10" s="81"/>
    </row>
    <row r="11" spans="1:13" ht="15.75" thickBot="1" x14ac:dyDescent="0.3"/>
    <row r="12" spans="1:13" s="4" customFormat="1" ht="30.75" customHeight="1" thickBot="1" x14ac:dyDescent="0.3">
      <c r="C12" s="113"/>
      <c r="D12" s="2"/>
      <c r="E12" s="113"/>
      <c r="F12" s="113"/>
      <c r="G12" s="180" t="s">
        <v>595</v>
      </c>
      <c r="H12" s="181"/>
      <c r="I12" s="181"/>
      <c r="J12" s="182"/>
      <c r="K12" s="166"/>
      <c r="L12" s="166"/>
      <c r="M12" s="166"/>
    </row>
    <row r="13" spans="1:13" s="4" customFormat="1" ht="31.5" customHeight="1" x14ac:dyDescent="0.25">
      <c r="B13" s="133" t="s">
        <v>609</v>
      </c>
      <c r="C13" s="134"/>
      <c r="D13" s="134"/>
      <c r="E13" s="134"/>
      <c r="F13" s="2"/>
      <c r="G13" s="173" t="s">
        <v>610</v>
      </c>
      <c r="H13" s="177"/>
      <c r="I13" s="178" t="s">
        <v>627</v>
      </c>
      <c r="J13" s="179"/>
      <c r="K13" s="167"/>
      <c r="L13" s="167"/>
      <c r="M13" s="167"/>
    </row>
    <row r="14" spans="1:13" ht="32.25" customHeight="1" thickBot="1" x14ac:dyDescent="0.3">
      <c r="G14" s="152"/>
      <c r="H14" s="169"/>
      <c r="I14" s="152"/>
      <c r="J14" s="153"/>
      <c r="K14" s="168"/>
      <c r="L14" s="168"/>
      <c r="M14" s="168"/>
    </row>
    <row r="15" spans="1:13" ht="15" customHeight="1" x14ac:dyDescent="0.25">
      <c r="B15" s="1"/>
      <c r="C15" s="4"/>
      <c r="E15" s="3"/>
      <c r="F15" s="154" t="s">
        <v>611</v>
      </c>
      <c r="G15" s="170">
        <f>G14+I14</f>
        <v>0</v>
      </c>
      <c r="H15" s="171"/>
      <c r="I15" s="171"/>
      <c r="J15" s="172"/>
      <c r="K15" s="165"/>
      <c r="L15" s="165"/>
      <c r="M15" s="165"/>
    </row>
    <row r="16" spans="1:13" ht="15.75" customHeight="1" thickBot="1" x14ac:dyDescent="0.3">
      <c r="B16" s="1"/>
      <c r="C16" s="4"/>
      <c r="E16" s="3"/>
      <c r="F16" s="155"/>
      <c r="G16" s="156"/>
      <c r="H16" s="157"/>
      <c r="I16" s="157"/>
      <c r="J16" s="158"/>
      <c r="K16" s="165"/>
      <c r="L16" s="165"/>
      <c r="M16" s="165"/>
    </row>
  </sheetData>
  <mergeCells count="15">
    <mergeCell ref="F15:F16"/>
    <mergeCell ref="J3:J4"/>
    <mergeCell ref="A10:F10"/>
    <mergeCell ref="A9:F9"/>
    <mergeCell ref="G10:H10"/>
    <mergeCell ref="I5:I10"/>
    <mergeCell ref="G14:H14"/>
    <mergeCell ref="I14:J14"/>
    <mergeCell ref="G12:J12"/>
    <mergeCell ref="G15:J16"/>
    <mergeCell ref="G3:I3"/>
    <mergeCell ref="B13:E13"/>
    <mergeCell ref="G13:H13"/>
    <mergeCell ref="I13:J13"/>
    <mergeCell ref="G1:I1"/>
  </mergeCells>
  <pageMargins left="0.7" right="0.7" top="0.78740157499999996" bottom="0.78740157499999996" header="0.3" footer="0.3"/>
  <pageSetup paperSize="9" scale="7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0EB8E-29E5-4877-8064-CDF3C0E96106}">
  <sheetPr>
    <pageSetUpPr fitToPage="1"/>
  </sheetPr>
  <dimension ref="A1:M15"/>
  <sheetViews>
    <sheetView workbookViewId="0">
      <selection activeCell="G9" sqref="G9:H9"/>
    </sheetView>
  </sheetViews>
  <sheetFormatPr defaultRowHeight="15" x14ac:dyDescent="0.25"/>
  <cols>
    <col min="1" max="1" width="6.42578125" customWidth="1"/>
    <col min="2" max="2" width="10.7109375" customWidth="1"/>
    <col min="3" max="3" width="13.7109375" customWidth="1"/>
    <col min="4" max="4" width="24.85546875" customWidth="1"/>
    <col min="5" max="5" width="15.85546875" customWidth="1"/>
    <col min="7" max="9" width="15.28515625" customWidth="1"/>
    <col min="10" max="10" width="11.5703125" customWidth="1"/>
  </cols>
  <sheetData>
    <row r="1" spans="1:13" x14ac:dyDescent="0.25">
      <c r="G1" s="135" t="s">
        <v>596</v>
      </c>
      <c r="H1" s="135"/>
      <c r="I1" s="135"/>
      <c r="J1" s="115" t="s">
        <v>616</v>
      </c>
    </row>
    <row r="2" spans="1:13" ht="15.75" thickBot="1" x14ac:dyDescent="0.3"/>
    <row r="3" spans="1:13" ht="15.75" thickBot="1" x14ac:dyDescent="0.3">
      <c r="G3" s="136" t="s">
        <v>593</v>
      </c>
      <c r="H3" s="137"/>
      <c r="I3" s="138"/>
      <c r="J3" s="139" t="s">
        <v>594</v>
      </c>
    </row>
    <row r="4" spans="1:13" ht="33" customHeight="1" thickBot="1" x14ac:dyDescent="0.3">
      <c r="A4" s="30" t="s">
        <v>0</v>
      </c>
      <c r="B4" s="31" t="s">
        <v>14</v>
      </c>
      <c r="C4" s="31" t="s">
        <v>15</v>
      </c>
      <c r="D4" s="31" t="s">
        <v>16</v>
      </c>
      <c r="E4" s="31" t="s">
        <v>17</v>
      </c>
      <c r="F4" s="41" t="s">
        <v>511</v>
      </c>
      <c r="G4" s="30" t="s">
        <v>544</v>
      </c>
      <c r="H4" s="31" t="s">
        <v>545</v>
      </c>
      <c r="I4" s="32" t="s">
        <v>546</v>
      </c>
      <c r="J4" s="140"/>
    </row>
    <row r="5" spans="1:13" s="2" customFormat="1" x14ac:dyDescent="0.25">
      <c r="A5" s="24" t="s">
        <v>581</v>
      </c>
      <c r="B5" s="40" t="s">
        <v>238</v>
      </c>
      <c r="C5" s="26" t="s">
        <v>356</v>
      </c>
      <c r="D5" s="26" t="s">
        <v>361</v>
      </c>
      <c r="E5" s="27" t="s">
        <v>508</v>
      </c>
      <c r="F5" s="42">
        <v>10002805</v>
      </c>
      <c r="G5" s="45"/>
      <c r="H5" s="29"/>
      <c r="I5" s="148">
        <v>0</v>
      </c>
      <c r="J5" s="107"/>
    </row>
    <row r="6" spans="1:13" s="2" customFormat="1" x14ac:dyDescent="0.25">
      <c r="A6" s="13" t="s">
        <v>582</v>
      </c>
      <c r="B6" s="35" t="s">
        <v>238</v>
      </c>
      <c r="C6" s="6" t="s">
        <v>356</v>
      </c>
      <c r="D6" s="6" t="s">
        <v>361</v>
      </c>
      <c r="E6" s="7" t="s">
        <v>508</v>
      </c>
      <c r="F6" s="43">
        <v>10002507</v>
      </c>
      <c r="G6" s="46"/>
      <c r="H6" s="20"/>
      <c r="I6" s="149"/>
      <c r="J6" s="109"/>
    </row>
    <row r="7" spans="1:13" s="2" customFormat="1" ht="15.75" thickBot="1" x14ac:dyDescent="0.3">
      <c r="A7" s="14" t="s">
        <v>583</v>
      </c>
      <c r="B7" s="39" t="s">
        <v>238</v>
      </c>
      <c r="C7" s="17" t="s">
        <v>356</v>
      </c>
      <c r="D7" s="17" t="s">
        <v>360</v>
      </c>
      <c r="E7" s="18" t="s">
        <v>509</v>
      </c>
      <c r="F7" s="44">
        <v>10002806</v>
      </c>
      <c r="G7" s="47"/>
      <c r="H7" s="21"/>
      <c r="I7" s="149"/>
      <c r="J7" s="108"/>
    </row>
    <row r="8" spans="1:13" s="2" customFormat="1" ht="15.75" thickBot="1" x14ac:dyDescent="0.3">
      <c r="A8" s="146" t="s">
        <v>607</v>
      </c>
      <c r="B8" s="147"/>
      <c r="C8" s="147"/>
      <c r="D8" s="147"/>
      <c r="E8" s="147"/>
      <c r="F8" s="159"/>
      <c r="G8" s="101">
        <f>SUM(G5:G7)</f>
        <v>0</v>
      </c>
      <c r="H8" s="102">
        <f>SUM(H5:H7)</f>
        <v>0</v>
      </c>
      <c r="I8" s="149"/>
      <c r="J8" s="81"/>
    </row>
    <row r="9" spans="1:13" ht="30.75" customHeight="1" thickBot="1" x14ac:dyDescent="0.3">
      <c r="A9" s="141" t="s">
        <v>608</v>
      </c>
      <c r="B9" s="142"/>
      <c r="C9" s="142"/>
      <c r="D9" s="142"/>
      <c r="E9" s="142"/>
      <c r="F9" s="143"/>
      <c r="G9" s="160">
        <f>G8+H8</f>
        <v>0</v>
      </c>
      <c r="H9" s="161"/>
      <c r="I9" s="151"/>
      <c r="J9" s="81"/>
    </row>
    <row r="10" spans="1:13" ht="15.75" thickBot="1" x14ac:dyDescent="0.3"/>
    <row r="11" spans="1:13" s="4" customFormat="1" ht="30.75" customHeight="1" thickBot="1" x14ac:dyDescent="0.3">
      <c r="C11" s="113"/>
      <c r="D11" s="2"/>
      <c r="E11" s="113"/>
      <c r="F11" s="113"/>
      <c r="G11" s="180" t="s">
        <v>595</v>
      </c>
      <c r="H11" s="181"/>
      <c r="I11" s="181"/>
      <c r="J11" s="182"/>
      <c r="K11" s="166"/>
      <c r="L11" s="166"/>
      <c r="M11" s="166"/>
    </row>
    <row r="12" spans="1:13" s="4" customFormat="1" ht="31.5" customHeight="1" x14ac:dyDescent="0.25">
      <c r="B12" s="133" t="s">
        <v>609</v>
      </c>
      <c r="C12" s="134"/>
      <c r="D12" s="134"/>
      <c r="E12" s="134"/>
      <c r="F12" s="2"/>
      <c r="G12" s="173" t="s">
        <v>610</v>
      </c>
      <c r="H12" s="177"/>
      <c r="I12" s="178" t="s">
        <v>627</v>
      </c>
      <c r="J12" s="179"/>
      <c r="K12" s="167"/>
      <c r="L12" s="167"/>
      <c r="M12" s="167"/>
    </row>
    <row r="13" spans="1:13" ht="32.25" customHeight="1" thickBot="1" x14ac:dyDescent="0.3">
      <c r="G13" s="152"/>
      <c r="H13" s="169"/>
      <c r="I13" s="152"/>
      <c r="J13" s="153"/>
      <c r="K13" s="168"/>
      <c r="L13" s="168"/>
      <c r="M13" s="168"/>
    </row>
    <row r="14" spans="1:13" ht="15" customHeight="1" x14ac:dyDescent="0.25">
      <c r="B14" s="1"/>
      <c r="C14" s="4"/>
      <c r="E14" s="3"/>
      <c r="F14" s="154" t="s">
        <v>611</v>
      </c>
      <c r="G14" s="170">
        <f>G13+I13</f>
        <v>0</v>
      </c>
      <c r="H14" s="171"/>
      <c r="I14" s="171"/>
      <c r="J14" s="172"/>
      <c r="K14" s="165"/>
      <c r="L14" s="165"/>
      <c r="M14" s="165"/>
    </row>
    <row r="15" spans="1:13" ht="15.75" customHeight="1" thickBot="1" x14ac:dyDescent="0.3">
      <c r="B15" s="1"/>
      <c r="C15" s="4"/>
      <c r="E15" s="3"/>
      <c r="F15" s="155"/>
      <c r="G15" s="156"/>
      <c r="H15" s="157"/>
      <c r="I15" s="157"/>
      <c r="J15" s="158"/>
      <c r="K15" s="165"/>
      <c r="L15" s="165"/>
      <c r="M15" s="165"/>
    </row>
  </sheetData>
  <mergeCells count="15">
    <mergeCell ref="F14:F15"/>
    <mergeCell ref="J3:J4"/>
    <mergeCell ref="A9:F9"/>
    <mergeCell ref="A8:F8"/>
    <mergeCell ref="G9:H9"/>
    <mergeCell ref="I5:I9"/>
    <mergeCell ref="G13:H13"/>
    <mergeCell ref="I13:J13"/>
    <mergeCell ref="G11:J11"/>
    <mergeCell ref="G14:J15"/>
    <mergeCell ref="G3:I3"/>
    <mergeCell ref="B12:E12"/>
    <mergeCell ref="G12:H12"/>
    <mergeCell ref="I12:J12"/>
    <mergeCell ref="G1:I1"/>
  </mergeCells>
  <pageMargins left="0.7" right="0.7" top="0.78740157499999996" bottom="0.78740157499999996" header="0.3" footer="0.3"/>
  <pageSetup paperSize="9"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3B186-6162-46AF-BC3C-6697B37EB28C}">
  <sheetPr>
    <pageSetUpPr fitToPage="1"/>
  </sheetPr>
  <dimension ref="A1:M14"/>
  <sheetViews>
    <sheetView workbookViewId="0">
      <selection activeCell="G9" sqref="G9"/>
    </sheetView>
  </sheetViews>
  <sheetFormatPr defaultRowHeight="15" x14ac:dyDescent="0.25"/>
  <cols>
    <col min="1" max="1" width="6.7109375" customWidth="1"/>
    <col min="2" max="2" width="15" customWidth="1"/>
    <col min="3" max="3" width="26" customWidth="1"/>
    <col min="4" max="4" width="23.5703125" customWidth="1"/>
    <col min="5" max="5" width="17.140625" customWidth="1"/>
    <col min="7" max="9" width="15.5703125" customWidth="1"/>
    <col min="10" max="10" width="11.28515625" customWidth="1"/>
  </cols>
  <sheetData>
    <row r="1" spans="1:13" x14ac:dyDescent="0.25">
      <c r="G1" s="135" t="s">
        <v>596</v>
      </c>
      <c r="H1" s="135"/>
      <c r="I1" s="135"/>
      <c r="J1" s="115" t="s">
        <v>617</v>
      </c>
    </row>
    <row r="2" spans="1:13" ht="15.75" thickBot="1" x14ac:dyDescent="0.3"/>
    <row r="3" spans="1:13" ht="15.75" thickBot="1" x14ac:dyDescent="0.3">
      <c r="G3" s="136" t="s">
        <v>593</v>
      </c>
      <c r="H3" s="137"/>
      <c r="I3" s="138"/>
      <c r="J3" s="139" t="s">
        <v>594</v>
      </c>
    </row>
    <row r="4" spans="1:13" ht="33" customHeight="1" thickBot="1" x14ac:dyDescent="0.3">
      <c r="A4" s="30" t="s">
        <v>0</v>
      </c>
      <c r="B4" s="31" t="s">
        <v>14</v>
      </c>
      <c r="C4" s="31" t="s">
        <v>15</v>
      </c>
      <c r="D4" s="31" t="s">
        <v>16</v>
      </c>
      <c r="E4" s="31" t="s">
        <v>17</v>
      </c>
      <c r="F4" s="41" t="s">
        <v>511</v>
      </c>
      <c r="G4" s="30" t="s">
        <v>544</v>
      </c>
      <c r="H4" s="31" t="s">
        <v>545</v>
      </c>
      <c r="I4" s="32" t="s">
        <v>546</v>
      </c>
      <c r="J4" s="140"/>
    </row>
    <row r="5" spans="1:13" s="2" customFormat="1" x14ac:dyDescent="0.25">
      <c r="A5" s="24" t="s">
        <v>584</v>
      </c>
      <c r="B5" s="63" t="s">
        <v>239</v>
      </c>
      <c r="C5" s="26" t="s">
        <v>357</v>
      </c>
      <c r="D5" s="26" t="s">
        <v>366</v>
      </c>
      <c r="E5" s="27" t="s">
        <v>510</v>
      </c>
      <c r="F5" s="42">
        <v>10002597</v>
      </c>
      <c r="G5" s="45"/>
      <c r="H5" s="29"/>
      <c r="I5" s="148">
        <v>0</v>
      </c>
      <c r="J5" s="107"/>
    </row>
    <row r="6" spans="1:13" s="2" customFormat="1" ht="15.75" thickBot="1" x14ac:dyDescent="0.3">
      <c r="A6" s="14" t="s">
        <v>585</v>
      </c>
      <c r="B6" s="62" t="s">
        <v>239</v>
      </c>
      <c r="C6" s="17" t="s">
        <v>358</v>
      </c>
      <c r="D6" s="17" t="s">
        <v>368</v>
      </c>
      <c r="E6" s="18" t="s">
        <v>510</v>
      </c>
      <c r="F6" s="44">
        <v>10002596</v>
      </c>
      <c r="G6" s="47"/>
      <c r="H6" s="21"/>
      <c r="I6" s="149"/>
      <c r="J6" s="108"/>
    </row>
    <row r="7" spans="1:13" s="2" customFormat="1" ht="15.75" thickBot="1" x14ac:dyDescent="0.3">
      <c r="A7" s="146" t="s">
        <v>607</v>
      </c>
      <c r="B7" s="147"/>
      <c r="C7" s="147"/>
      <c r="D7" s="147"/>
      <c r="E7" s="147"/>
      <c r="F7" s="159"/>
      <c r="G7" s="105">
        <f>SUM(G5:G6)</f>
        <v>0</v>
      </c>
      <c r="H7" s="105">
        <f>SUM(H5:H6)</f>
        <v>0</v>
      </c>
      <c r="I7" s="149"/>
      <c r="J7" s="81"/>
    </row>
    <row r="8" spans="1:13" ht="30.75" customHeight="1" thickBot="1" x14ac:dyDescent="0.3">
      <c r="A8" s="141" t="s">
        <v>608</v>
      </c>
      <c r="B8" s="142"/>
      <c r="C8" s="142"/>
      <c r="D8" s="142"/>
      <c r="E8" s="142"/>
      <c r="F8" s="143"/>
      <c r="G8" s="160">
        <f>G7+H7</f>
        <v>0</v>
      </c>
      <c r="H8" s="161"/>
      <c r="I8" s="151"/>
      <c r="J8" s="81"/>
    </row>
    <row r="9" spans="1:13" ht="15.75" thickBot="1" x14ac:dyDescent="0.3"/>
    <row r="10" spans="1:13" s="4" customFormat="1" ht="30.75" customHeight="1" thickBot="1" x14ac:dyDescent="0.3">
      <c r="C10" s="113"/>
      <c r="D10" s="2"/>
      <c r="E10" s="113"/>
      <c r="F10" s="113"/>
      <c r="G10" s="180" t="s">
        <v>595</v>
      </c>
      <c r="H10" s="181"/>
      <c r="I10" s="181"/>
      <c r="J10" s="182"/>
      <c r="K10" s="166"/>
      <c r="L10" s="166"/>
      <c r="M10" s="166"/>
    </row>
    <row r="11" spans="1:13" s="4" customFormat="1" ht="31.5" customHeight="1" x14ac:dyDescent="0.25">
      <c r="B11" s="133" t="s">
        <v>609</v>
      </c>
      <c r="C11" s="134"/>
      <c r="D11" s="134"/>
      <c r="E11" s="134"/>
      <c r="F11" s="2"/>
      <c r="G11" s="173" t="s">
        <v>610</v>
      </c>
      <c r="H11" s="177"/>
      <c r="I11" s="178" t="s">
        <v>627</v>
      </c>
      <c r="J11" s="179"/>
      <c r="K11" s="167"/>
      <c r="L11" s="167"/>
      <c r="M11" s="167"/>
    </row>
    <row r="12" spans="1:13" ht="32.25" customHeight="1" thickBot="1" x14ac:dyDescent="0.3">
      <c r="G12" s="152"/>
      <c r="H12" s="169"/>
      <c r="I12" s="152"/>
      <c r="J12" s="153"/>
      <c r="K12" s="168"/>
      <c r="L12" s="168"/>
      <c r="M12" s="168"/>
    </row>
    <row r="13" spans="1:13" ht="15" customHeight="1" x14ac:dyDescent="0.25">
      <c r="B13" s="1"/>
      <c r="C13" s="4"/>
      <c r="E13" s="3"/>
      <c r="F13" s="154" t="s">
        <v>611</v>
      </c>
      <c r="G13" s="170">
        <f>G12+I12</f>
        <v>0</v>
      </c>
      <c r="H13" s="171"/>
      <c r="I13" s="171"/>
      <c r="J13" s="172"/>
      <c r="K13" s="165"/>
      <c r="L13" s="165"/>
      <c r="M13" s="165"/>
    </row>
    <row r="14" spans="1:13" ht="15.75" customHeight="1" thickBot="1" x14ac:dyDescent="0.3">
      <c r="B14" s="1"/>
      <c r="C14" s="4"/>
      <c r="E14" s="3"/>
      <c r="F14" s="155"/>
      <c r="G14" s="156"/>
      <c r="H14" s="157"/>
      <c r="I14" s="157"/>
      <c r="J14" s="158"/>
      <c r="K14" s="165"/>
      <c r="L14" s="165"/>
      <c r="M14" s="165"/>
    </row>
  </sheetData>
  <mergeCells count="15">
    <mergeCell ref="F13:F14"/>
    <mergeCell ref="J3:J4"/>
    <mergeCell ref="A8:F8"/>
    <mergeCell ref="A7:F7"/>
    <mergeCell ref="G8:H8"/>
    <mergeCell ref="I5:I8"/>
    <mergeCell ref="G12:H12"/>
    <mergeCell ref="I12:J12"/>
    <mergeCell ref="G10:J10"/>
    <mergeCell ref="G13:J14"/>
    <mergeCell ref="G3:I3"/>
    <mergeCell ref="B11:E11"/>
    <mergeCell ref="G11:H11"/>
    <mergeCell ref="I11:J11"/>
    <mergeCell ref="G1:I1"/>
  </mergeCells>
  <pageMargins left="0.7" right="0.7" top="0.78740157499999996" bottom="0.78740157499999996" header="0.3" footer="0.3"/>
  <pageSetup paperSize="9" scale="7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5C3EC-BAA4-4A05-AE85-CAF7F979CFB5}">
  <sheetPr>
    <pageSetUpPr fitToPage="1"/>
  </sheetPr>
  <dimension ref="A1:M15"/>
  <sheetViews>
    <sheetView workbookViewId="0">
      <selection activeCell="G9" sqref="G9:H9"/>
    </sheetView>
  </sheetViews>
  <sheetFormatPr defaultRowHeight="15" x14ac:dyDescent="0.25"/>
  <cols>
    <col min="1" max="1" width="7.140625" customWidth="1"/>
    <col min="2" max="2" width="14.5703125" customWidth="1"/>
    <col min="3" max="3" width="20" customWidth="1"/>
    <col min="4" max="6" width="11.7109375" customWidth="1"/>
    <col min="7" max="9" width="14.7109375" customWidth="1"/>
    <col min="10" max="10" width="11.42578125" customWidth="1"/>
  </cols>
  <sheetData>
    <row r="1" spans="1:13" x14ac:dyDescent="0.25">
      <c r="G1" s="135" t="s">
        <v>596</v>
      </c>
      <c r="H1" s="135"/>
      <c r="I1" s="135"/>
      <c r="J1" s="115" t="s">
        <v>618</v>
      </c>
    </row>
    <row r="2" spans="1:13" ht="15.75" thickBot="1" x14ac:dyDescent="0.3"/>
    <row r="3" spans="1:13" ht="15.75" thickBot="1" x14ac:dyDescent="0.3">
      <c r="G3" s="136" t="s">
        <v>593</v>
      </c>
      <c r="H3" s="137"/>
      <c r="I3" s="138"/>
      <c r="J3" s="139" t="s">
        <v>594</v>
      </c>
    </row>
    <row r="4" spans="1:13" ht="33" customHeight="1" thickBot="1" x14ac:dyDescent="0.3">
      <c r="A4" s="30" t="s">
        <v>0</v>
      </c>
      <c r="B4" s="31" t="s">
        <v>14</v>
      </c>
      <c r="C4" s="31" t="s">
        <v>15</v>
      </c>
      <c r="D4" s="31" t="s">
        <v>16</v>
      </c>
      <c r="E4" s="31" t="s">
        <v>17</v>
      </c>
      <c r="F4" s="41" t="s">
        <v>511</v>
      </c>
      <c r="G4" s="30" t="s">
        <v>544</v>
      </c>
      <c r="H4" s="31" t="s">
        <v>545</v>
      </c>
      <c r="I4" s="32" t="s">
        <v>546</v>
      </c>
      <c r="J4" s="140"/>
    </row>
    <row r="5" spans="1:13" s="2" customFormat="1" ht="14.25" customHeight="1" x14ac:dyDescent="0.25">
      <c r="A5" s="24" t="s">
        <v>586</v>
      </c>
      <c r="B5" s="73" t="s">
        <v>513</v>
      </c>
      <c r="C5" s="74" t="s">
        <v>514</v>
      </c>
      <c r="D5" s="75"/>
      <c r="E5" s="76"/>
      <c r="F5" s="77"/>
      <c r="G5" s="45"/>
      <c r="H5" s="29"/>
      <c r="I5" s="148">
        <v>0</v>
      </c>
      <c r="J5" s="107"/>
    </row>
    <row r="6" spans="1:13" s="2" customFormat="1" ht="14.25" customHeight="1" x14ac:dyDescent="0.25">
      <c r="A6" s="13" t="s">
        <v>591</v>
      </c>
      <c r="B6" s="64" t="s">
        <v>513</v>
      </c>
      <c r="C6" s="65" t="s">
        <v>515</v>
      </c>
      <c r="D6" s="66"/>
      <c r="E6" s="67"/>
      <c r="F6" s="71"/>
      <c r="G6" s="46"/>
      <c r="H6" s="20"/>
      <c r="I6" s="149"/>
      <c r="J6" s="109"/>
    </row>
    <row r="7" spans="1:13" s="2" customFormat="1" ht="14.25" customHeight="1" thickBot="1" x14ac:dyDescent="0.3">
      <c r="A7" s="14" t="s">
        <v>592</v>
      </c>
      <c r="B7" s="68" t="s">
        <v>513</v>
      </c>
      <c r="C7" s="69" t="s">
        <v>516</v>
      </c>
      <c r="D7" s="69"/>
      <c r="E7" s="70"/>
      <c r="F7" s="72"/>
      <c r="G7" s="47"/>
      <c r="H7" s="21"/>
      <c r="I7" s="149"/>
      <c r="J7" s="108"/>
    </row>
    <row r="8" spans="1:13" s="2" customFormat="1" ht="15.75" thickBot="1" x14ac:dyDescent="0.3">
      <c r="A8" s="146" t="s">
        <v>607</v>
      </c>
      <c r="B8" s="147"/>
      <c r="C8" s="147"/>
      <c r="D8" s="147"/>
      <c r="E8" s="147"/>
      <c r="F8" s="159"/>
      <c r="G8" s="105">
        <f>SUM(G5:G7)</f>
        <v>0</v>
      </c>
      <c r="H8" s="105">
        <f>SUM(H5:H7)</f>
        <v>0</v>
      </c>
      <c r="I8" s="149"/>
      <c r="J8" s="81"/>
    </row>
    <row r="9" spans="1:13" ht="30.75" customHeight="1" thickBot="1" x14ac:dyDescent="0.3">
      <c r="A9" s="141" t="s">
        <v>608</v>
      </c>
      <c r="B9" s="142"/>
      <c r="C9" s="142"/>
      <c r="D9" s="142"/>
      <c r="E9" s="142"/>
      <c r="F9" s="143"/>
      <c r="G9" s="160">
        <f>G8+H8</f>
        <v>0</v>
      </c>
      <c r="H9" s="161"/>
      <c r="I9" s="151"/>
      <c r="J9" s="81"/>
    </row>
    <row r="10" spans="1:13" ht="15.75" thickBot="1" x14ac:dyDescent="0.3"/>
    <row r="11" spans="1:13" s="4" customFormat="1" ht="30.75" customHeight="1" thickBot="1" x14ac:dyDescent="0.3">
      <c r="C11" s="113"/>
      <c r="D11" s="2"/>
      <c r="E11" s="113"/>
      <c r="F11" s="113"/>
      <c r="G11" s="180" t="s">
        <v>595</v>
      </c>
      <c r="H11" s="181"/>
      <c r="I11" s="181"/>
      <c r="J11" s="182"/>
      <c r="K11" s="166"/>
      <c r="L11" s="166"/>
      <c r="M11" s="166"/>
    </row>
    <row r="12" spans="1:13" s="4" customFormat="1" ht="31.5" customHeight="1" x14ac:dyDescent="0.25">
      <c r="B12" s="133" t="s">
        <v>609</v>
      </c>
      <c r="C12" s="134"/>
      <c r="D12" s="134"/>
      <c r="E12" s="134"/>
      <c r="F12" s="2"/>
      <c r="G12" s="173" t="s">
        <v>610</v>
      </c>
      <c r="H12" s="177"/>
      <c r="I12" s="178" t="s">
        <v>627</v>
      </c>
      <c r="J12" s="179"/>
      <c r="K12" s="167"/>
      <c r="L12" s="167"/>
      <c r="M12" s="167"/>
    </row>
    <row r="13" spans="1:13" ht="32.25" customHeight="1" thickBot="1" x14ac:dyDescent="0.3">
      <c r="G13" s="152"/>
      <c r="H13" s="169"/>
      <c r="I13" s="152"/>
      <c r="J13" s="153"/>
      <c r="K13" s="168"/>
      <c r="L13" s="168"/>
      <c r="M13" s="168"/>
    </row>
    <row r="14" spans="1:13" ht="15" customHeight="1" x14ac:dyDescent="0.25">
      <c r="B14" s="1"/>
      <c r="C14" s="4"/>
      <c r="E14" s="3"/>
      <c r="F14" s="154" t="s">
        <v>611</v>
      </c>
      <c r="G14" s="170">
        <f>G13+I13</f>
        <v>0</v>
      </c>
      <c r="H14" s="171"/>
      <c r="I14" s="171"/>
      <c r="J14" s="172"/>
      <c r="K14" s="165"/>
      <c r="L14" s="165"/>
      <c r="M14" s="165"/>
    </row>
    <row r="15" spans="1:13" ht="15.75" customHeight="1" thickBot="1" x14ac:dyDescent="0.3">
      <c r="B15" s="1"/>
      <c r="C15" s="4"/>
      <c r="E15" s="3"/>
      <c r="F15" s="155"/>
      <c r="G15" s="156"/>
      <c r="H15" s="157"/>
      <c r="I15" s="157"/>
      <c r="J15" s="158"/>
      <c r="K15" s="165"/>
      <c r="L15" s="165"/>
      <c r="M15" s="165"/>
    </row>
  </sheetData>
  <mergeCells count="15">
    <mergeCell ref="J3:J4"/>
    <mergeCell ref="A9:F9"/>
    <mergeCell ref="A8:F8"/>
    <mergeCell ref="G9:H9"/>
    <mergeCell ref="I5:I9"/>
    <mergeCell ref="G3:I3"/>
    <mergeCell ref="I12:J12"/>
    <mergeCell ref="G12:H12"/>
    <mergeCell ref="G1:I1"/>
    <mergeCell ref="G11:J11"/>
    <mergeCell ref="G13:H13"/>
    <mergeCell ref="I13:J13"/>
    <mergeCell ref="B12:E12"/>
    <mergeCell ref="F14:F15"/>
    <mergeCell ref="G14:J15"/>
  </mergeCells>
  <pageMargins left="0.7" right="0.7" top="0.78740157499999996" bottom="0.78740157499999996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8E8F6-2984-4AC2-8294-07F44625544F}">
  <sheetPr>
    <pageSetUpPr fitToPage="1"/>
  </sheetPr>
  <dimension ref="A1:M36"/>
  <sheetViews>
    <sheetView tabSelected="1" zoomScaleNormal="100" zoomScaleSheetLayoutView="115" workbookViewId="0">
      <selection activeCell="I31" sqref="I31"/>
    </sheetView>
  </sheetViews>
  <sheetFormatPr defaultRowHeight="15" x14ac:dyDescent="0.25"/>
  <cols>
    <col min="1" max="1" width="4.5703125" customWidth="1"/>
    <col min="2" max="2" width="12.28515625" style="1" customWidth="1"/>
    <col min="3" max="3" width="22.5703125" style="4" customWidth="1"/>
    <col min="4" max="4" width="25" customWidth="1"/>
    <col min="5" max="5" width="15.85546875" style="3" customWidth="1"/>
    <col min="6" max="6" width="12.28515625" customWidth="1"/>
    <col min="7" max="9" width="14.5703125" customWidth="1"/>
    <col min="10" max="10" width="11.5703125" customWidth="1"/>
  </cols>
  <sheetData>
    <row r="1" spans="1:10" x14ac:dyDescent="0.25">
      <c r="H1" s="135" t="s">
        <v>596</v>
      </c>
      <c r="I1" s="135"/>
      <c r="J1" s="115" t="s">
        <v>613</v>
      </c>
    </row>
    <row r="2" spans="1:10" ht="15.75" thickBot="1" x14ac:dyDescent="0.3"/>
    <row r="3" spans="1:10" ht="16.149999999999999" customHeight="1" thickBot="1" x14ac:dyDescent="0.3">
      <c r="G3" s="136" t="s">
        <v>593</v>
      </c>
      <c r="H3" s="137"/>
      <c r="I3" s="138"/>
      <c r="J3" s="139" t="s">
        <v>594</v>
      </c>
    </row>
    <row r="4" spans="1:10" ht="33" customHeight="1" thickBot="1" x14ac:dyDescent="0.3">
      <c r="A4" s="30" t="s">
        <v>0</v>
      </c>
      <c r="B4" s="31" t="s">
        <v>14</v>
      </c>
      <c r="C4" s="31" t="s">
        <v>15</v>
      </c>
      <c r="D4" s="31" t="s">
        <v>16</v>
      </c>
      <c r="E4" s="31" t="s">
        <v>17</v>
      </c>
      <c r="F4" s="32" t="s">
        <v>511</v>
      </c>
      <c r="G4" s="30" t="s">
        <v>544</v>
      </c>
      <c r="H4" s="31" t="s">
        <v>545</v>
      </c>
      <c r="I4" s="32" t="s">
        <v>546</v>
      </c>
      <c r="J4" s="140"/>
    </row>
    <row r="5" spans="1:10" s="2" customFormat="1" x14ac:dyDescent="0.25">
      <c r="A5" s="24" t="s">
        <v>1</v>
      </c>
      <c r="B5" s="33" t="s">
        <v>227</v>
      </c>
      <c r="C5" s="34" t="s">
        <v>240</v>
      </c>
      <c r="D5" s="26" t="s">
        <v>366</v>
      </c>
      <c r="E5" s="27" t="s">
        <v>404</v>
      </c>
      <c r="F5" s="97">
        <v>10002562</v>
      </c>
      <c r="G5" s="45"/>
      <c r="H5" s="29"/>
      <c r="I5" s="148">
        <v>0</v>
      </c>
      <c r="J5" s="107"/>
    </row>
    <row r="6" spans="1:10" s="2" customFormat="1" x14ac:dyDescent="0.25">
      <c r="A6" s="13" t="s">
        <v>2</v>
      </c>
      <c r="B6" s="8" t="s">
        <v>227</v>
      </c>
      <c r="C6" s="5" t="s">
        <v>241</v>
      </c>
      <c r="D6" s="6" t="s">
        <v>360</v>
      </c>
      <c r="E6" s="7" t="s">
        <v>405</v>
      </c>
      <c r="F6" s="98">
        <v>10002563</v>
      </c>
      <c r="G6" s="46"/>
      <c r="H6" s="20"/>
      <c r="I6" s="149"/>
      <c r="J6" s="109"/>
    </row>
    <row r="7" spans="1:10" s="2" customFormat="1" x14ac:dyDescent="0.25">
      <c r="A7" s="13" t="s">
        <v>3</v>
      </c>
      <c r="B7" s="8" t="s">
        <v>227</v>
      </c>
      <c r="C7" s="5" t="s">
        <v>241</v>
      </c>
      <c r="D7" s="6" t="s">
        <v>366</v>
      </c>
      <c r="E7" s="7" t="s">
        <v>406</v>
      </c>
      <c r="F7" s="98">
        <v>10002564</v>
      </c>
      <c r="G7" s="46"/>
      <c r="H7" s="20"/>
      <c r="I7" s="149"/>
      <c r="J7" s="109"/>
    </row>
    <row r="8" spans="1:10" s="2" customFormat="1" x14ac:dyDescent="0.25">
      <c r="A8" s="13" t="s">
        <v>4</v>
      </c>
      <c r="B8" s="8" t="s">
        <v>227</v>
      </c>
      <c r="C8" s="5" t="s">
        <v>242</v>
      </c>
      <c r="D8" s="9" t="s">
        <v>379</v>
      </c>
      <c r="E8" s="10" t="s">
        <v>406</v>
      </c>
      <c r="F8" s="99">
        <v>10002565</v>
      </c>
      <c r="G8" s="46"/>
      <c r="H8" s="20"/>
      <c r="I8" s="149"/>
      <c r="J8" s="109"/>
    </row>
    <row r="9" spans="1:10" s="2" customFormat="1" x14ac:dyDescent="0.25">
      <c r="A9" s="13" t="s">
        <v>5</v>
      </c>
      <c r="B9" s="8" t="s">
        <v>227</v>
      </c>
      <c r="C9" s="5" t="s">
        <v>243</v>
      </c>
      <c r="D9" s="6" t="s">
        <v>380</v>
      </c>
      <c r="E9" s="7" t="s">
        <v>405</v>
      </c>
      <c r="F9" s="98">
        <v>10002566</v>
      </c>
      <c r="G9" s="46"/>
      <c r="H9" s="20"/>
      <c r="I9" s="149"/>
      <c r="J9" s="109"/>
    </row>
    <row r="10" spans="1:10" s="2" customFormat="1" x14ac:dyDescent="0.25">
      <c r="A10" s="13" t="s">
        <v>6</v>
      </c>
      <c r="B10" s="8" t="s">
        <v>227</v>
      </c>
      <c r="C10" s="5" t="s">
        <v>244</v>
      </c>
      <c r="D10" s="6" t="s">
        <v>364</v>
      </c>
      <c r="E10" s="7" t="s">
        <v>407</v>
      </c>
      <c r="F10" s="98">
        <v>10002567</v>
      </c>
      <c r="G10" s="46"/>
      <c r="H10" s="20"/>
      <c r="I10" s="149"/>
      <c r="J10" s="109"/>
    </row>
    <row r="11" spans="1:10" s="2" customFormat="1" x14ac:dyDescent="0.25">
      <c r="A11" s="13" t="s">
        <v>7</v>
      </c>
      <c r="B11" s="8" t="s">
        <v>227</v>
      </c>
      <c r="C11" s="5" t="s">
        <v>245</v>
      </c>
      <c r="D11" s="6" t="s">
        <v>364</v>
      </c>
      <c r="E11" s="7" t="s">
        <v>407</v>
      </c>
      <c r="F11" s="98">
        <v>10002568</v>
      </c>
      <c r="G11" s="46"/>
      <c r="H11" s="20"/>
      <c r="I11" s="149"/>
      <c r="J11" s="109"/>
    </row>
    <row r="12" spans="1:10" s="2" customFormat="1" x14ac:dyDescent="0.25">
      <c r="A12" s="13" t="s">
        <v>8</v>
      </c>
      <c r="B12" s="8" t="s">
        <v>227</v>
      </c>
      <c r="C12" s="5" t="s">
        <v>246</v>
      </c>
      <c r="D12" s="6" t="s">
        <v>364</v>
      </c>
      <c r="E12" s="7" t="s">
        <v>408</v>
      </c>
      <c r="F12" s="98">
        <v>10002569</v>
      </c>
      <c r="G12" s="46"/>
      <c r="H12" s="20"/>
      <c r="I12" s="149"/>
      <c r="J12" s="109"/>
    </row>
    <row r="13" spans="1:10" s="2" customFormat="1" x14ac:dyDescent="0.25">
      <c r="A13" s="13" t="s">
        <v>9</v>
      </c>
      <c r="B13" s="8" t="s">
        <v>227</v>
      </c>
      <c r="C13" s="5" t="s">
        <v>247</v>
      </c>
      <c r="D13" s="6" t="s">
        <v>381</v>
      </c>
      <c r="E13" s="7" t="s">
        <v>409</v>
      </c>
      <c r="F13" s="98">
        <v>10002570</v>
      </c>
      <c r="G13" s="46"/>
      <c r="H13" s="20"/>
      <c r="I13" s="149"/>
      <c r="J13" s="109"/>
    </row>
    <row r="14" spans="1:10" s="2" customFormat="1" x14ac:dyDescent="0.25">
      <c r="A14" s="13" t="s">
        <v>10</v>
      </c>
      <c r="B14" s="8" t="s">
        <v>227</v>
      </c>
      <c r="C14" s="5" t="s">
        <v>248</v>
      </c>
      <c r="D14" s="6" t="s">
        <v>381</v>
      </c>
      <c r="E14" s="7" t="s">
        <v>409</v>
      </c>
      <c r="F14" s="98">
        <v>10002571</v>
      </c>
      <c r="G14" s="46"/>
      <c r="H14" s="20"/>
      <c r="I14" s="149"/>
      <c r="J14" s="109"/>
    </row>
    <row r="15" spans="1:10" s="2" customFormat="1" x14ac:dyDescent="0.25">
      <c r="A15" s="13" t="s">
        <v>11</v>
      </c>
      <c r="B15" s="8" t="s">
        <v>227</v>
      </c>
      <c r="C15" s="5" t="s">
        <v>249</v>
      </c>
      <c r="D15" s="6" t="s">
        <v>381</v>
      </c>
      <c r="E15" s="7" t="s">
        <v>409</v>
      </c>
      <c r="F15" s="98">
        <v>10002572</v>
      </c>
      <c r="G15" s="46"/>
      <c r="H15" s="20"/>
      <c r="I15" s="149"/>
      <c r="J15" s="109"/>
    </row>
    <row r="16" spans="1:10" s="2" customFormat="1" x14ac:dyDescent="0.25">
      <c r="A16" s="13" t="s">
        <v>13</v>
      </c>
      <c r="B16" s="8" t="s">
        <v>227</v>
      </c>
      <c r="C16" s="5" t="s">
        <v>250</v>
      </c>
      <c r="D16" s="6" t="s">
        <v>381</v>
      </c>
      <c r="E16" s="7" t="s">
        <v>409</v>
      </c>
      <c r="F16" s="98">
        <v>10002573</v>
      </c>
      <c r="G16" s="46"/>
      <c r="H16" s="20"/>
      <c r="I16" s="149"/>
      <c r="J16" s="109"/>
    </row>
    <row r="17" spans="1:13" s="2" customFormat="1" x14ac:dyDescent="0.25">
      <c r="A17" s="13" t="s">
        <v>12</v>
      </c>
      <c r="B17" s="8" t="s">
        <v>227</v>
      </c>
      <c r="C17" s="5" t="s">
        <v>251</v>
      </c>
      <c r="D17" s="6" t="s">
        <v>381</v>
      </c>
      <c r="E17" s="7" t="s">
        <v>409</v>
      </c>
      <c r="F17" s="98">
        <v>10002574</v>
      </c>
      <c r="G17" s="46"/>
      <c r="H17" s="20"/>
      <c r="I17" s="149"/>
      <c r="J17" s="109"/>
    </row>
    <row r="18" spans="1:13" s="2" customFormat="1" x14ac:dyDescent="0.25">
      <c r="A18" s="13" t="s">
        <v>18</v>
      </c>
      <c r="B18" s="8" t="s">
        <v>227</v>
      </c>
      <c r="C18" s="5" t="s">
        <v>252</v>
      </c>
      <c r="D18" s="6" t="s">
        <v>381</v>
      </c>
      <c r="E18" s="7" t="s">
        <v>409</v>
      </c>
      <c r="F18" s="98">
        <v>10002575</v>
      </c>
      <c r="G18" s="46"/>
      <c r="H18" s="20"/>
      <c r="I18" s="149"/>
      <c r="J18" s="109"/>
    </row>
    <row r="19" spans="1:13" s="2" customFormat="1" x14ac:dyDescent="0.25">
      <c r="A19" s="13" t="s">
        <v>19</v>
      </c>
      <c r="B19" s="8" t="s">
        <v>227</v>
      </c>
      <c r="C19" s="5" t="s">
        <v>253</v>
      </c>
      <c r="D19" s="6" t="s">
        <v>366</v>
      </c>
      <c r="E19" s="7" t="s">
        <v>407</v>
      </c>
      <c r="F19" s="98">
        <v>10002576</v>
      </c>
      <c r="G19" s="46"/>
      <c r="H19" s="20"/>
      <c r="I19" s="149"/>
      <c r="J19" s="109"/>
    </row>
    <row r="20" spans="1:13" s="2" customFormat="1" x14ac:dyDescent="0.25">
      <c r="A20" s="13" t="s">
        <v>20</v>
      </c>
      <c r="B20" s="8" t="s">
        <v>227</v>
      </c>
      <c r="C20" s="5" t="s">
        <v>253</v>
      </c>
      <c r="D20" s="6" t="s">
        <v>366</v>
      </c>
      <c r="E20" s="7" t="s">
        <v>408</v>
      </c>
      <c r="F20" s="98">
        <v>10002577</v>
      </c>
      <c r="G20" s="46"/>
      <c r="H20" s="20"/>
      <c r="I20" s="149"/>
      <c r="J20" s="109"/>
    </row>
    <row r="21" spans="1:13" s="2" customFormat="1" x14ac:dyDescent="0.25">
      <c r="A21" s="13" t="s">
        <v>21</v>
      </c>
      <c r="B21" s="8" t="s">
        <v>227</v>
      </c>
      <c r="C21" s="5" t="s">
        <v>253</v>
      </c>
      <c r="D21" s="6" t="s">
        <v>382</v>
      </c>
      <c r="E21" s="7" t="s">
        <v>410</v>
      </c>
      <c r="F21" s="98">
        <v>10002578</v>
      </c>
      <c r="G21" s="46"/>
      <c r="H21" s="20"/>
      <c r="I21" s="149"/>
      <c r="J21" s="109"/>
    </row>
    <row r="22" spans="1:13" s="2" customFormat="1" x14ac:dyDescent="0.25">
      <c r="A22" s="13" t="s">
        <v>22</v>
      </c>
      <c r="B22" s="8" t="s">
        <v>227</v>
      </c>
      <c r="C22" s="5" t="s">
        <v>253</v>
      </c>
      <c r="D22" s="6" t="s">
        <v>382</v>
      </c>
      <c r="E22" s="7" t="s">
        <v>410</v>
      </c>
      <c r="F22" s="98">
        <v>10002579</v>
      </c>
      <c r="G22" s="46"/>
      <c r="H22" s="20"/>
      <c r="I22" s="149"/>
      <c r="J22" s="109"/>
    </row>
    <row r="23" spans="1:13" s="2" customFormat="1" x14ac:dyDescent="0.25">
      <c r="A23" s="13" t="s">
        <v>23</v>
      </c>
      <c r="B23" s="8" t="s">
        <v>227</v>
      </c>
      <c r="C23" s="5" t="s">
        <v>253</v>
      </c>
      <c r="D23" s="6" t="s">
        <v>382</v>
      </c>
      <c r="E23" s="7" t="s">
        <v>410</v>
      </c>
      <c r="F23" s="98">
        <v>10002580</v>
      </c>
      <c r="G23" s="46"/>
      <c r="H23" s="20"/>
      <c r="I23" s="149"/>
      <c r="J23" s="109"/>
    </row>
    <row r="24" spans="1:13" s="2" customFormat="1" x14ac:dyDescent="0.25">
      <c r="A24" s="13" t="s">
        <v>24</v>
      </c>
      <c r="B24" s="8" t="s">
        <v>227</v>
      </c>
      <c r="C24" s="5" t="s">
        <v>254</v>
      </c>
      <c r="D24" s="6" t="s">
        <v>365</v>
      </c>
      <c r="E24" s="7" t="s">
        <v>411</v>
      </c>
      <c r="F24" s="98">
        <v>10002581</v>
      </c>
      <c r="G24" s="46"/>
      <c r="H24" s="20"/>
      <c r="I24" s="149"/>
      <c r="J24" s="109"/>
    </row>
    <row r="25" spans="1:13" s="2" customFormat="1" x14ac:dyDescent="0.25">
      <c r="A25" s="13" t="s">
        <v>25</v>
      </c>
      <c r="B25" s="8" t="s">
        <v>227</v>
      </c>
      <c r="C25" s="5" t="s">
        <v>255</v>
      </c>
      <c r="D25" s="6" t="s">
        <v>364</v>
      </c>
      <c r="E25" s="7" t="s">
        <v>412</v>
      </c>
      <c r="F25" s="98">
        <v>10002582</v>
      </c>
      <c r="G25" s="46"/>
      <c r="H25" s="20"/>
      <c r="I25" s="149"/>
      <c r="J25" s="109"/>
    </row>
    <row r="26" spans="1:13" s="2" customFormat="1" x14ac:dyDescent="0.25">
      <c r="A26" s="13" t="s">
        <v>26</v>
      </c>
      <c r="B26" s="8" t="s">
        <v>227</v>
      </c>
      <c r="C26" s="5" t="s">
        <v>255</v>
      </c>
      <c r="D26" s="6" t="s">
        <v>366</v>
      </c>
      <c r="E26" s="7" t="s">
        <v>412</v>
      </c>
      <c r="F26" s="98">
        <v>10002583</v>
      </c>
      <c r="G26" s="46"/>
      <c r="H26" s="20"/>
      <c r="I26" s="149"/>
      <c r="J26" s="109"/>
    </row>
    <row r="27" spans="1:13" s="2" customFormat="1" x14ac:dyDescent="0.25">
      <c r="A27" s="13" t="s">
        <v>27</v>
      </c>
      <c r="B27" s="8" t="s">
        <v>227</v>
      </c>
      <c r="C27" s="5" t="s">
        <v>560</v>
      </c>
      <c r="D27" s="6" t="s">
        <v>549</v>
      </c>
      <c r="E27" s="7" t="s">
        <v>561</v>
      </c>
      <c r="F27" s="98"/>
      <c r="G27" s="46"/>
      <c r="H27" s="20"/>
      <c r="I27" s="149"/>
      <c r="J27" s="109"/>
    </row>
    <row r="28" spans="1:13" s="2" customFormat="1" ht="15.75" thickBot="1" x14ac:dyDescent="0.3">
      <c r="A28" s="14" t="s">
        <v>28</v>
      </c>
      <c r="B28" s="15" t="s">
        <v>559</v>
      </c>
      <c r="C28" s="16" t="s">
        <v>560</v>
      </c>
      <c r="D28" s="17" t="s">
        <v>530</v>
      </c>
      <c r="E28" s="18" t="s">
        <v>562</v>
      </c>
      <c r="F28" s="100"/>
      <c r="G28" s="103"/>
      <c r="H28" s="104"/>
      <c r="I28" s="149"/>
      <c r="J28" s="108"/>
    </row>
    <row r="29" spans="1:13" s="2" customFormat="1" ht="15.75" thickBot="1" x14ac:dyDescent="0.3">
      <c r="A29" s="146" t="s">
        <v>607</v>
      </c>
      <c r="B29" s="147"/>
      <c r="C29" s="147"/>
      <c r="D29" s="147"/>
      <c r="E29" s="147"/>
      <c r="F29" s="147"/>
      <c r="G29" s="101">
        <f>SUM(G5:G28)</f>
        <v>0</v>
      </c>
      <c r="H29" s="106">
        <f>SUM(H5:H28)</f>
        <v>0</v>
      </c>
      <c r="I29" s="150"/>
      <c r="J29" s="81"/>
    </row>
    <row r="30" spans="1:13" ht="30.75" customHeight="1" thickBot="1" x14ac:dyDescent="0.3">
      <c r="A30" s="141" t="s">
        <v>608</v>
      </c>
      <c r="B30" s="142"/>
      <c r="C30" s="142"/>
      <c r="D30" s="142"/>
      <c r="E30" s="142"/>
      <c r="F30" s="143"/>
      <c r="G30" s="160">
        <f>G29+H29</f>
        <v>0</v>
      </c>
      <c r="H30" s="183"/>
      <c r="I30" s="151"/>
      <c r="J30" s="81"/>
    </row>
    <row r="31" spans="1:13" ht="15.75" thickBot="1" x14ac:dyDescent="0.3"/>
    <row r="32" spans="1:13" s="4" customFormat="1" ht="30.75" customHeight="1" thickBot="1" x14ac:dyDescent="0.3">
      <c r="C32" s="113"/>
      <c r="D32" s="2"/>
      <c r="E32" s="113"/>
      <c r="F32" s="113"/>
      <c r="G32" s="174" t="s">
        <v>595</v>
      </c>
      <c r="H32" s="175"/>
      <c r="I32" s="175"/>
      <c r="J32" s="176"/>
      <c r="K32" s="166"/>
      <c r="L32" s="166"/>
      <c r="M32" s="166"/>
    </row>
    <row r="33" spans="2:13" s="4" customFormat="1" ht="31.5" customHeight="1" x14ac:dyDescent="0.25">
      <c r="B33" s="133" t="s">
        <v>609</v>
      </c>
      <c r="C33" s="134"/>
      <c r="D33" s="134"/>
      <c r="E33" s="134"/>
      <c r="F33" s="2"/>
      <c r="G33" s="173" t="s">
        <v>610</v>
      </c>
      <c r="H33" s="177"/>
      <c r="I33" s="178" t="s">
        <v>627</v>
      </c>
      <c r="J33" s="179"/>
      <c r="K33" s="167"/>
      <c r="L33" s="167"/>
      <c r="M33" s="167"/>
    </row>
    <row r="34" spans="2:13" ht="32.25" customHeight="1" thickBot="1" x14ac:dyDescent="0.3">
      <c r="B34"/>
      <c r="C34"/>
      <c r="E34"/>
      <c r="G34" s="152"/>
      <c r="H34" s="169"/>
      <c r="I34" s="152"/>
      <c r="J34" s="153"/>
      <c r="K34" s="168"/>
      <c r="L34" s="168"/>
      <c r="M34" s="168"/>
    </row>
    <row r="35" spans="2:13" ht="15" customHeight="1" x14ac:dyDescent="0.25">
      <c r="F35" s="154" t="s">
        <v>611</v>
      </c>
      <c r="G35" s="170">
        <f>G34+I34</f>
        <v>0</v>
      </c>
      <c r="H35" s="171"/>
      <c r="I35" s="171"/>
      <c r="J35" s="172"/>
      <c r="K35" s="165"/>
      <c r="L35" s="165"/>
      <c r="M35" s="165"/>
    </row>
    <row r="36" spans="2:13" ht="15.75" customHeight="1" thickBot="1" x14ac:dyDescent="0.3">
      <c r="F36" s="155"/>
      <c r="G36" s="156"/>
      <c r="H36" s="157"/>
      <c r="I36" s="157"/>
      <c r="J36" s="158"/>
      <c r="K36" s="165"/>
      <c r="L36" s="165"/>
      <c r="M36" s="165"/>
    </row>
  </sheetData>
  <mergeCells count="15">
    <mergeCell ref="G32:J32"/>
    <mergeCell ref="G35:J36"/>
    <mergeCell ref="H1:I1"/>
    <mergeCell ref="G30:H30"/>
    <mergeCell ref="G34:H34"/>
    <mergeCell ref="I34:J34"/>
    <mergeCell ref="F35:F36"/>
    <mergeCell ref="B33:E33"/>
    <mergeCell ref="G3:I3"/>
    <mergeCell ref="J3:J4"/>
    <mergeCell ref="A30:F30"/>
    <mergeCell ref="A29:F29"/>
    <mergeCell ref="I5:I30"/>
    <mergeCell ref="G33:H33"/>
    <mergeCell ref="I33:J33"/>
  </mergeCells>
  <phoneticPr fontId="4" type="noConversion"/>
  <pageMargins left="0.70866141732283472" right="0.51181102362204722" top="0.39370078740157483" bottom="0.39370078740157483" header="0" footer="0"/>
  <pageSetup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51FC5-8F89-4E97-963F-9D981B63BFFE}">
  <sheetPr>
    <pageSetUpPr fitToPage="1"/>
  </sheetPr>
  <dimension ref="A1:M14"/>
  <sheetViews>
    <sheetView workbookViewId="0">
      <selection activeCell="C24" sqref="C24"/>
    </sheetView>
  </sheetViews>
  <sheetFormatPr defaultRowHeight="15" x14ac:dyDescent="0.25"/>
  <cols>
    <col min="1" max="1" width="6.28515625" customWidth="1"/>
    <col min="2" max="2" width="13.42578125" customWidth="1"/>
    <col min="3" max="3" width="33.5703125" customWidth="1"/>
    <col min="4" max="4" width="14" customWidth="1"/>
    <col min="5" max="5" width="10.7109375" customWidth="1"/>
    <col min="6" max="6" width="12.42578125" customWidth="1"/>
    <col min="7" max="8" width="12.5703125" customWidth="1"/>
    <col min="9" max="10" width="11.85546875" customWidth="1"/>
  </cols>
  <sheetData>
    <row r="1" spans="1:13" x14ac:dyDescent="0.25">
      <c r="G1" s="135" t="s">
        <v>596</v>
      </c>
      <c r="H1" s="135"/>
      <c r="I1" s="135"/>
      <c r="J1" s="115" t="s">
        <v>619</v>
      </c>
    </row>
    <row r="2" spans="1:13" ht="15.75" thickBot="1" x14ac:dyDescent="0.3"/>
    <row r="3" spans="1:13" ht="15.75" thickBot="1" x14ac:dyDescent="0.3">
      <c r="G3" s="136" t="s">
        <v>593</v>
      </c>
      <c r="H3" s="137"/>
      <c r="I3" s="138"/>
      <c r="J3" s="139" t="s">
        <v>594</v>
      </c>
    </row>
    <row r="4" spans="1:13" ht="33" customHeight="1" thickBot="1" x14ac:dyDescent="0.3">
      <c r="A4" s="30" t="s">
        <v>0</v>
      </c>
      <c r="B4" s="31" t="s">
        <v>14</v>
      </c>
      <c r="C4" s="31" t="s">
        <v>15</v>
      </c>
      <c r="D4" s="31" t="s">
        <v>16</v>
      </c>
      <c r="E4" s="31" t="s">
        <v>17</v>
      </c>
      <c r="F4" s="31" t="s">
        <v>511</v>
      </c>
      <c r="G4" s="31" t="s">
        <v>544</v>
      </c>
      <c r="H4" s="41" t="s">
        <v>545</v>
      </c>
      <c r="I4" s="32" t="s">
        <v>546</v>
      </c>
      <c r="J4" s="140"/>
    </row>
    <row r="5" spans="1:13" s="2" customFormat="1" x14ac:dyDescent="0.25">
      <c r="A5" s="24" t="s">
        <v>29</v>
      </c>
      <c r="B5" s="25" t="s">
        <v>228</v>
      </c>
      <c r="C5" s="26" t="s">
        <v>256</v>
      </c>
      <c r="D5" s="26" t="s">
        <v>517</v>
      </c>
      <c r="E5" s="27"/>
      <c r="F5" s="28"/>
      <c r="G5" s="29"/>
      <c r="H5" s="48"/>
      <c r="I5" s="148">
        <v>0</v>
      </c>
      <c r="J5" s="107"/>
    </row>
    <row r="6" spans="1:13" s="2" customFormat="1" ht="15.75" thickBot="1" x14ac:dyDescent="0.3">
      <c r="A6" s="14" t="s">
        <v>30</v>
      </c>
      <c r="B6" s="23" t="s">
        <v>228</v>
      </c>
      <c r="C6" s="17" t="s">
        <v>257</v>
      </c>
      <c r="D6" s="17" t="s">
        <v>518</v>
      </c>
      <c r="E6" s="18"/>
      <c r="F6" s="19"/>
      <c r="G6" s="21"/>
      <c r="H6" s="49"/>
      <c r="I6" s="149"/>
      <c r="J6" s="108"/>
    </row>
    <row r="7" spans="1:13" s="2" customFormat="1" ht="15.75" thickBot="1" x14ac:dyDescent="0.3">
      <c r="A7" s="146" t="s">
        <v>607</v>
      </c>
      <c r="B7" s="147"/>
      <c r="C7" s="147"/>
      <c r="D7" s="147"/>
      <c r="E7" s="147"/>
      <c r="F7" s="159"/>
      <c r="G7" s="105">
        <f>SUM(G5:G6)</f>
        <v>0</v>
      </c>
      <c r="H7" s="105">
        <f>SUM(H5:H6)</f>
        <v>0</v>
      </c>
      <c r="I7" s="149"/>
      <c r="J7" s="81"/>
    </row>
    <row r="8" spans="1:13" ht="30.75" customHeight="1" thickBot="1" x14ac:dyDescent="0.3">
      <c r="A8" s="141" t="s">
        <v>608</v>
      </c>
      <c r="B8" s="142"/>
      <c r="C8" s="142"/>
      <c r="D8" s="142"/>
      <c r="E8" s="142"/>
      <c r="F8" s="143"/>
      <c r="G8" s="160">
        <f>G7+H7</f>
        <v>0</v>
      </c>
      <c r="H8" s="161"/>
      <c r="I8" s="151"/>
      <c r="J8" s="81"/>
    </row>
    <row r="9" spans="1:13" ht="15.75" thickBot="1" x14ac:dyDescent="0.3"/>
    <row r="10" spans="1:13" s="4" customFormat="1" ht="30.75" customHeight="1" thickBot="1" x14ac:dyDescent="0.3">
      <c r="C10" s="113"/>
      <c r="D10" s="2"/>
      <c r="E10" s="113"/>
      <c r="F10" s="113"/>
      <c r="G10" s="180" t="s">
        <v>595</v>
      </c>
      <c r="H10" s="181"/>
      <c r="I10" s="181"/>
      <c r="J10" s="182"/>
      <c r="K10" s="166"/>
      <c r="L10" s="166"/>
      <c r="M10" s="166"/>
    </row>
    <row r="11" spans="1:13" s="4" customFormat="1" ht="31.5" customHeight="1" x14ac:dyDescent="0.25">
      <c r="B11" s="133" t="s">
        <v>609</v>
      </c>
      <c r="C11" s="134"/>
      <c r="D11" s="134"/>
      <c r="E11" s="134"/>
      <c r="F11" s="2"/>
      <c r="G11" s="173" t="s">
        <v>610</v>
      </c>
      <c r="H11" s="177"/>
      <c r="I11" s="178" t="s">
        <v>627</v>
      </c>
      <c r="J11" s="179"/>
      <c r="K11" s="167"/>
      <c r="L11" s="167"/>
      <c r="M11" s="167"/>
    </row>
    <row r="12" spans="1:13" ht="32.25" customHeight="1" thickBot="1" x14ac:dyDescent="0.3">
      <c r="G12" s="152"/>
      <c r="H12" s="169"/>
      <c r="I12" s="152"/>
      <c r="J12" s="153"/>
      <c r="K12" s="168"/>
      <c r="L12" s="168"/>
      <c r="M12" s="168"/>
    </row>
    <row r="13" spans="1:13" ht="15" customHeight="1" x14ac:dyDescent="0.25">
      <c r="B13" s="1"/>
      <c r="C13" s="4"/>
      <c r="E13" s="3"/>
      <c r="F13" s="154" t="s">
        <v>611</v>
      </c>
      <c r="G13" s="170">
        <f>G12+I12</f>
        <v>0</v>
      </c>
      <c r="H13" s="171"/>
      <c r="I13" s="171"/>
      <c r="J13" s="172"/>
      <c r="K13" s="165"/>
      <c r="L13" s="165"/>
      <c r="M13" s="165"/>
    </row>
    <row r="14" spans="1:13" ht="15.75" customHeight="1" thickBot="1" x14ac:dyDescent="0.3">
      <c r="B14" s="1"/>
      <c r="C14" s="4"/>
      <c r="E14" s="3"/>
      <c r="F14" s="155"/>
      <c r="G14" s="156"/>
      <c r="H14" s="157"/>
      <c r="I14" s="157"/>
      <c r="J14" s="158"/>
      <c r="K14" s="165"/>
      <c r="L14" s="165"/>
      <c r="M14" s="165"/>
    </row>
  </sheetData>
  <mergeCells count="15">
    <mergeCell ref="F13:F14"/>
    <mergeCell ref="J3:J4"/>
    <mergeCell ref="A8:F8"/>
    <mergeCell ref="A7:F7"/>
    <mergeCell ref="G8:H8"/>
    <mergeCell ref="I5:I8"/>
    <mergeCell ref="G12:H12"/>
    <mergeCell ref="I12:J12"/>
    <mergeCell ref="G10:J10"/>
    <mergeCell ref="G13:J14"/>
    <mergeCell ref="G3:I3"/>
    <mergeCell ref="B11:E11"/>
    <mergeCell ref="G11:H11"/>
    <mergeCell ref="I11:J11"/>
    <mergeCell ref="G1:I1"/>
  </mergeCells>
  <pageMargins left="0.7" right="0.7" top="0.78740157499999996" bottom="0.78740157499999996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8FA17-0A15-4327-8AB9-2D2584A3435C}">
  <sheetPr>
    <pageSetUpPr fitToPage="1"/>
  </sheetPr>
  <dimension ref="A1:M32"/>
  <sheetViews>
    <sheetView topLeftCell="A22" workbookViewId="0">
      <selection activeCell="G21" sqref="G21:H23"/>
    </sheetView>
  </sheetViews>
  <sheetFormatPr defaultRowHeight="15" x14ac:dyDescent="0.25"/>
  <cols>
    <col min="1" max="1" width="6.140625" customWidth="1"/>
    <col min="2" max="2" width="15" customWidth="1"/>
    <col min="3" max="3" width="23.85546875" customWidth="1"/>
    <col min="4" max="4" width="28.7109375" customWidth="1"/>
    <col min="5" max="5" width="26.7109375" customWidth="1"/>
    <col min="6" max="9" width="13.140625" customWidth="1"/>
    <col min="10" max="10" width="12.42578125" customWidth="1"/>
  </cols>
  <sheetData>
    <row r="1" spans="1:10" x14ac:dyDescent="0.25">
      <c r="G1" s="135" t="s">
        <v>596</v>
      </c>
      <c r="H1" s="135"/>
      <c r="I1" s="135"/>
      <c r="J1" s="115" t="s">
        <v>620</v>
      </c>
    </row>
    <row r="2" spans="1:10" ht="15.75" thickBot="1" x14ac:dyDescent="0.3"/>
    <row r="3" spans="1:10" ht="15.75" thickBot="1" x14ac:dyDescent="0.3">
      <c r="G3" s="136" t="s">
        <v>593</v>
      </c>
      <c r="H3" s="137"/>
      <c r="I3" s="138"/>
      <c r="J3" s="139" t="s">
        <v>594</v>
      </c>
    </row>
    <row r="4" spans="1:10" ht="33" customHeight="1" thickBot="1" x14ac:dyDescent="0.3">
      <c r="A4" s="30" t="s">
        <v>0</v>
      </c>
      <c r="B4" s="31" t="s">
        <v>14</v>
      </c>
      <c r="C4" s="31" t="s">
        <v>15</v>
      </c>
      <c r="D4" s="31" t="s">
        <v>16</v>
      </c>
      <c r="E4" s="31" t="s">
        <v>17</v>
      </c>
      <c r="F4" s="41" t="s">
        <v>511</v>
      </c>
      <c r="G4" s="30" t="s">
        <v>544</v>
      </c>
      <c r="H4" s="31" t="s">
        <v>545</v>
      </c>
      <c r="I4" s="32" t="s">
        <v>546</v>
      </c>
      <c r="J4" s="140"/>
    </row>
    <row r="5" spans="1:10" s="2" customFormat="1" ht="15.75" customHeight="1" x14ac:dyDescent="0.25">
      <c r="A5" s="82" t="s">
        <v>31</v>
      </c>
      <c r="B5" s="83" t="s">
        <v>229</v>
      </c>
      <c r="C5" s="84" t="s">
        <v>258</v>
      </c>
      <c r="D5" s="84" t="s">
        <v>364</v>
      </c>
      <c r="E5" s="85" t="s">
        <v>413</v>
      </c>
      <c r="F5" s="86">
        <v>10002503</v>
      </c>
      <c r="G5" s="50"/>
      <c r="H5" s="51"/>
      <c r="I5" s="162">
        <v>0</v>
      </c>
      <c r="J5" s="78"/>
    </row>
    <row r="6" spans="1:10" s="2" customFormat="1" ht="15.75" customHeight="1" x14ac:dyDescent="0.25">
      <c r="A6" s="13" t="s">
        <v>32</v>
      </c>
      <c r="B6" s="35" t="s">
        <v>229</v>
      </c>
      <c r="C6" s="6" t="s">
        <v>259</v>
      </c>
      <c r="D6" s="6" t="s">
        <v>383</v>
      </c>
      <c r="E6" s="7" t="s">
        <v>414</v>
      </c>
      <c r="F6" s="43">
        <v>10002504</v>
      </c>
      <c r="G6" s="46"/>
      <c r="H6" s="20"/>
      <c r="I6" s="163"/>
      <c r="J6" s="79"/>
    </row>
    <row r="7" spans="1:10" s="2" customFormat="1" ht="15.75" customHeight="1" x14ac:dyDescent="0.25">
      <c r="A7" s="13" t="s">
        <v>33</v>
      </c>
      <c r="B7" s="35" t="s">
        <v>229</v>
      </c>
      <c r="C7" s="6" t="s">
        <v>260</v>
      </c>
      <c r="D7" s="6" t="s">
        <v>538</v>
      </c>
      <c r="E7" s="7" t="s">
        <v>539</v>
      </c>
      <c r="F7" s="43">
        <v>10002505</v>
      </c>
      <c r="G7" s="46"/>
      <c r="H7" s="20"/>
      <c r="I7" s="163"/>
      <c r="J7" s="79"/>
    </row>
    <row r="8" spans="1:10" s="2" customFormat="1" ht="15.75" customHeight="1" x14ac:dyDescent="0.25">
      <c r="A8" s="13" t="s">
        <v>34</v>
      </c>
      <c r="B8" s="35" t="s">
        <v>229</v>
      </c>
      <c r="C8" s="6" t="s">
        <v>260</v>
      </c>
      <c r="D8" s="6" t="s">
        <v>538</v>
      </c>
      <c r="E8" s="7" t="s">
        <v>540</v>
      </c>
      <c r="F8" s="43">
        <v>10002506</v>
      </c>
      <c r="G8" s="46"/>
      <c r="H8" s="20"/>
      <c r="I8" s="163"/>
      <c r="J8" s="79"/>
    </row>
    <row r="9" spans="1:10" s="2" customFormat="1" ht="15.75" customHeight="1" x14ac:dyDescent="0.25">
      <c r="A9" s="13" t="s">
        <v>35</v>
      </c>
      <c r="B9" s="35" t="s">
        <v>229</v>
      </c>
      <c r="C9" s="6" t="s">
        <v>260</v>
      </c>
      <c r="D9" s="6" t="s">
        <v>364</v>
      </c>
      <c r="E9" s="7" t="s">
        <v>539</v>
      </c>
      <c r="F9" s="43">
        <v>10002507</v>
      </c>
      <c r="G9" s="46"/>
      <c r="H9" s="20"/>
      <c r="I9" s="163"/>
      <c r="J9" s="79"/>
    </row>
    <row r="10" spans="1:10" s="2" customFormat="1" ht="15.75" customHeight="1" x14ac:dyDescent="0.25">
      <c r="A10" s="13" t="s">
        <v>36</v>
      </c>
      <c r="B10" s="35" t="s">
        <v>229</v>
      </c>
      <c r="C10" s="6" t="s">
        <v>261</v>
      </c>
      <c r="D10" s="6" t="s">
        <v>364</v>
      </c>
      <c r="E10" s="7" t="s">
        <v>415</v>
      </c>
      <c r="F10" s="43">
        <v>10002508</v>
      </c>
      <c r="G10" s="46"/>
      <c r="H10" s="20"/>
      <c r="I10" s="163"/>
      <c r="J10" s="79"/>
    </row>
    <row r="11" spans="1:10" s="2" customFormat="1" ht="15.75" customHeight="1" x14ac:dyDescent="0.25">
      <c r="A11" s="13" t="s">
        <v>37</v>
      </c>
      <c r="B11" s="35" t="s">
        <v>229</v>
      </c>
      <c r="C11" s="6" t="s">
        <v>261</v>
      </c>
      <c r="D11" s="6" t="s">
        <v>363</v>
      </c>
      <c r="E11" s="7" t="s">
        <v>416</v>
      </c>
      <c r="F11" s="43">
        <v>10002509</v>
      </c>
      <c r="G11" s="46"/>
      <c r="H11" s="20"/>
      <c r="I11" s="163"/>
      <c r="J11" s="79"/>
    </row>
    <row r="12" spans="1:10" s="2" customFormat="1" ht="15.75" customHeight="1" x14ac:dyDescent="0.25">
      <c r="A12" s="13" t="s">
        <v>38</v>
      </c>
      <c r="B12" s="35" t="s">
        <v>229</v>
      </c>
      <c r="C12" s="6" t="s">
        <v>262</v>
      </c>
      <c r="D12" s="6" t="s">
        <v>384</v>
      </c>
      <c r="E12" s="36" t="s">
        <v>417</v>
      </c>
      <c r="F12" s="43">
        <v>10002510</v>
      </c>
      <c r="G12" s="46"/>
      <c r="H12" s="20"/>
      <c r="I12" s="163"/>
      <c r="J12" s="79"/>
    </row>
    <row r="13" spans="1:10" s="2" customFormat="1" ht="15.75" customHeight="1" x14ac:dyDescent="0.25">
      <c r="A13" s="13" t="s">
        <v>39</v>
      </c>
      <c r="B13" s="35" t="s">
        <v>229</v>
      </c>
      <c r="C13" s="6" t="s">
        <v>262</v>
      </c>
      <c r="D13" s="6" t="s">
        <v>384</v>
      </c>
      <c r="E13" s="36" t="s">
        <v>417</v>
      </c>
      <c r="F13" s="43">
        <v>10002511</v>
      </c>
      <c r="G13" s="46"/>
      <c r="H13" s="20"/>
      <c r="I13" s="163"/>
      <c r="J13" s="79"/>
    </row>
    <row r="14" spans="1:10" s="2" customFormat="1" ht="15.75" customHeight="1" x14ac:dyDescent="0.25">
      <c r="A14" s="13" t="s">
        <v>40</v>
      </c>
      <c r="B14" s="35" t="s">
        <v>229</v>
      </c>
      <c r="C14" s="6" t="s">
        <v>262</v>
      </c>
      <c r="D14" s="6" t="s">
        <v>384</v>
      </c>
      <c r="E14" s="36" t="s">
        <v>417</v>
      </c>
      <c r="F14" s="43">
        <v>10002512</v>
      </c>
      <c r="G14" s="46"/>
      <c r="H14" s="20"/>
      <c r="I14" s="163"/>
      <c r="J14" s="79"/>
    </row>
    <row r="15" spans="1:10" s="2" customFormat="1" ht="15.75" customHeight="1" x14ac:dyDescent="0.25">
      <c r="A15" s="13" t="s">
        <v>41</v>
      </c>
      <c r="B15" s="35" t="s">
        <v>229</v>
      </c>
      <c r="C15" s="6" t="s">
        <v>263</v>
      </c>
      <c r="D15" s="37" t="s">
        <v>541</v>
      </c>
      <c r="E15" s="38" t="s">
        <v>542</v>
      </c>
      <c r="F15" s="43"/>
      <c r="G15" s="46"/>
      <c r="H15" s="20"/>
      <c r="I15" s="163"/>
      <c r="J15" s="79"/>
    </row>
    <row r="16" spans="1:10" s="2" customFormat="1" ht="15.75" customHeight="1" x14ac:dyDescent="0.25">
      <c r="A16" s="13" t="s">
        <v>42</v>
      </c>
      <c r="B16" s="35" t="s">
        <v>229</v>
      </c>
      <c r="C16" s="6" t="s">
        <v>263</v>
      </c>
      <c r="D16" s="37" t="s">
        <v>366</v>
      </c>
      <c r="E16" s="38" t="s">
        <v>415</v>
      </c>
      <c r="F16" s="43">
        <v>10002514</v>
      </c>
      <c r="G16" s="46"/>
      <c r="H16" s="20"/>
      <c r="I16" s="163"/>
      <c r="J16" s="79"/>
    </row>
    <row r="17" spans="1:13" s="2" customFormat="1" ht="15.75" customHeight="1" x14ac:dyDescent="0.25">
      <c r="A17" s="13" t="s">
        <v>43</v>
      </c>
      <c r="B17" s="35" t="s">
        <v>229</v>
      </c>
      <c r="C17" s="6" t="s">
        <v>263</v>
      </c>
      <c r="D17" s="6" t="s">
        <v>541</v>
      </c>
      <c r="E17" s="36" t="s">
        <v>543</v>
      </c>
      <c r="F17" s="43"/>
      <c r="G17" s="46"/>
      <c r="H17" s="20"/>
      <c r="I17" s="163"/>
      <c r="J17" s="79"/>
    </row>
    <row r="18" spans="1:13" s="2" customFormat="1" ht="15.75" customHeight="1" x14ac:dyDescent="0.25">
      <c r="A18" s="13" t="s">
        <v>44</v>
      </c>
      <c r="B18" s="35" t="s">
        <v>229</v>
      </c>
      <c r="C18" s="6" t="s">
        <v>263</v>
      </c>
      <c r="D18" s="6" t="s">
        <v>360</v>
      </c>
      <c r="E18" s="36" t="s">
        <v>542</v>
      </c>
      <c r="F18" s="43"/>
      <c r="G18" s="46"/>
      <c r="H18" s="20"/>
      <c r="I18" s="163"/>
      <c r="J18" s="79"/>
    </row>
    <row r="19" spans="1:13" s="2" customFormat="1" ht="15.75" customHeight="1" x14ac:dyDescent="0.25">
      <c r="A19" s="13" t="s">
        <v>45</v>
      </c>
      <c r="B19" s="35" t="s">
        <v>229</v>
      </c>
      <c r="C19" s="6" t="s">
        <v>263</v>
      </c>
      <c r="D19" s="37" t="s">
        <v>366</v>
      </c>
      <c r="E19" s="38" t="s">
        <v>418</v>
      </c>
      <c r="F19" s="43">
        <v>10002517</v>
      </c>
      <c r="G19" s="46"/>
      <c r="H19" s="20"/>
      <c r="I19" s="163"/>
      <c r="J19" s="79"/>
    </row>
    <row r="20" spans="1:13" s="2" customFormat="1" ht="15.75" customHeight="1" x14ac:dyDescent="0.25">
      <c r="A20" s="13" t="s">
        <v>46</v>
      </c>
      <c r="B20" s="35" t="s">
        <v>229</v>
      </c>
      <c r="C20" s="6" t="s">
        <v>263</v>
      </c>
      <c r="D20" s="37" t="s">
        <v>541</v>
      </c>
      <c r="E20" s="38" t="s">
        <v>543</v>
      </c>
      <c r="F20" s="43"/>
      <c r="G20" s="46"/>
      <c r="H20" s="20"/>
      <c r="I20" s="163"/>
      <c r="J20" s="79"/>
    </row>
    <row r="21" spans="1:13" s="2" customFormat="1" ht="15.75" customHeight="1" x14ac:dyDescent="0.25">
      <c r="A21" s="13" t="s">
        <v>47</v>
      </c>
      <c r="B21" s="35" t="s">
        <v>229</v>
      </c>
      <c r="C21" s="6" t="s">
        <v>263</v>
      </c>
      <c r="D21" s="37" t="s">
        <v>367</v>
      </c>
      <c r="E21" s="38" t="s">
        <v>419</v>
      </c>
      <c r="F21" s="43">
        <v>10002519</v>
      </c>
      <c r="G21" s="46"/>
      <c r="H21" s="20"/>
      <c r="I21" s="163"/>
      <c r="J21" s="79"/>
    </row>
    <row r="22" spans="1:13" s="2" customFormat="1" ht="15.75" customHeight="1" x14ac:dyDescent="0.25">
      <c r="A22" s="13" t="s">
        <v>48</v>
      </c>
      <c r="B22" s="35" t="s">
        <v>229</v>
      </c>
      <c r="C22" s="6" t="s">
        <v>264</v>
      </c>
      <c r="D22" s="6" t="s">
        <v>384</v>
      </c>
      <c r="E22" s="36" t="s">
        <v>417</v>
      </c>
      <c r="F22" s="43">
        <v>10002520</v>
      </c>
      <c r="G22" s="46"/>
      <c r="H22" s="20"/>
      <c r="I22" s="163"/>
      <c r="J22" s="79"/>
    </row>
    <row r="23" spans="1:13" s="2" customFormat="1" ht="15.75" customHeight="1" x14ac:dyDescent="0.25">
      <c r="A23" s="13" t="s">
        <v>49</v>
      </c>
      <c r="B23" s="35" t="s">
        <v>229</v>
      </c>
      <c r="C23" s="6" t="s">
        <v>265</v>
      </c>
      <c r="D23" s="6" t="s">
        <v>385</v>
      </c>
      <c r="E23" s="36" t="s">
        <v>420</v>
      </c>
      <c r="F23" s="43">
        <v>10003915</v>
      </c>
      <c r="G23" s="46"/>
      <c r="H23" s="20"/>
      <c r="I23" s="163"/>
      <c r="J23" s="79"/>
    </row>
    <row r="24" spans="1:13" s="2" customFormat="1" ht="15.75" customHeight="1" thickBot="1" x14ac:dyDescent="0.3">
      <c r="A24" s="14" t="s">
        <v>50</v>
      </c>
      <c r="B24" s="39" t="s">
        <v>229</v>
      </c>
      <c r="C24" s="17" t="s">
        <v>265</v>
      </c>
      <c r="D24" s="17" t="s">
        <v>372</v>
      </c>
      <c r="E24" s="18" t="s">
        <v>421</v>
      </c>
      <c r="F24" s="44">
        <v>10003916</v>
      </c>
      <c r="G24" s="103"/>
      <c r="H24" s="104"/>
      <c r="I24" s="163"/>
      <c r="J24" s="80"/>
    </row>
    <row r="25" spans="1:13" s="2" customFormat="1" ht="15.75" thickBot="1" x14ac:dyDescent="0.3">
      <c r="A25" s="146" t="s">
        <v>607</v>
      </c>
      <c r="B25" s="147"/>
      <c r="C25" s="147"/>
      <c r="D25" s="147"/>
      <c r="E25" s="147"/>
      <c r="F25" s="147"/>
      <c r="G25" s="101">
        <f>SUM(G5:G24)</f>
        <v>0</v>
      </c>
      <c r="H25" s="102">
        <f>SUM(H5:H24)</f>
        <v>0</v>
      </c>
      <c r="I25" s="150"/>
      <c r="J25" s="81"/>
    </row>
    <row r="26" spans="1:13" ht="30.75" customHeight="1" thickBot="1" x14ac:dyDescent="0.3">
      <c r="A26" s="141" t="s">
        <v>608</v>
      </c>
      <c r="B26" s="142"/>
      <c r="C26" s="142"/>
      <c r="D26" s="142"/>
      <c r="E26" s="142"/>
      <c r="F26" s="143"/>
      <c r="G26" s="144">
        <f>G25+H25</f>
        <v>0</v>
      </c>
      <c r="H26" s="145"/>
      <c r="I26" s="164"/>
      <c r="J26" s="81"/>
    </row>
    <row r="27" spans="1:13" ht="15.75" thickBot="1" x14ac:dyDescent="0.3"/>
    <row r="28" spans="1:13" s="4" customFormat="1" ht="30.75" customHeight="1" thickBot="1" x14ac:dyDescent="0.3">
      <c r="C28" s="113"/>
      <c r="D28" s="2"/>
      <c r="E28" s="113"/>
      <c r="F28" s="113"/>
      <c r="G28" s="180" t="s">
        <v>595</v>
      </c>
      <c r="H28" s="181"/>
      <c r="I28" s="181"/>
      <c r="J28" s="182"/>
      <c r="K28" s="166"/>
      <c r="L28" s="166"/>
      <c r="M28" s="166"/>
    </row>
    <row r="29" spans="1:13" s="4" customFormat="1" ht="31.5" customHeight="1" x14ac:dyDescent="0.25">
      <c r="B29" s="133" t="s">
        <v>609</v>
      </c>
      <c r="C29" s="134"/>
      <c r="D29" s="134"/>
      <c r="E29" s="134"/>
      <c r="F29" s="2"/>
      <c r="G29" s="173" t="s">
        <v>610</v>
      </c>
      <c r="H29" s="177"/>
      <c r="I29" s="178" t="s">
        <v>627</v>
      </c>
      <c r="J29" s="179"/>
      <c r="K29" s="167"/>
      <c r="L29" s="167"/>
      <c r="M29" s="167"/>
    </row>
    <row r="30" spans="1:13" ht="32.25" customHeight="1" thickBot="1" x14ac:dyDescent="0.3">
      <c r="G30" s="152"/>
      <c r="H30" s="169"/>
      <c r="I30" s="152"/>
      <c r="J30" s="153"/>
      <c r="K30" s="168"/>
      <c r="L30" s="168"/>
      <c r="M30" s="168"/>
    </row>
    <row r="31" spans="1:13" ht="15" customHeight="1" x14ac:dyDescent="0.25">
      <c r="B31" s="1"/>
      <c r="C31" s="4"/>
      <c r="E31" s="3"/>
      <c r="F31" s="154" t="s">
        <v>611</v>
      </c>
      <c r="G31" s="170">
        <f>G30+I30</f>
        <v>0</v>
      </c>
      <c r="H31" s="171"/>
      <c r="I31" s="171"/>
      <c r="J31" s="172"/>
      <c r="K31" s="165"/>
      <c r="L31" s="165"/>
      <c r="M31" s="165"/>
    </row>
    <row r="32" spans="1:13" ht="15.75" customHeight="1" thickBot="1" x14ac:dyDescent="0.3">
      <c r="B32" s="1"/>
      <c r="C32" s="4"/>
      <c r="E32" s="3"/>
      <c r="F32" s="155"/>
      <c r="G32" s="156"/>
      <c r="H32" s="157"/>
      <c r="I32" s="157"/>
      <c r="J32" s="158"/>
      <c r="K32" s="165"/>
      <c r="L32" s="165"/>
      <c r="M32" s="165"/>
    </row>
  </sheetData>
  <mergeCells count="15">
    <mergeCell ref="F31:F32"/>
    <mergeCell ref="J3:J4"/>
    <mergeCell ref="I5:I26"/>
    <mergeCell ref="A26:F26"/>
    <mergeCell ref="A25:F25"/>
    <mergeCell ref="G26:H26"/>
    <mergeCell ref="G30:H30"/>
    <mergeCell ref="I30:J30"/>
    <mergeCell ref="G28:J28"/>
    <mergeCell ref="G31:J32"/>
    <mergeCell ref="G3:I3"/>
    <mergeCell ref="B29:E29"/>
    <mergeCell ref="G29:H29"/>
    <mergeCell ref="I29:J29"/>
    <mergeCell ref="G1:I1"/>
  </mergeCells>
  <phoneticPr fontId="4" type="noConversion"/>
  <pageMargins left="0.7" right="0.7" top="0.78740157499999996" bottom="0.78740157499999996" header="0.3" footer="0.3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A21BC-1EDE-47CC-9093-F7A1A5D745FB}">
  <sheetPr>
    <pageSetUpPr fitToPage="1"/>
  </sheetPr>
  <dimension ref="A1:M36"/>
  <sheetViews>
    <sheetView topLeftCell="A22" workbookViewId="0">
      <selection activeCell="G30" sqref="G30:H30"/>
    </sheetView>
  </sheetViews>
  <sheetFormatPr defaultRowHeight="15" x14ac:dyDescent="0.25"/>
  <cols>
    <col min="1" max="1" width="6.5703125" customWidth="1"/>
    <col min="2" max="2" width="13.140625" customWidth="1"/>
    <col min="3" max="3" width="28.28515625" customWidth="1"/>
    <col min="4" max="4" width="33.7109375" customWidth="1"/>
    <col min="5" max="5" width="22" customWidth="1"/>
    <col min="6" max="9" width="14.85546875" customWidth="1"/>
    <col min="10" max="10" width="12.140625" customWidth="1"/>
  </cols>
  <sheetData>
    <row r="1" spans="1:10" x14ac:dyDescent="0.25">
      <c r="G1" s="135" t="s">
        <v>596</v>
      </c>
      <c r="H1" s="135"/>
      <c r="I1" s="135"/>
      <c r="J1" s="115" t="s">
        <v>621</v>
      </c>
    </row>
    <row r="2" spans="1:10" ht="15.75" thickBot="1" x14ac:dyDescent="0.3"/>
    <row r="3" spans="1:10" ht="15.75" thickBot="1" x14ac:dyDescent="0.3">
      <c r="G3" s="136" t="s">
        <v>593</v>
      </c>
      <c r="H3" s="137"/>
      <c r="I3" s="138"/>
      <c r="J3" s="139" t="s">
        <v>594</v>
      </c>
    </row>
    <row r="4" spans="1:10" ht="33" customHeight="1" thickBot="1" x14ac:dyDescent="0.3">
      <c r="A4" s="30" t="s">
        <v>0</v>
      </c>
      <c r="B4" s="31" t="s">
        <v>14</v>
      </c>
      <c r="C4" s="31" t="s">
        <v>15</v>
      </c>
      <c r="D4" s="31" t="s">
        <v>16</v>
      </c>
      <c r="E4" s="31" t="s">
        <v>17</v>
      </c>
      <c r="F4" s="41" t="s">
        <v>511</v>
      </c>
      <c r="G4" s="30" t="s">
        <v>544</v>
      </c>
      <c r="H4" s="31" t="s">
        <v>545</v>
      </c>
      <c r="I4" s="32" t="s">
        <v>546</v>
      </c>
      <c r="J4" s="140"/>
    </row>
    <row r="5" spans="1:10" s="2" customFormat="1" ht="17.25" customHeight="1" x14ac:dyDescent="0.25">
      <c r="A5" s="24" t="s">
        <v>51</v>
      </c>
      <c r="B5" s="40" t="s">
        <v>230</v>
      </c>
      <c r="C5" s="26" t="s">
        <v>266</v>
      </c>
      <c r="D5" s="26" t="s">
        <v>379</v>
      </c>
      <c r="E5" s="27" t="s">
        <v>408</v>
      </c>
      <c r="F5" s="42">
        <v>10002501</v>
      </c>
      <c r="G5" s="45"/>
      <c r="H5" s="29"/>
      <c r="I5" s="148">
        <v>0</v>
      </c>
      <c r="J5" s="107"/>
    </row>
    <row r="6" spans="1:10" s="2" customFormat="1" ht="17.25" customHeight="1" x14ac:dyDescent="0.25">
      <c r="A6" s="13" t="s">
        <v>52</v>
      </c>
      <c r="B6" s="35" t="s">
        <v>230</v>
      </c>
      <c r="C6" s="6" t="s">
        <v>266</v>
      </c>
      <c r="D6" s="6" t="s">
        <v>379</v>
      </c>
      <c r="E6" s="7" t="s">
        <v>422</v>
      </c>
      <c r="F6" s="43">
        <v>10002502</v>
      </c>
      <c r="G6" s="46"/>
      <c r="H6" s="20"/>
      <c r="I6" s="149"/>
      <c r="J6" s="109"/>
    </row>
    <row r="7" spans="1:10" s="2" customFormat="1" ht="17.25" customHeight="1" x14ac:dyDescent="0.25">
      <c r="A7" s="13" t="s">
        <v>53</v>
      </c>
      <c r="B7" s="35" t="s">
        <v>230</v>
      </c>
      <c r="C7" s="6" t="s">
        <v>266</v>
      </c>
      <c r="D7" s="6" t="s">
        <v>366</v>
      </c>
      <c r="E7" s="7" t="s">
        <v>422</v>
      </c>
      <c r="F7" s="43">
        <v>10002521</v>
      </c>
      <c r="G7" s="46"/>
      <c r="H7" s="20"/>
      <c r="I7" s="149"/>
      <c r="J7" s="109"/>
    </row>
    <row r="8" spans="1:10" s="2" customFormat="1" ht="17.25" customHeight="1" x14ac:dyDescent="0.25">
      <c r="A8" s="13" t="s">
        <v>54</v>
      </c>
      <c r="B8" s="35" t="s">
        <v>230</v>
      </c>
      <c r="C8" s="6" t="s">
        <v>266</v>
      </c>
      <c r="D8" s="6" t="s">
        <v>366</v>
      </c>
      <c r="E8" s="7" t="s">
        <v>408</v>
      </c>
      <c r="F8" s="43">
        <v>10002522</v>
      </c>
      <c r="G8" s="46"/>
      <c r="H8" s="20"/>
      <c r="I8" s="149"/>
      <c r="J8" s="109"/>
    </row>
    <row r="9" spans="1:10" s="2" customFormat="1" ht="17.25" customHeight="1" x14ac:dyDescent="0.25">
      <c r="A9" s="13" t="s">
        <v>55</v>
      </c>
      <c r="B9" s="35" t="s">
        <v>230</v>
      </c>
      <c r="C9" s="6" t="s">
        <v>267</v>
      </c>
      <c r="D9" s="6" t="s">
        <v>386</v>
      </c>
      <c r="E9" s="7" t="s">
        <v>423</v>
      </c>
      <c r="F9" s="43"/>
      <c r="G9" s="46"/>
      <c r="H9" s="20"/>
      <c r="I9" s="149"/>
      <c r="J9" s="109"/>
    </row>
    <row r="10" spans="1:10" s="2" customFormat="1" ht="17.25" customHeight="1" x14ac:dyDescent="0.25">
      <c r="A10" s="13" t="s">
        <v>56</v>
      </c>
      <c r="B10" s="35" t="s">
        <v>230</v>
      </c>
      <c r="C10" s="6" t="s">
        <v>267</v>
      </c>
      <c r="D10" s="6" t="s">
        <v>386</v>
      </c>
      <c r="E10" s="7" t="s">
        <v>423</v>
      </c>
      <c r="F10" s="43"/>
      <c r="G10" s="46"/>
      <c r="H10" s="20"/>
      <c r="I10" s="149"/>
      <c r="J10" s="109"/>
    </row>
    <row r="11" spans="1:10" s="2" customFormat="1" ht="17.25" customHeight="1" x14ac:dyDescent="0.25">
      <c r="A11" s="13" t="s">
        <v>57</v>
      </c>
      <c r="B11" s="35" t="s">
        <v>230</v>
      </c>
      <c r="C11" s="6" t="s">
        <v>267</v>
      </c>
      <c r="D11" s="6" t="s">
        <v>386</v>
      </c>
      <c r="E11" s="7" t="s">
        <v>423</v>
      </c>
      <c r="F11" s="43"/>
      <c r="G11" s="46"/>
      <c r="H11" s="20"/>
      <c r="I11" s="149"/>
      <c r="J11" s="109"/>
    </row>
    <row r="12" spans="1:10" s="2" customFormat="1" ht="17.25" customHeight="1" x14ac:dyDescent="0.25">
      <c r="A12" s="13" t="s">
        <v>58</v>
      </c>
      <c r="B12" s="35" t="s">
        <v>230</v>
      </c>
      <c r="C12" s="6" t="s">
        <v>267</v>
      </c>
      <c r="D12" s="6" t="s">
        <v>387</v>
      </c>
      <c r="E12" s="7" t="s">
        <v>424</v>
      </c>
      <c r="F12" s="43"/>
      <c r="G12" s="46"/>
      <c r="H12" s="20"/>
      <c r="I12" s="149"/>
      <c r="J12" s="109"/>
    </row>
    <row r="13" spans="1:10" s="2" customFormat="1" ht="17.25" customHeight="1" x14ac:dyDescent="0.25">
      <c r="A13" s="13" t="s">
        <v>59</v>
      </c>
      <c r="B13" s="35" t="s">
        <v>230</v>
      </c>
      <c r="C13" s="6" t="s">
        <v>267</v>
      </c>
      <c r="D13" s="6" t="s">
        <v>387</v>
      </c>
      <c r="E13" s="7" t="s">
        <v>424</v>
      </c>
      <c r="F13" s="43"/>
      <c r="G13" s="46"/>
      <c r="H13" s="20"/>
      <c r="I13" s="149"/>
      <c r="J13" s="109"/>
    </row>
    <row r="14" spans="1:10" s="2" customFormat="1" ht="17.25" customHeight="1" x14ac:dyDescent="0.25">
      <c r="A14" s="13" t="s">
        <v>60</v>
      </c>
      <c r="B14" s="35" t="s">
        <v>230</v>
      </c>
      <c r="C14" s="6" t="s">
        <v>267</v>
      </c>
      <c r="D14" s="6" t="s">
        <v>387</v>
      </c>
      <c r="E14" s="7" t="s">
        <v>424</v>
      </c>
      <c r="F14" s="43"/>
      <c r="G14" s="46"/>
      <c r="H14" s="20"/>
      <c r="I14" s="149"/>
      <c r="J14" s="109"/>
    </row>
    <row r="15" spans="1:10" s="2" customFormat="1" ht="17.25" customHeight="1" x14ac:dyDescent="0.25">
      <c r="A15" s="13" t="s">
        <v>61</v>
      </c>
      <c r="B15" s="35" t="s">
        <v>230</v>
      </c>
      <c r="C15" s="6" t="s">
        <v>268</v>
      </c>
      <c r="D15" s="6" t="s">
        <v>361</v>
      </c>
      <c r="E15" s="7" t="s">
        <v>425</v>
      </c>
      <c r="F15" s="43">
        <v>10002523</v>
      </c>
      <c r="G15" s="46"/>
      <c r="H15" s="20"/>
      <c r="I15" s="149"/>
      <c r="J15" s="109"/>
    </row>
    <row r="16" spans="1:10" s="2" customFormat="1" ht="17.25" customHeight="1" x14ac:dyDescent="0.25">
      <c r="A16" s="13" t="s">
        <v>62</v>
      </c>
      <c r="B16" s="35" t="s">
        <v>230</v>
      </c>
      <c r="C16" s="6" t="s">
        <v>268</v>
      </c>
      <c r="D16" s="6" t="s">
        <v>366</v>
      </c>
      <c r="E16" s="7" t="s">
        <v>426</v>
      </c>
      <c r="F16" s="43">
        <v>10002524</v>
      </c>
      <c r="G16" s="46"/>
      <c r="H16" s="20"/>
      <c r="I16" s="149"/>
      <c r="J16" s="109"/>
    </row>
    <row r="17" spans="1:13" s="2" customFormat="1" ht="17.25" customHeight="1" x14ac:dyDescent="0.25">
      <c r="A17" s="13" t="s">
        <v>63</v>
      </c>
      <c r="B17" s="35" t="s">
        <v>230</v>
      </c>
      <c r="C17" s="6" t="s">
        <v>269</v>
      </c>
      <c r="D17" s="6" t="s">
        <v>366</v>
      </c>
      <c r="E17" s="7" t="s">
        <v>427</v>
      </c>
      <c r="F17" s="43">
        <v>10002525</v>
      </c>
      <c r="G17" s="46"/>
      <c r="H17" s="20"/>
      <c r="I17" s="149"/>
      <c r="J17" s="109"/>
    </row>
    <row r="18" spans="1:13" s="2" customFormat="1" ht="17.25" customHeight="1" x14ac:dyDescent="0.25">
      <c r="A18" s="13" t="s">
        <v>64</v>
      </c>
      <c r="B18" s="35" t="s">
        <v>230</v>
      </c>
      <c r="C18" s="6" t="s">
        <v>269</v>
      </c>
      <c r="D18" s="6" t="s">
        <v>366</v>
      </c>
      <c r="E18" s="7" t="s">
        <v>406</v>
      </c>
      <c r="F18" s="43">
        <v>10002526</v>
      </c>
      <c r="G18" s="46"/>
      <c r="H18" s="20"/>
      <c r="I18" s="149"/>
      <c r="J18" s="109"/>
    </row>
    <row r="19" spans="1:13" s="2" customFormat="1" ht="17.25" customHeight="1" x14ac:dyDescent="0.25">
      <c r="A19" s="13" t="s">
        <v>65</v>
      </c>
      <c r="B19" s="35" t="s">
        <v>230</v>
      </c>
      <c r="C19" s="6" t="s">
        <v>270</v>
      </c>
      <c r="D19" s="6" t="s">
        <v>379</v>
      </c>
      <c r="E19" s="7" t="s">
        <v>406</v>
      </c>
      <c r="F19" s="43">
        <v>10002527</v>
      </c>
      <c r="G19" s="46"/>
      <c r="H19" s="20"/>
      <c r="I19" s="149"/>
      <c r="J19" s="109"/>
    </row>
    <row r="20" spans="1:13" s="2" customFormat="1" ht="17.25" customHeight="1" x14ac:dyDescent="0.25">
      <c r="A20" s="13" t="s">
        <v>66</v>
      </c>
      <c r="B20" s="35" t="s">
        <v>231</v>
      </c>
      <c r="C20" s="6" t="s">
        <v>534</v>
      </c>
      <c r="D20" s="6" t="s">
        <v>526</v>
      </c>
      <c r="E20" s="7" t="s">
        <v>535</v>
      </c>
      <c r="F20" s="43"/>
      <c r="G20" s="46"/>
      <c r="H20" s="20"/>
      <c r="I20" s="149"/>
      <c r="J20" s="109"/>
    </row>
    <row r="21" spans="1:13" s="2" customFormat="1" ht="17.25" customHeight="1" x14ac:dyDescent="0.25">
      <c r="A21" s="13" t="s">
        <v>67</v>
      </c>
      <c r="B21" s="35" t="s">
        <v>230</v>
      </c>
      <c r="C21" s="6" t="s">
        <v>534</v>
      </c>
      <c r="D21" s="6" t="s">
        <v>366</v>
      </c>
      <c r="E21" s="7" t="s">
        <v>536</v>
      </c>
      <c r="F21" s="43"/>
      <c r="G21" s="46"/>
      <c r="H21" s="20"/>
      <c r="I21" s="149"/>
      <c r="J21" s="109"/>
    </row>
    <row r="22" spans="1:13" s="2" customFormat="1" ht="17.25" customHeight="1" x14ac:dyDescent="0.25">
      <c r="A22" s="13" t="s">
        <v>68</v>
      </c>
      <c r="B22" s="35" t="s">
        <v>230</v>
      </c>
      <c r="C22" s="6" t="s">
        <v>271</v>
      </c>
      <c r="D22" s="6" t="s">
        <v>388</v>
      </c>
      <c r="E22" s="7" t="s">
        <v>422</v>
      </c>
      <c r="F22" s="43">
        <v>10002530</v>
      </c>
      <c r="G22" s="46"/>
      <c r="H22" s="20"/>
      <c r="I22" s="149"/>
      <c r="J22" s="109"/>
    </row>
    <row r="23" spans="1:13" s="2" customFormat="1" ht="17.25" customHeight="1" x14ac:dyDescent="0.25">
      <c r="A23" s="13" t="s">
        <v>69</v>
      </c>
      <c r="B23" s="35" t="s">
        <v>230</v>
      </c>
      <c r="C23" s="6" t="s">
        <v>271</v>
      </c>
      <c r="D23" s="6" t="s">
        <v>379</v>
      </c>
      <c r="E23" s="7" t="s">
        <v>422</v>
      </c>
      <c r="F23" s="43">
        <v>10002531</v>
      </c>
      <c r="G23" s="46"/>
      <c r="H23" s="20"/>
      <c r="I23" s="149"/>
      <c r="J23" s="109"/>
    </row>
    <row r="24" spans="1:13" s="2" customFormat="1" ht="17.25" customHeight="1" x14ac:dyDescent="0.25">
      <c r="A24" s="13" t="s">
        <v>70</v>
      </c>
      <c r="B24" s="35" t="s">
        <v>230</v>
      </c>
      <c r="C24" s="6" t="s">
        <v>272</v>
      </c>
      <c r="D24" s="6" t="s">
        <v>364</v>
      </c>
      <c r="E24" s="7" t="s">
        <v>428</v>
      </c>
      <c r="F24" s="43">
        <v>1002896</v>
      </c>
      <c r="G24" s="46"/>
      <c r="H24" s="20"/>
      <c r="I24" s="149"/>
      <c r="J24" s="109"/>
    </row>
    <row r="25" spans="1:13" s="2" customFormat="1" ht="17.25" customHeight="1" x14ac:dyDescent="0.25">
      <c r="A25" s="13" t="s">
        <v>71</v>
      </c>
      <c r="B25" s="35" t="s">
        <v>230</v>
      </c>
      <c r="C25" s="6" t="s">
        <v>523</v>
      </c>
      <c r="D25" s="6" t="s">
        <v>526</v>
      </c>
      <c r="E25" s="7" t="s">
        <v>531</v>
      </c>
      <c r="F25" s="43"/>
      <c r="G25" s="46"/>
      <c r="H25" s="20"/>
      <c r="I25" s="149"/>
      <c r="J25" s="109"/>
    </row>
    <row r="26" spans="1:13" s="2" customFormat="1" ht="17.25" customHeight="1" x14ac:dyDescent="0.25">
      <c r="A26" s="13" t="s">
        <v>72</v>
      </c>
      <c r="B26" s="35" t="s">
        <v>230</v>
      </c>
      <c r="C26" s="6" t="s">
        <v>523</v>
      </c>
      <c r="D26" s="6" t="s">
        <v>528</v>
      </c>
      <c r="E26" s="7" t="s">
        <v>537</v>
      </c>
      <c r="F26" s="43"/>
      <c r="G26" s="46"/>
      <c r="H26" s="20"/>
      <c r="I26" s="149"/>
      <c r="J26" s="109"/>
    </row>
    <row r="27" spans="1:13" s="2" customFormat="1" ht="17.25" customHeight="1" x14ac:dyDescent="0.25">
      <c r="A27" s="13" t="s">
        <v>73</v>
      </c>
      <c r="B27" s="35" t="s">
        <v>230</v>
      </c>
      <c r="C27" s="6" t="s">
        <v>524</v>
      </c>
      <c r="D27" s="6" t="s">
        <v>526</v>
      </c>
      <c r="E27" s="7" t="s">
        <v>532</v>
      </c>
      <c r="F27" s="43"/>
      <c r="G27" s="46"/>
      <c r="H27" s="20"/>
      <c r="I27" s="149"/>
      <c r="J27" s="109"/>
    </row>
    <row r="28" spans="1:13" s="2" customFormat="1" ht="17.25" customHeight="1" thickBot="1" x14ac:dyDescent="0.3">
      <c r="A28" s="14" t="s">
        <v>74</v>
      </c>
      <c r="B28" s="39" t="s">
        <v>230</v>
      </c>
      <c r="C28" s="17" t="s">
        <v>524</v>
      </c>
      <c r="D28" s="17" t="s">
        <v>528</v>
      </c>
      <c r="E28" s="18" t="s">
        <v>533</v>
      </c>
      <c r="F28" s="44"/>
      <c r="G28" s="47"/>
      <c r="H28" s="21"/>
      <c r="I28" s="149"/>
      <c r="J28" s="108"/>
    </row>
    <row r="29" spans="1:13" s="2" customFormat="1" ht="15.75" thickBot="1" x14ac:dyDescent="0.3">
      <c r="A29" s="146" t="s">
        <v>607</v>
      </c>
      <c r="B29" s="147"/>
      <c r="C29" s="147"/>
      <c r="D29" s="147"/>
      <c r="E29" s="147"/>
      <c r="F29" s="159"/>
      <c r="G29" s="105">
        <f>SUM(G5:G28)</f>
        <v>0</v>
      </c>
      <c r="H29" s="105">
        <f>SUM(H5:H28)</f>
        <v>0</v>
      </c>
      <c r="I29" s="149"/>
      <c r="J29" s="81"/>
    </row>
    <row r="30" spans="1:13" ht="30.75" customHeight="1" thickBot="1" x14ac:dyDescent="0.3">
      <c r="A30" s="141" t="s">
        <v>608</v>
      </c>
      <c r="B30" s="142"/>
      <c r="C30" s="142"/>
      <c r="D30" s="142"/>
      <c r="E30" s="142"/>
      <c r="F30" s="143"/>
      <c r="G30" s="160">
        <f>G29+H29</f>
        <v>0</v>
      </c>
      <c r="H30" s="161"/>
      <c r="I30" s="151"/>
      <c r="J30" s="81"/>
    </row>
    <row r="31" spans="1:13" ht="15.75" thickBot="1" x14ac:dyDescent="0.3"/>
    <row r="32" spans="1:13" s="4" customFormat="1" ht="30.75" customHeight="1" thickBot="1" x14ac:dyDescent="0.3">
      <c r="C32" s="113"/>
      <c r="D32" s="2"/>
      <c r="E32" s="113"/>
      <c r="F32" s="113"/>
      <c r="G32" s="180" t="s">
        <v>595</v>
      </c>
      <c r="H32" s="181"/>
      <c r="I32" s="181"/>
      <c r="J32" s="182"/>
      <c r="K32" s="166"/>
      <c r="L32" s="166"/>
      <c r="M32" s="166"/>
    </row>
    <row r="33" spans="2:13" s="4" customFormat="1" ht="31.5" customHeight="1" x14ac:dyDescent="0.25">
      <c r="B33" s="133" t="s">
        <v>609</v>
      </c>
      <c r="C33" s="134"/>
      <c r="D33" s="134"/>
      <c r="E33" s="134"/>
      <c r="F33" s="2"/>
      <c r="G33" s="173" t="s">
        <v>610</v>
      </c>
      <c r="H33" s="177"/>
      <c r="I33" s="178" t="s">
        <v>627</v>
      </c>
      <c r="J33" s="179"/>
      <c r="K33" s="167"/>
      <c r="L33" s="167"/>
      <c r="M33" s="167"/>
    </row>
    <row r="34" spans="2:13" ht="32.25" customHeight="1" thickBot="1" x14ac:dyDescent="0.3">
      <c r="G34" s="152"/>
      <c r="H34" s="169"/>
      <c r="I34" s="152"/>
      <c r="J34" s="153"/>
      <c r="K34" s="168"/>
      <c r="L34" s="168"/>
      <c r="M34" s="168"/>
    </row>
    <row r="35" spans="2:13" ht="15" customHeight="1" x14ac:dyDescent="0.25">
      <c r="B35" s="1"/>
      <c r="C35" s="4"/>
      <c r="E35" s="3"/>
      <c r="F35" s="154" t="s">
        <v>611</v>
      </c>
      <c r="G35" s="170">
        <f>G34+I34</f>
        <v>0</v>
      </c>
      <c r="H35" s="171"/>
      <c r="I35" s="171"/>
      <c r="J35" s="172"/>
      <c r="K35" s="165"/>
      <c r="L35" s="165"/>
      <c r="M35" s="165"/>
    </row>
    <row r="36" spans="2:13" ht="15.75" customHeight="1" thickBot="1" x14ac:dyDescent="0.3">
      <c r="B36" s="1"/>
      <c r="C36" s="4"/>
      <c r="E36" s="3"/>
      <c r="F36" s="155"/>
      <c r="G36" s="156"/>
      <c r="H36" s="157"/>
      <c r="I36" s="157"/>
      <c r="J36" s="158"/>
      <c r="K36" s="165"/>
      <c r="L36" s="165"/>
      <c r="M36" s="165"/>
    </row>
  </sheetData>
  <mergeCells count="15">
    <mergeCell ref="F35:F36"/>
    <mergeCell ref="J3:J4"/>
    <mergeCell ref="A30:F30"/>
    <mergeCell ref="A29:F29"/>
    <mergeCell ref="G30:H30"/>
    <mergeCell ref="I5:I30"/>
    <mergeCell ref="G34:H34"/>
    <mergeCell ref="I34:J34"/>
    <mergeCell ref="G32:J32"/>
    <mergeCell ref="G35:J36"/>
    <mergeCell ref="G3:I3"/>
    <mergeCell ref="B33:E33"/>
    <mergeCell ref="G33:H33"/>
    <mergeCell ref="I33:J33"/>
    <mergeCell ref="G1:I1"/>
  </mergeCells>
  <pageMargins left="0.7" right="0.7" top="0.78740157499999996" bottom="0.78740157499999996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82560-A2DC-4C9B-85D2-066CF4046F9D}">
  <sheetPr>
    <pageSetUpPr fitToPage="1"/>
  </sheetPr>
  <dimension ref="A1:M108"/>
  <sheetViews>
    <sheetView topLeftCell="A91" workbookViewId="0">
      <selection activeCell="G102" sqref="G102:H102"/>
    </sheetView>
  </sheetViews>
  <sheetFormatPr defaultRowHeight="15" x14ac:dyDescent="0.25"/>
  <cols>
    <col min="1" max="1" width="7.140625" customWidth="1"/>
    <col min="2" max="2" width="13.7109375" customWidth="1"/>
    <col min="3" max="3" width="31.7109375" customWidth="1"/>
    <col min="4" max="4" width="25.85546875" customWidth="1"/>
    <col min="5" max="5" width="25.7109375" customWidth="1"/>
    <col min="6" max="6" width="11" customWidth="1"/>
    <col min="7" max="9" width="15.5703125" customWidth="1"/>
    <col min="10" max="10" width="13" customWidth="1"/>
  </cols>
  <sheetData>
    <row r="1" spans="1:10" x14ac:dyDescent="0.25">
      <c r="G1" s="135" t="s">
        <v>596</v>
      </c>
      <c r="H1" s="135"/>
      <c r="I1" s="135"/>
      <c r="J1" s="115" t="s">
        <v>622</v>
      </c>
    </row>
    <row r="2" spans="1:10" ht="15.75" thickBot="1" x14ac:dyDescent="0.3"/>
    <row r="3" spans="1:10" ht="15.75" thickBot="1" x14ac:dyDescent="0.3">
      <c r="G3" s="136" t="s">
        <v>593</v>
      </c>
      <c r="H3" s="137"/>
      <c r="I3" s="138"/>
      <c r="J3" s="139" t="s">
        <v>594</v>
      </c>
    </row>
    <row r="4" spans="1:10" ht="33" customHeight="1" thickBot="1" x14ac:dyDescent="0.3">
      <c r="A4" s="30" t="s">
        <v>0</v>
      </c>
      <c r="B4" s="31" t="s">
        <v>14</v>
      </c>
      <c r="C4" s="31" t="s">
        <v>15</v>
      </c>
      <c r="D4" s="31" t="s">
        <v>16</v>
      </c>
      <c r="E4" s="31" t="s">
        <v>17</v>
      </c>
      <c r="F4" s="31" t="s">
        <v>511</v>
      </c>
      <c r="G4" s="31" t="s">
        <v>544</v>
      </c>
      <c r="H4" s="31" t="s">
        <v>545</v>
      </c>
      <c r="I4" s="32" t="s">
        <v>546</v>
      </c>
      <c r="J4" s="140"/>
    </row>
    <row r="5" spans="1:10" s="2" customFormat="1" ht="13.5" customHeight="1" x14ac:dyDescent="0.25">
      <c r="A5" s="24" t="s">
        <v>75</v>
      </c>
      <c r="B5" s="25" t="s">
        <v>232</v>
      </c>
      <c r="C5" s="26" t="s">
        <v>273</v>
      </c>
      <c r="D5" s="26" t="s">
        <v>389</v>
      </c>
      <c r="E5" s="27" t="s">
        <v>429</v>
      </c>
      <c r="F5" s="42">
        <v>10002531</v>
      </c>
      <c r="G5" s="50"/>
      <c r="H5" s="51"/>
      <c r="I5" s="148">
        <v>0</v>
      </c>
      <c r="J5" s="107"/>
    </row>
    <row r="6" spans="1:10" s="2" customFormat="1" ht="13.5" customHeight="1" x14ac:dyDescent="0.25">
      <c r="A6" s="13" t="s">
        <v>76</v>
      </c>
      <c r="B6" s="22" t="s">
        <v>232</v>
      </c>
      <c r="C6" s="6" t="s">
        <v>274</v>
      </c>
      <c r="D6" s="6" t="s">
        <v>390</v>
      </c>
      <c r="E6" s="7" t="s">
        <v>430</v>
      </c>
      <c r="F6" s="43">
        <v>10002820</v>
      </c>
      <c r="G6" s="46"/>
      <c r="H6" s="20"/>
      <c r="I6" s="149"/>
      <c r="J6" s="109"/>
    </row>
    <row r="7" spans="1:10" s="2" customFormat="1" ht="13.5" customHeight="1" x14ac:dyDescent="0.25">
      <c r="A7" s="13" t="s">
        <v>77</v>
      </c>
      <c r="B7" s="22" t="s">
        <v>232</v>
      </c>
      <c r="C7" s="6" t="s">
        <v>274</v>
      </c>
      <c r="D7" s="6" t="s">
        <v>390</v>
      </c>
      <c r="E7" s="7" t="s">
        <v>430</v>
      </c>
      <c r="F7" s="43">
        <v>10002821</v>
      </c>
      <c r="G7" s="46"/>
      <c r="H7" s="20"/>
      <c r="I7" s="149"/>
      <c r="J7" s="109"/>
    </row>
    <row r="8" spans="1:10" s="2" customFormat="1" ht="13.5" customHeight="1" x14ac:dyDescent="0.25">
      <c r="A8" s="13" t="s">
        <v>78</v>
      </c>
      <c r="B8" s="22" t="s">
        <v>232</v>
      </c>
      <c r="C8" s="6" t="s">
        <v>274</v>
      </c>
      <c r="D8" s="6" t="s">
        <v>390</v>
      </c>
      <c r="E8" s="7" t="s">
        <v>430</v>
      </c>
      <c r="F8" s="43">
        <v>10002822</v>
      </c>
      <c r="G8" s="46"/>
      <c r="H8" s="20"/>
      <c r="I8" s="149"/>
      <c r="J8" s="109"/>
    </row>
    <row r="9" spans="1:10" s="2" customFormat="1" ht="13.5" customHeight="1" x14ac:dyDescent="0.25">
      <c r="A9" s="13" t="s">
        <v>79</v>
      </c>
      <c r="B9" s="22" t="s">
        <v>232</v>
      </c>
      <c r="C9" s="6" t="s">
        <v>274</v>
      </c>
      <c r="D9" s="6" t="s">
        <v>390</v>
      </c>
      <c r="E9" s="7" t="s">
        <v>431</v>
      </c>
      <c r="F9" s="43">
        <v>10002823</v>
      </c>
      <c r="G9" s="46"/>
      <c r="H9" s="20"/>
      <c r="I9" s="149"/>
      <c r="J9" s="109"/>
    </row>
    <row r="10" spans="1:10" s="2" customFormat="1" ht="13.5" customHeight="1" x14ac:dyDescent="0.25">
      <c r="A10" s="13" t="s">
        <v>80</v>
      </c>
      <c r="B10" s="22" t="s">
        <v>232</v>
      </c>
      <c r="C10" s="6" t="s">
        <v>274</v>
      </c>
      <c r="D10" s="6" t="s">
        <v>390</v>
      </c>
      <c r="E10" s="7" t="s">
        <v>432</v>
      </c>
      <c r="F10" s="43">
        <v>10002824</v>
      </c>
      <c r="G10" s="46"/>
      <c r="H10" s="20"/>
      <c r="I10" s="149"/>
      <c r="J10" s="109"/>
    </row>
    <row r="11" spans="1:10" s="2" customFormat="1" ht="13.5" customHeight="1" x14ac:dyDescent="0.25">
      <c r="A11" s="13" t="s">
        <v>81</v>
      </c>
      <c r="B11" s="22" t="s">
        <v>232</v>
      </c>
      <c r="C11" s="6" t="s">
        <v>275</v>
      </c>
      <c r="D11" s="6" t="s">
        <v>391</v>
      </c>
      <c r="E11" s="7" t="s">
        <v>433</v>
      </c>
      <c r="F11" s="43">
        <v>10002825</v>
      </c>
      <c r="G11" s="46"/>
      <c r="H11" s="20"/>
      <c r="I11" s="149"/>
      <c r="J11" s="109"/>
    </row>
    <row r="12" spans="1:10" s="2" customFormat="1" ht="13.5" customHeight="1" x14ac:dyDescent="0.25">
      <c r="A12" s="13" t="s">
        <v>82</v>
      </c>
      <c r="B12" s="22" t="s">
        <v>232</v>
      </c>
      <c r="C12" s="6" t="s">
        <v>276</v>
      </c>
      <c r="D12" s="6" t="s">
        <v>360</v>
      </c>
      <c r="E12" s="7" t="s">
        <v>434</v>
      </c>
      <c r="F12" s="43">
        <v>10002826</v>
      </c>
      <c r="G12" s="46"/>
      <c r="H12" s="20"/>
      <c r="I12" s="149"/>
      <c r="J12" s="109"/>
    </row>
    <row r="13" spans="1:10" s="2" customFormat="1" ht="13.5" customHeight="1" x14ac:dyDescent="0.25">
      <c r="A13" s="13" t="s">
        <v>83</v>
      </c>
      <c r="B13" s="22" t="s">
        <v>232</v>
      </c>
      <c r="C13" s="6" t="s">
        <v>276</v>
      </c>
      <c r="D13" s="6" t="s">
        <v>360</v>
      </c>
      <c r="E13" s="7" t="s">
        <v>435</v>
      </c>
      <c r="F13" s="43">
        <v>10002827</v>
      </c>
      <c r="G13" s="46"/>
      <c r="H13" s="20"/>
      <c r="I13" s="149"/>
      <c r="J13" s="109"/>
    </row>
    <row r="14" spans="1:10" s="2" customFormat="1" ht="13.5" customHeight="1" x14ac:dyDescent="0.25">
      <c r="A14" s="13" t="s">
        <v>84</v>
      </c>
      <c r="B14" s="22" t="s">
        <v>232</v>
      </c>
      <c r="C14" s="6" t="s">
        <v>276</v>
      </c>
      <c r="D14" s="6" t="s">
        <v>360</v>
      </c>
      <c r="E14" s="7" t="s">
        <v>436</v>
      </c>
      <c r="F14" s="43">
        <v>10002828</v>
      </c>
      <c r="G14" s="46"/>
      <c r="H14" s="20"/>
      <c r="I14" s="149"/>
      <c r="J14" s="109"/>
    </row>
    <row r="15" spans="1:10" s="2" customFormat="1" ht="13.5" customHeight="1" x14ac:dyDescent="0.25">
      <c r="A15" s="13" t="s">
        <v>85</v>
      </c>
      <c r="B15" s="22" t="s">
        <v>232</v>
      </c>
      <c r="C15" s="6" t="s">
        <v>276</v>
      </c>
      <c r="D15" s="6" t="s">
        <v>360</v>
      </c>
      <c r="E15" s="7" t="s">
        <v>436</v>
      </c>
      <c r="F15" s="43">
        <v>10002829</v>
      </c>
      <c r="G15" s="46"/>
      <c r="H15" s="20"/>
      <c r="I15" s="149"/>
      <c r="J15" s="109"/>
    </row>
    <row r="16" spans="1:10" s="2" customFormat="1" ht="13.5" customHeight="1" x14ac:dyDescent="0.25">
      <c r="A16" s="13" t="s">
        <v>86</v>
      </c>
      <c r="B16" s="22" t="s">
        <v>232</v>
      </c>
      <c r="C16" s="6" t="s">
        <v>276</v>
      </c>
      <c r="D16" s="6" t="s">
        <v>360</v>
      </c>
      <c r="E16" s="7" t="s">
        <v>436</v>
      </c>
      <c r="F16" s="43">
        <v>10002830</v>
      </c>
      <c r="G16" s="46"/>
      <c r="H16" s="20"/>
      <c r="I16" s="149"/>
      <c r="J16" s="109"/>
    </row>
    <row r="17" spans="1:10" s="2" customFormat="1" ht="13.5" customHeight="1" x14ac:dyDescent="0.25">
      <c r="A17" s="13" t="s">
        <v>87</v>
      </c>
      <c r="B17" s="22" t="s">
        <v>232</v>
      </c>
      <c r="C17" s="6" t="s">
        <v>276</v>
      </c>
      <c r="D17" s="6" t="s">
        <v>375</v>
      </c>
      <c r="E17" s="7" t="s">
        <v>437</v>
      </c>
      <c r="F17" s="43">
        <v>10002831</v>
      </c>
      <c r="G17" s="46"/>
      <c r="H17" s="20"/>
      <c r="I17" s="149"/>
      <c r="J17" s="109"/>
    </row>
    <row r="18" spans="1:10" s="2" customFormat="1" ht="13.5" customHeight="1" x14ac:dyDescent="0.25">
      <c r="A18" s="13" t="s">
        <v>88</v>
      </c>
      <c r="B18" s="22" t="s">
        <v>232</v>
      </c>
      <c r="C18" s="6" t="s">
        <v>276</v>
      </c>
      <c r="D18" s="6" t="s">
        <v>392</v>
      </c>
      <c r="E18" s="7" t="s">
        <v>438</v>
      </c>
      <c r="F18" s="43">
        <v>10002832</v>
      </c>
      <c r="G18" s="46"/>
      <c r="H18" s="20"/>
      <c r="I18" s="149"/>
      <c r="J18" s="109"/>
    </row>
    <row r="19" spans="1:10" s="2" customFormat="1" ht="13.5" customHeight="1" x14ac:dyDescent="0.25">
      <c r="A19" s="13" t="s">
        <v>89</v>
      </c>
      <c r="B19" s="22" t="s">
        <v>232</v>
      </c>
      <c r="C19" s="6" t="s">
        <v>276</v>
      </c>
      <c r="D19" s="6" t="s">
        <v>392</v>
      </c>
      <c r="E19" s="7" t="s">
        <v>439</v>
      </c>
      <c r="F19" s="43">
        <v>10002833</v>
      </c>
      <c r="G19" s="46"/>
      <c r="H19" s="20"/>
      <c r="I19" s="149"/>
      <c r="J19" s="109"/>
    </row>
    <row r="20" spans="1:10" s="2" customFormat="1" ht="13.5" customHeight="1" x14ac:dyDescent="0.25">
      <c r="A20" s="13" t="s">
        <v>90</v>
      </c>
      <c r="B20" s="22" t="s">
        <v>232</v>
      </c>
      <c r="C20" s="6" t="s">
        <v>276</v>
      </c>
      <c r="D20" s="6" t="s">
        <v>392</v>
      </c>
      <c r="E20" s="7" t="s">
        <v>440</v>
      </c>
      <c r="F20" s="43">
        <v>10002834</v>
      </c>
      <c r="G20" s="46"/>
      <c r="H20" s="20"/>
      <c r="I20" s="149"/>
      <c r="J20" s="109"/>
    </row>
    <row r="21" spans="1:10" s="2" customFormat="1" ht="13.5" customHeight="1" x14ac:dyDescent="0.25">
      <c r="A21" s="13" t="s">
        <v>91</v>
      </c>
      <c r="B21" s="22" t="s">
        <v>232</v>
      </c>
      <c r="C21" s="6" t="s">
        <v>277</v>
      </c>
      <c r="D21" s="6" t="s">
        <v>393</v>
      </c>
      <c r="E21" s="7" t="s">
        <v>441</v>
      </c>
      <c r="F21" s="43">
        <v>10002835</v>
      </c>
      <c r="G21" s="46"/>
      <c r="H21" s="20"/>
      <c r="I21" s="149"/>
      <c r="J21" s="109"/>
    </row>
    <row r="22" spans="1:10" s="2" customFormat="1" ht="13.5" customHeight="1" x14ac:dyDescent="0.25">
      <c r="A22" s="13" t="s">
        <v>92</v>
      </c>
      <c r="B22" s="22" t="s">
        <v>232</v>
      </c>
      <c r="C22" s="6" t="s">
        <v>278</v>
      </c>
      <c r="D22" s="6" t="s">
        <v>393</v>
      </c>
      <c r="E22" s="7" t="s">
        <v>441</v>
      </c>
      <c r="F22" s="43">
        <v>10002836</v>
      </c>
      <c r="G22" s="46"/>
      <c r="H22" s="20"/>
      <c r="I22" s="149"/>
      <c r="J22" s="109"/>
    </row>
    <row r="23" spans="1:10" s="2" customFormat="1" ht="13.5" customHeight="1" x14ac:dyDescent="0.25">
      <c r="A23" s="13" t="s">
        <v>93</v>
      </c>
      <c r="B23" s="22" t="s">
        <v>232</v>
      </c>
      <c r="C23" s="6" t="s">
        <v>279</v>
      </c>
      <c r="D23" s="6" t="s">
        <v>393</v>
      </c>
      <c r="E23" s="7" t="s">
        <v>441</v>
      </c>
      <c r="F23" s="43">
        <v>10002838</v>
      </c>
      <c r="G23" s="46"/>
      <c r="H23" s="20"/>
      <c r="I23" s="149"/>
      <c r="J23" s="109"/>
    </row>
    <row r="24" spans="1:10" s="2" customFormat="1" ht="13.5" customHeight="1" x14ac:dyDescent="0.25">
      <c r="A24" s="13" t="s">
        <v>94</v>
      </c>
      <c r="B24" s="22" t="s">
        <v>232</v>
      </c>
      <c r="C24" s="6" t="s">
        <v>280</v>
      </c>
      <c r="D24" s="6" t="s">
        <v>393</v>
      </c>
      <c r="E24" s="7" t="s">
        <v>442</v>
      </c>
      <c r="F24" s="43">
        <v>10002839</v>
      </c>
      <c r="G24" s="46"/>
      <c r="H24" s="20"/>
      <c r="I24" s="149"/>
      <c r="J24" s="109"/>
    </row>
    <row r="25" spans="1:10" s="2" customFormat="1" ht="13.5" customHeight="1" x14ac:dyDescent="0.25">
      <c r="A25" s="13" t="s">
        <v>95</v>
      </c>
      <c r="B25" s="22" t="s">
        <v>232</v>
      </c>
      <c r="C25" s="6" t="s">
        <v>281</v>
      </c>
      <c r="D25" s="6" t="s">
        <v>393</v>
      </c>
      <c r="E25" s="7" t="s">
        <v>442</v>
      </c>
      <c r="F25" s="43">
        <v>10002840</v>
      </c>
      <c r="G25" s="46"/>
      <c r="H25" s="20"/>
      <c r="I25" s="149"/>
      <c r="J25" s="109"/>
    </row>
    <row r="26" spans="1:10" s="2" customFormat="1" ht="13.5" customHeight="1" x14ac:dyDescent="0.25">
      <c r="A26" s="13" t="s">
        <v>96</v>
      </c>
      <c r="B26" s="22" t="s">
        <v>232</v>
      </c>
      <c r="C26" s="6" t="s">
        <v>282</v>
      </c>
      <c r="D26" s="6" t="s">
        <v>393</v>
      </c>
      <c r="E26" s="7" t="s">
        <v>441</v>
      </c>
      <c r="F26" s="43">
        <v>10002841</v>
      </c>
      <c r="G26" s="46"/>
      <c r="H26" s="20"/>
      <c r="I26" s="149"/>
      <c r="J26" s="109"/>
    </row>
    <row r="27" spans="1:10" s="2" customFormat="1" ht="13.5" customHeight="1" x14ac:dyDescent="0.25">
      <c r="A27" s="13" t="s">
        <v>97</v>
      </c>
      <c r="B27" s="22" t="s">
        <v>232</v>
      </c>
      <c r="C27" s="6" t="s">
        <v>283</v>
      </c>
      <c r="D27" s="6" t="s">
        <v>394</v>
      </c>
      <c r="E27" s="7" t="s">
        <v>443</v>
      </c>
      <c r="F27" s="43">
        <v>10002842</v>
      </c>
      <c r="G27" s="46"/>
      <c r="H27" s="20"/>
      <c r="I27" s="149"/>
      <c r="J27" s="109"/>
    </row>
    <row r="28" spans="1:10" s="2" customFormat="1" ht="13.5" customHeight="1" x14ac:dyDescent="0.25">
      <c r="A28" s="13" t="s">
        <v>98</v>
      </c>
      <c r="B28" s="22" t="s">
        <v>232</v>
      </c>
      <c r="C28" s="6" t="s">
        <v>278</v>
      </c>
      <c r="D28" s="6" t="s">
        <v>395</v>
      </c>
      <c r="E28" s="7" t="s">
        <v>444</v>
      </c>
      <c r="F28" s="43">
        <v>10002843</v>
      </c>
      <c r="G28" s="46"/>
      <c r="H28" s="20"/>
      <c r="I28" s="149"/>
      <c r="J28" s="109"/>
    </row>
    <row r="29" spans="1:10" s="2" customFormat="1" ht="13.5" customHeight="1" x14ac:dyDescent="0.25">
      <c r="A29" s="13" t="s">
        <v>99</v>
      </c>
      <c r="B29" s="22" t="s">
        <v>232</v>
      </c>
      <c r="C29" s="6" t="s">
        <v>553</v>
      </c>
      <c r="D29" s="6" t="s">
        <v>519</v>
      </c>
      <c r="E29" s="7" t="s">
        <v>520</v>
      </c>
      <c r="F29" s="43"/>
      <c r="G29" s="46"/>
      <c r="H29" s="20"/>
      <c r="I29" s="149"/>
      <c r="J29" s="109"/>
    </row>
    <row r="30" spans="1:10" s="2" customFormat="1" ht="13.5" customHeight="1" x14ac:dyDescent="0.25">
      <c r="A30" s="13" t="s">
        <v>100</v>
      </c>
      <c r="B30" s="22" t="s">
        <v>232</v>
      </c>
      <c r="C30" s="6" t="s">
        <v>554</v>
      </c>
      <c r="D30" s="6" t="s">
        <v>519</v>
      </c>
      <c r="E30" s="7" t="s">
        <v>520</v>
      </c>
      <c r="F30" s="43"/>
      <c r="G30" s="46"/>
      <c r="H30" s="20"/>
      <c r="I30" s="149"/>
      <c r="J30" s="109"/>
    </row>
    <row r="31" spans="1:10" s="2" customFormat="1" ht="13.5" customHeight="1" x14ac:dyDescent="0.25">
      <c r="A31" s="13" t="s">
        <v>101</v>
      </c>
      <c r="B31" s="22" t="s">
        <v>232</v>
      </c>
      <c r="C31" s="6" t="s">
        <v>284</v>
      </c>
      <c r="D31" s="6" t="s">
        <v>361</v>
      </c>
      <c r="E31" s="7" t="s">
        <v>445</v>
      </c>
      <c r="F31" s="43">
        <v>10002844</v>
      </c>
      <c r="G31" s="46"/>
      <c r="H31" s="20"/>
      <c r="I31" s="149"/>
      <c r="J31" s="109"/>
    </row>
    <row r="32" spans="1:10" s="2" customFormat="1" ht="13.5" customHeight="1" x14ac:dyDescent="0.25">
      <c r="A32" s="13" t="s">
        <v>102</v>
      </c>
      <c r="B32" s="22" t="s">
        <v>232</v>
      </c>
      <c r="C32" s="6" t="s">
        <v>284</v>
      </c>
      <c r="D32" s="6" t="s">
        <v>361</v>
      </c>
      <c r="E32" s="7" t="s">
        <v>445</v>
      </c>
      <c r="F32" s="43">
        <v>10002845</v>
      </c>
      <c r="G32" s="46"/>
      <c r="H32" s="20"/>
      <c r="I32" s="149"/>
      <c r="J32" s="109"/>
    </row>
    <row r="33" spans="1:10" s="2" customFormat="1" ht="13.5" customHeight="1" x14ac:dyDescent="0.25">
      <c r="A33" s="13" t="s">
        <v>103</v>
      </c>
      <c r="B33" s="22" t="s">
        <v>232</v>
      </c>
      <c r="C33" s="6" t="s">
        <v>285</v>
      </c>
      <c r="D33" s="6" t="s">
        <v>359</v>
      </c>
      <c r="E33" s="7" t="s">
        <v>446</v>
      </c>
      <c r="F33" s="43">
        <v>10002846</v>
      </c>
      <c r="G33" s="46"/>
      <c r="H33" s="20"/>
      <c r="I33" s="149"/>
      <c r="J33" s="109"/>
    </row>
    <row r="34" spans="1:10" s="2" customFormat="1" ht="13.5" customHeight="1" x14ac:dyDescent="0.25">
      <c r="A34" s="13" t="s">
        <v>104</v>
      </c>
      <c r="B34" s="22" t="s">
        <v>232</v>
      </c>
      <c r="C34" s="6" t="s">
        <v>286</v>
      </c>
      <c r="D34" s="6" t="s">
        <v>359</v>
      </c>
      <c r="E34" s="7" t="s">
        <v>447</v>
      </c>
      <c r="F34" s="43">
        <v>10002847</v>
      </c>
      <c r="G34" s="46"/>
      <c r="H34" s="20"/>
      <c r="I34" s="149"/>
      <c r="J34" s="109"/>
    </row>
    <row r="35" spans="1:10" s="2" customFormat="1" ht="13.5" customHeight="1" x14ac:dyDescent="0.25">
      <c r="A35" s="13" t="s">
        <v>105</v>
      </c>
      <c r="B35" s="22" t="s">
        <v>232</v>
      </c>
      <c r="C35" s="6" t="s">
        <v>287</v>
      </c>
      <c r="D35" s="6" t="s">
        <v>359</v>
      </c>
      <c r="E35" s="7" t="s">
        <v>414</v>
      </c>
      <c r="F35" s="43">
        <v>10002848</v>
      </c>
      <c r="G35" s="46"/>
      <c r="H35" s="20"/>
      <c r="I35" s="149"/>
      <c r="J35" s="109"/>
    </row>
    <row r="36" spans="1:10" s="2" customFormat="1" ht="13.5" customHeight="1" x14ac:dyDescent="0.25">
      <c r="A36" s="13" t="s">
        <v>106</v>
      </c>
      <c r="B36" s="22" t="s">
        <v>232</v>
      </c>
      <c r="C36" s="6" t="s">
        <v>288</v>
      </c>
      <c r="D36" s="6" t="s">
        <v>396</v>
      </c>
      <c r="E36" s="7" t="s">
        <v>448</v>
      </c>
      <c r="F36" s="43">
        <v>10002849</v>
      </c>
      <c r="G36" s="46"/>
      <c r="H36" s="20"/>
      <c r="I36" s="149"/>
      <c r="J36" s="109"/>
    </row>
    <row r="37" spans="1:10" s="2" customFormat="1" ht="13.5" customHeight="1" x14ac:dyDescent="0.25">
      <c r="A37" s="13" t="s">
        <v>107</v>
      </c>
      <c r="B37" s="22" t="s">
        <v>232</v>
      </c>
      <c r="C37" s="6" t="s">
        <v>289</v>
      </c>
      <c r="D37" s="6" t="s">
        <v>359</v>
      </c>
      <c r="E37" s="7" t="s">
        <v>449</v>
      </c>
      <c r="F37" s="43">
        <v>10002850</v>
      </c>
      <c r="G37" s="46"/>
      <c r="H37" s="20"/>
      <c r="I37" s="149"/>
      <c r="J37" s="109"/>
    </row>
    <row r="38" spans="1:10" s="2" customFormat="1" ht="13.5" customHeight="1" x14ac:dyDescent="0.25">
      <c r="A38" s="13" t="s">
        <v>108</v>
      </c>
      <c r="B38" s="22" t="s">
        <v>232</v>
      </c>
      <c r="C38" s="6" t="s">
        <v>290</v>
      </c>
      <c r="D38" s="6" t="s">
        <v>359</v>
      </c>
      <c r="E38" s="7" t="s">
        <v>447</v>
      </c>
      <c r="F38" s="43">
        <v>10002852</v>
      </c>
      <c r="G38" s="46"/>
      <c r="H38" s="20"/>
      <c r="I38" s="149"/>
      <c r="J38" s="109"/>
    </row>
    <row r="39" spans="1:10" s="2" customFormat="1" ht="13.5" customHeight="1" x14ac:dyDescent="0.25">
      <c r="A39" s="13" t="s">
        <v>109</v>
      </c>
      <c r="B39" s="22" t="s">
        <v>232</v>
      </c>
      <c r="C39" s="6" t="s">
        <v>290</v>
      </c>
      <c r="D39" s="6" t="s">
        <v>359</v>
      </c>
      <c r="E39" s="7" t="s">
        <v>447</v>
      </c>
      <c r="F39" s="43">
        <v>10002852</v>
      </c>
      <c r="G39" s="46"/>
      <c r="H39" s="20"/>
      <c r="I39" s="149"/>
      <c r="J39" s="109"/>
    </row>
    <row r="40" spans="1:10" s="2" customFormat="1" ht="13.5" customHeight="1" x14ac:dyDescent="0.25">
      <c r="A40" s="13" t="s">
        <v>110</v>
      </c>
      <c r="B40" s="22" t="s">
        <v>232</v>
      </c>
      <c r="C40" s="6" t="s">
        <v>291</v>
      </c>
      <c r="D40" s="6" t="s">
        <v>359</v>
      </c>
      <c r="E40" s="7" t="s">
        <v>447</v>
      </c>
      <c r="F40" s="43">
        <v>10002853</v>
      </c>
      <c r="G40" s="46"/>
      <c r="H40" s="20"/>
      <c r="I40" s="149"/>
      <c r="J40" s="109"/>
    </row>
    <row r="41" spans="1:10" s="2" customFormat="1" ht="13.5" customHeight="1" x14ac:dyDescent="0.25">
      <c r="A41" s="13" t="s">
        <v>111</v>
      </c>
      <c r="B41" s="22" t="s">
        <v>232</v>
      </c>
      <c r="C41" s="6" t="s">
        <v>292</v>
      </c>
      <c r="D41" s="6" t="s">
        <v>359</v>
      </c>
      <c r="E41" s="7" t="s">
        <v>450</v>
      </c>
      <c r="F41" s="43">
        <v>10002854</v>
      </c>
      <c r="G41" s="46"/>
      <c r="H41" s="20"/>
      <c r="I41" s="149"/>
      <c r="J41" s="109"/>
    </row>
    <row r="42" spans="1:10" s="2" customFormat="1" ht="13.5" customHeight="1" x14ac:dyDescent="0.25">
      <c r="A42" s="13" t="s">
        <v>112</v>
      </c>
      <c r="B42" s="22" t="s">
        <v>232</v>
      </c>
      <c r="C42" s="6" t="s">
        <v>293</v>
      </c>
      <c r="D42" s="6" t="s">
        <v>359</v>
      </c>
      <c r="E42" s="7" t="s">
        <v>450</v>
      </c>
      <c r="F42" s="43">
        <v>10002855</v>
      </c>
      <c r="G42" s="46"/>
      <c r="H42" s="20"/>
      <c r="I42" s="149"/>
      <c r="J42" s="109"/>
    </row>
    <row r="43" spans="1:10" s="2" customFormat="1" ht="13.5" customHeight="1" x14ac:dyDescent="0.25">
      <c r="A43" s="13" t="s">
        <v>113</v>
      </c>
      <c r="B43" s="22" t="s">
        <v>232</v>
      </c>
      <c r="C43" s="6" t="s">
        <v>294</v>
      </c>
      <c r="D43" s="6" t="s">
        <v>359</v>
      </c>
      <c r="E43" s="7" t="s">
        <v>451</v>
      </c>
      <c r="F43" s="43">
        <v>10002856</v>
      </c>
      <c r="G43" s="46"/>
      <c r="H43" s="20"/>
      <c r="I43" s="149"/>
      <c r="J43" s="109"/>
    </row>
    <row r="44" spans="1:10" s="2" customFormat="1" ht="13.5" customHeight="1" x14ac:dyDescent="0.25">
      <c r="A44" s="13" t="s">
        <v>114</v>
      </c>
      <c r="B44" s="22" t="s">
        <v>232</v>
      </c>
      <c r="C44" s="6" t="s">
        <v>295</v>
      </c>
      <c r="D44" s="6" t="s">
        <v>396</v>
      </c>
      <c r="E44" s="7" t="s">
        <v>452</v>
      </c>
      <c r="F44" s="43">
        <v>10002857</v>
      </c>
      <c r="G44" s="46"/>
      <c r="H44" s="20"/>
      <c r="I44" s="149"/>
      <c r="J44" s="109"/>
    </row>
    <row r="45" spans="1:10" s="2" customFormat="1" ht="13.5" customHeight="1" x14ac:dyDescent="0.25">
      <c r="A45" s="13" t="s">
        <v>115</v>
      </c>
      <c r="B45" s="22" t="s">
        <v>232</v>
      </c>
      <c r="C45" s="6" t="s">
        <v>295</v>
      </c>
      <c r="D45" s="6" t="s">
        <v>360</v>
      </c>
      <c r="E45" s="7" t="s">
        <v>453</v>
      </c>
      <c r="F45" s="43">
        <v>10002858</v>
      </c>
      <c r="G45" s="46"/>
      <c r="H45" s="20"/>
      <c r="I45" s="149"/>
      <c r="J45" s="109"/>
    </row>
    <row r="46" spans="1:10" s="2" customFormat="1" ht="13.5" customHeight="1" x14ac:dyDescent="0.25">
      <c r="A46" s="13" t="s">
        <v>116</v>
      </c>
      <c r="B46" s="22" t="s">
        <v>232</v>
      </c>
      <c r="C46" s="6" t="s">
        <v>295</v>
      </c>
      <c r="D46" s="6" t="s">
        <v>360</v>
      </c>
      <c r="E46" s="7" t="s">
        <v>454</v>
      </c>
      <c r="F46" s="43">
        <v>10002859</v>
      </c>
      <c r="G46" s="46"/>
      <c r="H46" s="20"/>
      <c r="I46" s="149"/>
      <c r="J46" s="109"/>
    </row>
    <row r="47" spans="1:10" s="2" customFormat="1" ht="13.5" customHeight="1" x14ac:dyDescent="0.25">
      <c r="A47" s="13" t="s">
        <v>117</v>
      </c>
      <c r="B47" s="22" t="s">
        <v>232</v>
      </c>
      <c r="C47" s="6" t="s">
        <v>295</v>
      </c>
      <c r="D47" s="6" t="s">
        <v>360</v>
      </c>
      <c r="E47" s="7" t="s">
        <v>454</v>
      </c>
      <c r="F47" s="43">
        <v>10002860</v>
      </c>
      <c r="G47" s="46"/>
      <c r="H47" s="20"/>
      <c r="I47" s="149"/>
      <c r="J47" s="109"/>
    </row>
    <row r="48" spans="1:10" s="2" customFormat="1" ht="13.5" customHeight="1" x14ac:dyDescent="0.25">
      <c r="A48" s="13" t="s">
        <v>118</v>
      </c>
      <c r="B48" s="22" t="s">
        <v>232</v>
      </c>
      <c r="C48" s="6" t="s">
        <v>295</v>
      </c>
      <c r="D48" s="6" t="s">
        <v>396</v>
      </c>
      <c r="E48" s="7" t="s">
        <v>448</v>
      </c>
      <c r="F48" s="43">
        <v>10002861</v>
      </c>
      <c r="G48" s="46"/>
      <c r="H48" s="20"/>
      <c r="I48" s="149"/>
      <c r="J48" s="109"/>
    </row>
    <row r="49" spans="1:10" s="2" customFormat="1" ht="13.5" customHeight="1" x14ac:dyDescent="0.25">
      <c r="A49" s="13" t="s">
        <v>119</v>
      </c>
      <c r="B49" s="22" t="s">
        <v>232</v>
      </c>
      <c r="C49" s="6" t="s">
        <v>296</v>
      </c>
      <c r="D49" s="6" t="s">
        <v>361</v>
      </c>
      <c r="E49" s="7" t="s">
        <v>455</v>
      </c>
      <c r="F49" s="43">
        <v>10002862</v>
      </c>
      <c r="G49" s="46"/>
      <c r="H49" s="20"/>
      <c r="I49" s="149"/>
      <c r="J49" s="109"/>
    </row>
    <row r="50" spans="1:10" s="2" customFormat="1" ht="13.5" customHeight="1" x14ac:dyDescent="0.25">
      <c r="A50" s="13" t="s">
        <v>120</v>
      </c>
      <c r="B50" s="22" t="s">
        <v>232</v>
      </c>
      <c r="C50" s="6" t="s">
        <v>296</v>
      </c>
      <c r="D50" s="6" t="s">
        <v>361</v>
      </c>
      <c r="E50" s="7" t="s">
        <v>456</v>
      </c>
      <c r="F50" s="43">
        <v>10002863</v>
      </c>
      <c r="G50" s="46"/>
      <c r="H50" s="20"/>
      <c r="I50" s="149"/>
      <c r="J50" s="109"/>
    </row>
    <row r="51" spans="1:10" s="2" customFormat="1" ht="13.5" customHeight="1" x14ac:dyDescent="0.25">
      <c r="A51" s="13" t="s">
        <v>121</v>
      </c>
      <c r="B51" s="22" t="s">
        <v>232</v>
      </c>
      <c r="C51" s="6" t="s">
        <v>297</v>
      </c>
      <c r="D51" s="6" t="s">
        <v>361</v>
      </c>
      <c r="E51" s="7" t="s">
        <v>456</v>
      </c>
      <c r="F51" s="43">
        <v>10002864</v>
      </c>
      <c r="G51" s="46"/>
      <c r="H51" s="20"/>
      <c r="I51" s="149"/>
      <c r="J51" s="109"/>
    </row>
    <row r="52" spans="1:10" s="2" customFormat="1" ht="13.5" customHeight="1" x14ac:dyDescent="0.25">
      <c r="A52" s="13" t="s">
        <v>122</v>
      </c>
      <c r="B52" s="22" t="s">
        <v>232</v>
      </c>
      <c r="C52" s="6" t="s">
        <v>298</v>
      </c>
      <c r="D52" s="6" t="s">
        <v>364</v>
      </c>
      <c r="E52" s="7" t="s">
        <v>427</v>
      </c>
      <c r="F52" s="43">
        <v>10002865</v>
      </c>
      <c r="G52" s="46"/>
      <c r="H52" s="20"/>
      <c r="I52" s="149"/>
      <c r="J52" s="109"/>
    </row>
    <row r="53" spans="1:10" s="2" customFormat="1" ht="13.5" customHeight="1" x14ac:dyDescent="0.25">
      <c r="A53" s="13" t="s">
        <v>123</v>
      </c>
      <c r="B53" s="22" t="s">
        <v>232</v>
      </c>
      <c r="C53" s="6" t="s">
        <v>298</v>
      </c>
      <c r="D53" s="6" t="s">
        <v>364</v>
      </c>
      <c r="E53" s="7" t="s">
        <v>422</v>
      </c>
      <c r="F53" s="43">
        <v>10002866</v>
      </c>
      <c r="G53" s="46"/>
      <c r="H53" s="20"/>
      <c r="I53" s="149"/>
      <c r="J53" s="109"/>
    </row>
    <row r="54" spans="1:10" s="2" customFormat="1" ht="13.5" customHeight="1" x14ac:dyDescent="0.25">
      <c r="A54" s="13" t="s">
        <v>124</v>
      </c>
      <c r="B54" s="22" t="s">
        <v>232</v>
      </c>
      <c r="C54" s="6" t="s">
        <v>299</v>
      </c>
      <c r="D54" s="6" t="s">
        <v>364</v>
      </c>
      <c r="E54" s="7" t="s">
        <v>457</v>
      </c>
      <c r="F54" s="43">
        <v>10002867</v>
      </c>
      <c r="G54" s="46"/>
      <c r="H54" s="20"/>
      <c r="I54" s="149"/>
      <c r="J54" s="109"/>
    </row>
    <row r="55" spans="1:10" s="2" customFormat="1" ht="13.5" customHeight="1" x14ac:dyDescent="0.25">
      <c r="A55" s="13" t="s">
        <v>125</v>
      </c>
      <c r="B55" s="22" t="s">
        <v>232</v>
      </c>
      <c r="C55" s="6" t="s">
        <v>300</v>
      </c>
      <c r="D55" s="6" t="s">
        <v>364</v>
      </c>
      <c r="E55" s="7" t="s">
        <v>457</v>
      </c>
      <c r="F55" s="43">
        <v>10002868</v>
      </c>
      <c r="G55" s="46"/>
      <c r="H55" s="20"/>
      <c r="I55" s="149"/>
      <c r="J55" s="109"/>
    </row>
    <row r="56" spans="1:10" s="2" customFormat="1" ht="13.5" customHeight="1" x14ac:dyDescent="0.25">
      <c r="A56" s="13" t="s">
        <v>126</v>
      </c>
      <c r="B56" s="22" t="s">
        <v>232</v>
      </c>
      <c r="C56" s="6" t="s">
        <v>301</v>
      </c>
      <c r="D56" s="6" t="s">
        <v>364</v>
      </c>
      <c r="E56" s="7" t="s">
        <v>457</v>
      </c>
      <c r="F56" s="43">
        <v>10002869</v>
      </c>
      <c r="G56" s="46"/>
      <c r="H56" s="20"/>
      <c r="I56" s="149"/>
      <c r="J56" s="109"/>
    </row>
    <row r="57" spans="1:10" s="2" customFormat="1" ht="13.5" customHeight="1" x14ac:dyDescent="0.25">
      <c r="A57" s="13" t="s">
        <v>127</v>
      </c>
      <c r="B57" s="22" t="s">
        <v>232</v>
      </c>
      <c r="C57" s="6" t="s">
        <v>302</v>
      </c>
      <c r="D57" s="6" t="s">
        <v>366</v>
      </c>
      <c r="E57" s="7" t="s">
        <v>458</v>
      </c>
      <c r="F57" s="43">
        <v>10002870</v>
      </c>
      <c r="G57" s="46"/>
      <c r="H57" s="20"/>
      <c r="I57" s="149"/>
      <c r="J57" s="109"/>
    </row>
    <row r="58" spans="1:10" s="2" customFormat="1" ht="13.5" customHeight="1" x14ac:dyDescent="0.25">
      <c r="A58" s="13" t="s">
        <v>128</v>
      </c>
      <c r="B58" s="22" t="s">
        <v>232</v>
      </c>
      <c r="C58" s="6" t="s">
        <v>302</v>
      </c>
      <c r="D58" s="6" t="s">
        <v>366</v>
      </c>
      <c r="E58" s="7" t="s">
        <v>458</v>
      </c>
      <c r="F58" s="43">
        <v>10002871</v>
      </c>
      <c r="G58" s="46"/>
      <c r="H58" s="20"/>
      <c r="I58" s="149"/>
      <c r="J58" s="109"/>
    </row>
    <row r="59" spans="1:10" s="2" customFormat="1" ht="13.5" customHeight="1" x14ac:dyDescent="0.25">
      <c r="A59" s="13" t="s">
        <v>129</v>
      </c>
      <c r="B59" s="22" t="s">
        <v>232</v>
      </c>
      <c r="C59" s="6" t="s">
        <v>302</v>
      </c>
      <c r="D59" s="6" t="s">
        <v>366</v>
      </c>
      <c r="E59" s="7" t="s">
        <v>458</v>
      </c>
      <c r="F59" s="43">
        <v>10002872</v>
      </c>
      <c r="G59" s="46"/>
      <c r="H59" s="20"/>
      <c r="I59" s="149"/>
      <c r="J59" s="109"/>
    </row>
    <row r="60" spans="1:10" s="2" customFormat="1" ht="13.5" customHeight="1" x14ac:dyDescent="0.25">
      <c r="A60" s="13" t="s">
        <v>130</v>
      </c>
      <c r="B60" s="22" t="s">
        <v>232</v>
      </c>
      <c r="C60" s="6" t="s">
        <v>302</v>
      </c>
      <c r="D60" s="6" t="s">
        <v>366</v>
      </c>
      <c r="E60" s="7" t="s">
        <v>458</v>
      </c>
      <c r="F60" s="43">
        <v>10002873</v>
      </c>
      <c r="G60" s="46"/>
      <c r="H60" s="20"/>
      <c r="I60" s="149"/>
      <c r="J60" s="109"/>
    </row>
    <row r="61" spans="1:10" s="2" customFormat="1" ht="13.5" customHeight="1" x14ac:dyDescent="0.25">
      <c r="A61" s="13" t="s">
        <v>131</v>
      </c>
      <c r="B61" s="22" t="s">
        <v>232</v>
      </c>
      <c r="C61" s="6" t="s">
        <v>302</v>
      </c>
      <c r="D61" s="6" t="s">
        <v>366</v>
      </c>
      <c r="E61" s="7" t="s">
        <v>422</v>
      </c>
      <c r="F61" s="43">
        <v>10002874</v>
      </c>
      <c r="G61" s="46"/>
      <c r="H61" s="20"/>
      <c r="I61" s="149"/>
      <c r="J61" s="109"/>
    </row>
    <row r="62" spans="1:10" s="2" customFormat="1" ht="13.5" customHeight="1" x14ac:dyDescent="0.25">
      <c r="A62" s="13" t="s">
        <v>132</v>
      </c>
      <c r="B62" s="22" t="s">
        <v>232</v>
      </c>
      <c r="C62" s="6" t="s">
        <v>303</v>
      </c>
      <c r="D62" s="6" t="s">
        <v>374</v>
      </c>
      <c r="E62" s="7" t="s">
        <v>459</v>
      </c>
      <c r="F62" s="43">
        <v>10002875</v>
      </c>
      <c r="G62" s="46"/>
      <c r="H62" s="20"/>
      <c r="I62" s="149"/>
      <c r="J62" s="109"/>
    </row>
    <row r="63" spans="1:10" s="2" customFormat="1" ht="13.5" customHeight="1" x14ac:dyDescent="0.25">
      <c r="A63" s="13" t="s">
        <v>133</v>
      </c>
      <c r="B63" s="22" t="s">
        <v>232</v>
      </c>
      <c r="C63" s="6" t="s">
        <v>304</v>
      </c>
      <c r="D63" s="6" t="s">
        <v>397</v>
      </c>
      <c r="E63" s="7" t="s">
        <v>460</v>
      </c>
      <c r="F63" s="43">
        <v>10002876</v>
      </c>
      <c r="G63" s="46"/>
      <c r="H63" s="20"/>
      <c r="I63" s="149"/>
      <c r="J63" s="109"/>
    </row>
    <row r="64" spans="1:10" s="2" customFormat="1" ht="13.5" customHeight="1" x14ac:dyDescent="0.25">
      <c r="A64" s="13" t="s">
        <v>134</v>
      </c>
      <c r="B64" s="22" t="s">
        <v>232</v>
      </c>
      <c r="C64" s="6" t="s">
        <v>305</v>
      </c>
      <c r="D64" s="6" t="s">
        <v>397</v>
      </c>
      <c r="E64" s="7" t="s">
        <v>460</v>
      </c>
      <c r="F64" s="43">
        <v>10002877</v>
      </c>
      <c r="G64" s="46"/>
      <c r="H64" s="20"/>
      <c r="I64" s="149"/>
      <c r="J64" s="109"/>
    </row>
    <row r="65" spans="1:10" s="2" customFormat="1" ht="13.5" customHeight="1" x14ac:dyDescent="0.25">
      <c r="A65" s="13" t="s">
        <v>135</v>
      </c>
      <c r="B65" s="22" t="s">
        <v>232</v>
      </c>
      <c r="C65" s="6" t="s">
        <v>306</v>
      </c>
      <c r="D65" s="6" t="s">
        <v>366</v>
      </c>
      <c r="E65" s="7" t="s">
        <v>461</v>
      </c>
      <c r="F65" s="43">
        <v>10002878</v>
      </c>
      <c r="G65" s="46"/>
      <c r="H65" s="20"/>
      <c r="I65" s="149"/>
      <c r="J65" s="109"/>
    </row>
    <row r="66" spans="1:10" s="2" customFormat="1" ht="13.5" customHeight="1" x14ac:dyDescent="0.25">
      <c r="A66" s="13" t="s">
        <v>136</v>
      </c>
      <c r="B66" s="22" t="s">
        <v>232</v>
      </c>
      <c r="C66" s="6" t="s">
        <v>306</v>
      </c>
      <c r="D66" s="6" t="s">
        <v>366</v>
      </c>
      <c r="E66" s="7" t="s">
        <v>461</v>
      </c>
      <c r="F66" s="43">
        <v>10002879</v>
      </c>
      <c r="G66" s="46"/>
      <c r="H66" s="20"/>
      <c r="I66" s="149"/>
      <c r="J66" s="109"/>
    </row>
    <row r="67" spans="1:10" s="2" customFormat="1" ht="13.5" customHeight="1" x14ac:dyDescent="0.25">
      <c r="A67" s="13" t="s">
        <v>137</v>
      </c>
      <c r="B67" s="22" t="s">
        <v>232</v>
      </c>
      <c r="C67" s="6" t="s">
        <v>306</v>
      </c>
      <c r="D67" s="6" t="s">
        <v>398</v>
      </c>
      <c r="E67" s="7" t="s">
        <v>414</v>
      </c>
      <c r="F67" s="43">
        <v>10002880</v>
      </c>
      <c r="G67" s="46"/>
      <c r="H67" s="20"/>
      <c r="I67" s="149"/>
      <c r="J67" s="109"/>
    </row>
    <row r="68" spans="1:10" s="2" customFormat="1" ht="13.5" customHeight="1" x14ac:dyDescent="0.25">
      <c r="A68" s="13" t="s">
        <v>138</v>
      </c>
      <c r="B68" s="22" t="s">
        <v>232</v>
      </c>
      <c r="C68" s="6" t="s">
        <v>306</v>
      </c>
      <c r="D68" s="6" t="s">
        <v>398</v>
      </c>
      <c r="E68" s="7" t="s">
        <v>414</v>
      </c>
      <c r="F68" s="43">
        <v>10002881</v>
      </c>
      <c r="G68" s="46"/>
      <c r="H68" s="20"/>
      <c r="I68" s="149"/>
      <c r="J68" s="109"/>
    </row>
    <row r="69" spans="1:10" s="2" customFormat="1" ht="13.5" customHeight="1" x14ac:dyDescent="0.25">
      <c r="A69" s="13" t="s">
        <v>139</v>
      </c>
      <c r="B69" s="22" t="s">
        <v>232</v>
      </c>
      <c r="C69" s="6" t="s">
        <v>306</v>
      </c>
      <c r="D69" s="6" t="s">
        <v>399</v>
      </c>
      <c r="E69" s="7" t="s">
        <v>462</v>
      </c>
      <c r="F69" s="43">
        <v>10002882</v>
      </c>
      <c r="G69" s="46"/>
      <c r="H69" s="20"/>
      <c r="I69" s="149"/>
      <c r="J69" s="109"/>
    </row>
    <row r="70" spans="1:10" s="2" customFormat="1" ht="13.5" customHeight="1" x14ac:dyDescent="0.25">
      <c r="A70" s="13" t="s">
        <v>140</v>
      </c>
      <c r="B70" s="22" t="s">
        <v>232</v>
      </c>
      <c r="C70" s="6" t="s">
        <v>306</v>
      </c>
      <c r="D70" s="6" t="s">
        <v>366</v>
      </c>
      <c r="E70" s="7" t="s">
        <v>463</v>
      </c>
      <c r="F70" s="43">
        <v>10002883</v>
      </c>
      <c r="G70" s="46"/>
      <c r="H70" s="20"/>
      <c r="I70" s="149"/>
      <c r="J70" s="109"/>
    </row>
    <row r="71" spans="1:10" s="2" customFormat="1" ht="13.5" customHeight="1" x14ac:dyDescent="0.25">
      <c r="A71" s="13" t="s">
        <v>141</v>
      </c>
      <c r="B71" s="22" t="s">
        <v>232</v>
      </c>
      <c r="C71" s="6" t="s">
        <v>307</v>
      </c>
      <c r="D71" s="6" t="s">
        <v>367</v>
      </c>
      <c r="E71" s="7" t="s">
        <v>464</v>
      </c>
      <c r="F71" s="43">
        <v>10002884</v>
      </c>
      <c r="G71" s="46"/>
      <c r="H71" s="20"/>
      <c r="I71" s="149"/>
      <c r="J71" s="109"/>
    </row>
    <row r="72" spans="1:10" s="2" customFormat="1" ht="13.5" customHeight="1" x14ac:dyDescent="0.25">
      <c r="A72" s="13" t="s">
        <v>142</v>
      </c>
      <c r="B72" s="22" t="s">
        <v>232</v>
      </c>
      <c r="C72" s="6" t="s">
        <v>307</v>
      </c>
      <c r="D72" s="6" t="s">
        <v>400</v>
      </c>
      <c r="E72" s="7" t="s">
        <v>414</v>
      </c>
      <c r="F72" s="43">
        <v>10002885</v>
      </c>
      <c r="G72" s="46"/>
      <c r="H72" s="20"/>
      <c r="I72" s="149"/>
      <c r="J72" s="109"/>
    </row>
    <row r="73" spans="1:10" s="2" customFormat="1" ht="13.5" customHeight="1" x14ac:dyDescent="0.25">
      <c r="A73" s="13" t="s">
        <v>143</v>
      </c>
      <c r="B73" s="22" t="s">
        <v>232</v>
      </c>
      <c r="C73" s="6" t="s">
        <v>308</v>
      </c>
      <c r="D73" s="6" t="s">
        <v>360</v>
      </c>
      <c r="E73" s="7" t="s">
        <v>465</v>
      </c>
      <c r="F73" s="43">
        <v>10002886</v>
      </c>
      <c r="G73" s="46"/>
      <c r="H73" s="20"/>
      <c r="I73" s="149"/>
      <c r="J73" s="109"/>
    </row>
    <row r="74" spans="1:10" s="2" customFormat="1" ht="13.5" customHeight="1" x14ac:dyDescent="0.25">
      <c r="A74" s="13" t="s">
        <v>144</v>
      </c>
      <c r="B74" s="22" t="s">
        <v>232</v>
      </c>
      <c r="C74" s="6" t="s">
        <v>308</v>
      </c>
      <c r="D74" s="6" t="s">
        <v>360</v>
      </c>
      <c r="E74" s="7" t="s">
        <v>466</v>
      </c>
      <c r="F74" s="43">
        <v>10002887</v>
      </c>
      <c r="G74" s="46"/>
      <c r="H74" s="20"/>
      <c r="I74" s="149"/>
      <c r="J74" s="109"/>
    </row>
    <row r="75" spans="1:10" s="2" customFormat="1" ht="13.5" customHeight="1" x14ac:dyDescent="0.25">
      <c r="A75" s="13" t="s">
        <v>145</v>
      </c>
      <c r="B75" s="22" t="s">
        <v>232</v>
      </c>
      <c r="C75" s="6" t="s">
        <v>308</v>
      </c>
      <c r="D75" s="6" t="s">
        <v>396</v>
      </c>
      <c r="E75" s="7" t="s">
        <v>448</v>
      </c>
      <c r="F75" s="43">
        <v>10002888</v>
      </c>
      <c r="G75" s="46"/>
      <c r="H75" s="20"/>
      <c r="I75" s="149"/>
      <c r="J75" s="109"/>
    </row>
    <row r="76" spans="1:10" s="2" customFormat="1" ht="13.5" customHeight="1" x14ac:dyDescent="0.25">
      <c r="A76" s="13" t="s">
        <v>146</v>
      </c>
      <c r="B76" s="22" t="s">
        <v>232</v>
      </c>
      <c r="C76" s="6" t="s">
        <v>308</v>
      </c>
      <c r="D76" s="6" t="s">
        <v>396</v>
      </c>
      <c r="E76" s="7" t="s">
        <v>467</v>
      </c>
      <c r="F76" s="43">
        <v>10002889</v>
      </c>
      <c r="G76" s="46"/>
      <c r="H76" s="20"/>
      <c r="I76" s="149"/>
      <c r="J76" s="109"/>
    </row>
    <row r="77" spans="1:10" s="2" customFormat="1" ht="13.5" customHeight="1" x14ac:dyDescent="0.25">
      <c r="A77" s="13" t="s">
        <v>147</v>
      </c>
      <c r="B77" s="22" t="s">
        <v>232</v>
      </c>
      <c r="C77" s="6" t="s">
        <v>309</v>
      </c>
      <c r="D77" s="6" t="s">
        <v>401</v>
      </c>
      <c r="E77" s="7" t="s">
        <v>468</v>
      </c>
      <c r="F77" s="43">
        <v>10002890</v>
      </c>
      <c r="G77" s="46"/>
      <c r="H77" s="20"/>
      <c r="I77" s="149"/>
      <c r="J77" s="109"/>
    </row>
    <row r="78" spans="1:10" s="2" customFormat="1" ht="13.5" customHeight="1" x14ac:dyDescent="0.25">
      <c r="A78" s="13" t="s">
        <v>148</v>
      </c>
      <c r="B78" s="22" t="s">
        <v>232</v>
      </c>
      <c r="C78" s="6" t="s">
        <v>310</v>
      </c>
      <c r="D78" s="6" t="s">
        <v>402</v>
      </c>
      <c r="E78" s="7" t="s">
        <v>469</v>
      </c>
      <c r="F78" s="43">
        <v>10002891</v>
      </c>
      <c r="G78" s="46"/>
      <c r="H78" s="20"/>
      <c r="I78" s="149"/>
      <c r="J78" s="109"/>
    </row>
    <row r="79" spans="1:10" s="2" customFormat="1" ht="13.5" customHeight="1" x14ac:dyDescent="0.25">
      <c r="A79" s="13" t="s">
        <v>149</v>
      </c>
      <c r="B79" s="22" t="s">
        <v>232</v>
      </c>
      <c r="C79" s="6" t="s">
        <v>310</v>
      </c>
      <c r="D79" s="6" t="s">
        <v>402</v>
      </c>
      <c r="E79" s="7" t="s">
        <v>469</v>
      </c>
      <c r="F79" s="43">
        <v>10002892</v>
      </c>
      <c r="G79" s="46"/>
      <c r="H79" s="20"/>
      <c r="I79" s="149"/>
      <c r="J79" s="109"/>
    </row>
    <row r="80" spans="1:10" s="2" customFormat="1" ht="13.5" customHeight="1" x14ac:dyDescent="0.25">
      <c r="A80" s="13" t="s">
        <v>150</v>
      </c>
      <c r="B80" s="22" t="s">
        <v>232</v>
      </c>
      <c r="C80" s="6" t="s">
        <v>310</v>
      </c>
      <c r="D80" s="6" t="s">
        <v>402</v>
      </c>
      <c r="E80" s="7" t="s">
        <v>469</v>
      </c>
      <c r="F80" s="43">
        <v>10002893</v>
      </c>
      <c r="G80" s="46"/>
      <c r="H80" s="20"/>
      <c r="I80" s="149"/>
      <c r="J80" s="109"/>
    </row>
    <row r="81" spans="1:10" s="2" customFormat="1" ht="13.5" customHeight="1" x14ac:dyDescent="0.25">
      <c r="A81" s="13" t="s">
        <v>151</v>
      </c>
      <c r="B81" s="22" t="s">
        <v>232</v>
      </c>
      <c r="C81" s="6" t="s">
        <v>310</v>
      </c>
      <c r="D81" s="6" t="s">
        <v>402</v>
      </c>
      <c r="E81" s="7" t="s">
        <v>469</v>
      </c>
      <c r="F81" s="43">
        <v>10002894</v>
      </c>
      <c r="G81" s="46"/>
      <c r="H81" s="20"/>
      <c r="I81" s="149"/>
      <c r="J81" s="109"/>
    </row>
    <row r="82" spans="1:10" s="2" customFormat="1" ht="13.5" customHeight="1" x14ac:dyDescent="0.25">
      <c r="A82" s="13" t="s">
        <v>152</v>
      </c>
      <c r="B82" s="22" t="s">
        <v>232</v>
      </c>
      <c r="C82" s="6" t="s">
        <v>311</v>
      </c>
      <c r="D82" s="6" t="s">
        <v>364</v>
      </c>
      <c r="E82" s="7" t="s">
        <v>463</v>
      </c>
      <c r="F82" s="43">
        <v>10002900</v>
      </c>
      <c r="G82" s="46"/>
      <c r="H82" s="20"/>
      <c r="I82" s="149"/>
      <c r="J82" s="109"/>
    </row>
    <row r="83" spans="1:10" s="2" customFormat="1" ht="13.5" customHeight="1" x14ac:dyDescent="0.25">
      <c r="A83" s="13" t="s">
        <v>153</v>
      </c>
      <c r="B83" s="22" t="s">
        <v>232</v>
      </c>
      <c r="C83" s="6" t="s">
        <v>312</v>
      </c>
      <c r="D83" s="6" t="s">
        <v>366</v>
      </c>
      <c r="E83" s="7" t="s">
        <v>428</v>
      </c>
      <c r="F83" s="43">
        <v>10003901</v>
      </c>
      <c r="G83" s="46"/>
      <c r="H83" s="20"/>
      <c r="I83" s="149"/>
      <c r="J83" s="109"/>
    </row>
    <row r="84" spans="1:10" s="2" customFormat="1" ht="13.5" customHeight="1" x14ac:dyDescent="0.25">
      <c r="A84" s="13" t="s">
        <v>154</v>
      </c>
      <c r="B84" s="22" t="s">
        <v>232</v>
      </c>
      <c r="C84" s="6" t="s">
        <v>313</v>
      </c>
      <c r="D84" s="6" t="s">
        <v>394</v>
      </c>
      <c r="E84" s="7" t="s">
        <v>470</v>
      </c>
      <c r="F84" s="43">
        <v>10003902</v>
      </c>
      <c r="G84" s="46"/>
      <c r="H84" s="20"/>
      <c r="I84" s="149"/>
      <c r="J84" s="109"/>
    </row>
    <row r="85" spans="1:10" s="2" customFormat="1" ht="13.5" customHeight="1" x14ac:dyDescent="0.25">
      <c r="A85" s="13" t="s">
        <v>155</v>
      </c>
      <c r="B85" s="22" t="s">
        <v>232</v>
      </c>
      <c r="C85" s="6" t="s">
        <v>314</v>
      </c>
      <c r="D85" s="6" t="s">
        <v>402</v>
      </c>
      <c r="E85" s="7"/>
      <c r="F85" s="43">
        <v>10003903</v>
      </c>
      <c r="G85" s="46"/>
      <c r="H85" s="20"/>
      <c r="I85" s="149"/>
      <c r="J85" s="109"/>
    </row>
    <row r="86" spans="1:10" s="2" customFormat="1" ht="13.5" customHeight="1" x14ac:dyDescent="0.25">
      <c r="A86" s="13" t="s">
        <v>156</v>
      </c>
      <c r="B86" s="22" t="s">
        <v>232</v>
      </c>
      <c r="C86" s="6" t="s">
        <v>315</v>
      </c>
      <c r="D86" s="6" t="s">
        <v>397</v>
      </c>
      <c r="E86" s="7" t="s">
        <v>414</v>
      </c>
      <c r="F86" s="43">
        <v>10003904</v>
      </c>
      <c r="G86" s="46"/>
      <c r="H86" s="20"/>
      <c r="I86" s="149"/>
      <c r="J86" s="109"/>
    </row>
    <row r="87" spans="1:10" s="2" customFormat="1" ht="13.5" customHeight="1" x14ac:dyDescent="0.25">
      <c r="A87" s="13" t="s">
        <v>157</v>
      </c>
      <c r="B87" s="22" t="s">
        <v>232</v>
      </c>
      <c r="C87" s="6" t="s">
        <v>316</v>
      </c>
      <c r="D87" s="6" t="s">
        <v>366</v>
      </c>
      <c r="E87" s="7" t="s">
        <v>471</v>
      </c>
      <c r="F87" s="43">
        <v>10003905</v>
      </c>
      <c r="G87" s="46"/>
      <c r="H87" s="20"/>
      <c r="I87" s="149"/>
      <c r="J87" s="109"/>
    </row>
    <row r="88" spans="1:10" s="2" customFormat="1" ht="13.5" customHeight="1" x14ac:dyDescent="0.25">
      <c r="A88" s="13" t="s">
        <v>158</v>
      </c>
      <c r="B88" s="22" t="s">
        <v>232</v>
      </c>
      <c r="C88" s="6" t="s">
        <v>317</v>
      </c>
      <c r="D88" s="6" t="s">
        <v>398</v>
      </c>
      <c r="E88" s="7" t="s">
        <v>414</v>
      </c>
      <c r="F88" s="43">
        <v>10003906</v>
      </c>
      <c r="G88" s="46"/>
      <c r="H88" s="20"/>
      <c r="I88" s="149"/>
      <c r="J88" s="109"/>
    </row>
    <row r="89" spans="1:10" s="2" customFormat="1" ht="13.5" customHeight="1" x14ac:dyDescent="0.25">
      <c r="A89" s="13" t="s">
        <v>159</v>
      </c>
      <c r="B89" s="22" t="s">
        <v>232</v>
      </c>
      <c r="C89" s="6" t="s">
        <v>318</v>
      </c>
      <c r="D89" s="6" t="s">
        <v>403</v>
      </c>
      <c r="E89" s="7" t="s">
        <v>472</v>
      </c>
      <c r="F89" s="43">
        <v>10003907</v>
      </c>
      <c r="G89" s="46"/>
      <c r="H89" s="20"/>
      <c r="I89" s="149"/>
      <c r="J89" s="109"/>
    </row>
    <row r="90" spans="1:10" s="2" customFormat="1" ht="13.5" customHeight="1" x14ac:dyDescent="0.25">
      <c r="A90" s="13" t="s">
        <v>160</v>
      </c>
      <c r="B90" s="22" t="s">
        <v>232</v>
      </c>
      <c r="C90" s="6" t="s">
        <v>319</v>
      </c>
      <c r="D90" s="6" t="s">
        <v>359</v>
      </c>
      <c r="E90" s="7" t="s">
        <v>446</v>
      </c>
      <c r="F90" s="43">
        <v>10003908</v>
      </c>
      <c r="G90" s="46"/>
      <c r="H90" s="20"/>
      <c r="I90" s="149"/>
      <c r="J90" s="109"/>
    </row>
    <row r="91" spans="1:10" s="2" customFormat="1" ht="13.5" customHeight="1" x14ac:dyDescent="0.25">
      <c r="A91" s="13" t="s">
        <v>161</v>
      </c>
      <c r="B91" s="22" t="s">
        <v>232</v>
      </c>
      <c r="C91" s="6" t="s">
        <v>319</v>
      </c>
      <c r="D91" s="6" t="s">
        <v>359</v>
      </c>
      <c r="E91" s="7" t="s">
        <v>446</v>
      </c>
      <c r="F91" s="43">
        <v>10003909</v>
      </c>
      <c r="G91" s="46"/>
      <c r="H91" s="20"/>
      <c r="I91" s="149"/>
      <c r="J91" s="109"/>
    </row>
    <row r="92" spans="1:10" s="2" customFormat="1" ht="13.5" customHeight="1" x14ac:dyDescent="0.25">
      <c r="A92" s="13" t="s">
        <v>162</v>
      </c>
      <c r="B92" s="22" t="s">
        <v>232</v>
      </c>
      <c r="C92" s="6" t="s">
        <v>319</v>
      </c>
      <c r="D92" s="6" t="s">
        <v>359</v>
      </c>
      <c r="E92" s="7" t="s">
        <v>447</v>
      </c>
      <c r="F92" s="43">
        <v>10003910</v>
      </c>
      <c r="G92" s="46"/>
      <c r="H92" s="20"/>
      <c r="I92" s="149"/>
      <c r="J92" s="109"/>
    </row>
    <row r="93" spans="1:10" s="2" customFormat="1" ht="13.5" customHeight="1" x14ac:dyDescent="0.25">
      <c r="A93" s="13" t="s">
        <v>163</v>
      </c>
      <c r="B93" s="22" t="s">
        <v>232</v>
      </c>
      <c r="C93" s="6" t="s">
        <v>319</v>
      </c>
      <c r="D93" s="6" t="s">
        <v>359</v>
      </c>
      <c r="E93" s="7" t="s">
        <v>414</v>
      </c>
      <c r="F93" s="43">
        <v>10003911</v>
      </c>
      <c r="G93" s="46"/>
      <c r="H93" s="20"/>
      <c r="I93" s="149"/>
      <c r="J93" s="109"/>
    </row>
    <row r="94" spans="1:10" s="2" customFormat="1" ht="13.5" customHeight="1" x14ac:dyDescent="0.25">
      <c r="A94" s="13" t="s">
        <v>164</v>
      </c>
      <c r="B94" s="22" t="s">
        <v>232</v>
      </c>
      <c r="C94" s="6" t="s">
        <v>319</v>
      </c>
      <c r="D94" s="6" t="s">
        <v>359</v>
      </c>
      <c r="E94" s="7" t="s">
        <v>446</v>
      </c>
      <c r="F94" s="43">
        <v>10003912</v>
      </c>
      <c r="G94" s="46"/>
      <c r="H94" s="20"/>
      <c r="I94" s="149"/>
      <c r="J94" s="109"/>
    </row>
    <row r="95" spans="1:10" s="2" customFormat="1" ht="13.5" customHeight="1" x14ac:dyDescent="0.25">
      <c r="A95" s="13" t="s">
        <v>165</v>
      </c>
      <c r="B95" s="22" t="s">
        <v>232</v>
      </c>
      <c r="C95" s="6" t="s">
        <v>319</v>
      </c>
      <c r="D95" s="6" t="s">
        <v>359</v>
      </c>
      <c r="E95" s="7" t="s">
        <v>446</v>
      </c>
      <c r="F95" s="43">
        <v>10003913</v>
      </c>
      <c r="G95" s="46"/>
      <c r="H95" s="20"/>
      <c r="I95" s="149"/>
      <c r="J95" s="109"/>
    </row>
    <row r="96" spans="1:10" s="2" customFormat="1" ht="13.5" customHeight="1" x14ac:dyDescent="0.25">
      <c r="A96" s="13" t="s">
        <v>166</v>
      </c>
      <c r="B96" s="22" t="s">
        <v>232</v>
      </c>
      <c r="C96" s="6" t="s">
        <v>319</v>
      </c>
      <c r="D96" s="6" t="s">
        <v>359</v>
      </c>
      <c r="E96" s="7" t="s">
        <v>447</v>
      </c>
      <c r="F96" s="43">
        <v>10003914</v>
      </c>
      <c r="G96" s="46"/>
      <c r="H96" s="20"/>
      <c r="I96" s="149"/>
      <c r="J96" s="109"/>
    </row>
    <row r="97" spans="1:13" s="2" customFormat="1" ht="13.5" customHeight="1" x14ac:dyDescent="0.25">
      <c r="A97" s="13" t="s">
        <v>167</v>
      </c>
      <c r="B97" s="22" t="s">
        <v>232</v>
      </c>
      <c r="C97" s="6" t="s">
        <v>278</v>
      </c>
      <c r="D97" s="6" t="s">
        <v>519</v>
      </c>
      <c r="E97" s="7" t="s">
        <v>520</v>
      </c>
      <c r="F97" s="43"/>
      <c r="G97" s="46"/>
      <c r="H97" s="20"/>
      <c r="I97" s="149"/>
      <c r="J97" s="109"/>
    </row>
    <row r="98" spans="1:13" s="2" customFormat="1" ht="13.5" customHeight="1" x14ac:dyDescent="0.25">
      <c r="A98" s="13" t="s">
        <v>168</v>
      </c>
      <c r="B98" s="22" t="s">
        <v>232</v>
      </c>
      <c r="C98" s="6" t="s">
        <v>278</v>
      </c>
      <c r="D98" s="6" t="s">
        <v>519</v>
      </c>
      <c r="E98" s="7" t="s">
        <v>520</v>
      </c>
      <c r="F98" s="43"/>
      <c r="G98" s="46"/>
      <c r="H98" s="20"/>
      <c r="I98" s="149"/>
      <c r="J98" s="109"/>
    </row>
    <row r="99" spans="1:13" s="2" customFormat="1" ht="13.5" customHeight="1" x14ac:dyDescent="0.25">
      <c r="A99" s="13" t="s">
        <v>169</v>
      </c>
      <c r="B99" s="22" t="s">
        <v>232</v>
      </c>
      <c r="C99" s="6" t="s">
        <v>587</v>
      </c>
      <c r="D99" s="6" t="s">
        <v>588</v>
      </c>
      <c r="E99" s="7" t="s">
        <v>589</v>
      </c>
      <c r="F99" s="43"/>
      <c r="G99" s="46"/>
      <c r="H99" s="20"/>
      <c r="I99" s="149"/>
      <c r="J99" s="109"/>
    </row>
    <row r="100" spans="1:13" s="2" customFormat="1" ht="13.5" customHeight="1" thickBot="1" x14ac:dyDescent="0.3">
      <c r="A100" s="14" t="s">
        <v>170</v>
      </c>
      <c r="B100" s="23" t="s">
        <v>232</v>
      </c>
      <c r="C100" s="17" t="s">
        <v>587</v>
      </c>
      <c r="D100" s="17" t="s">
        <v>588</v>
      </c>
      <c r="E100" s="18" t="s">
        <v>590</v>
      </c>
      <c r="F100" s="44">
        <v>12191800</v>
      </c>
      <c r="G100" s="47"/>
      <c r="H100" s="21"/>
      <c r="I100" s="149"/>
      <c r="J100" s="108"/>
    </row>
    <row r="101" spans="1:13" s="2" customFormat="1" ht="15.75" thickBot="1" x14ac:dyDescent="0.3">
      <c r="A101" s="146" t="s">
        <v>607</v>
      </c>
      <c r="B101" s="147"/>
      <c r="C101" s="147"/>
      <c r="D101" s="147"/>
      <c r="E101" s="147"/>
      <c r="F101" s="159"/>
      <c r="G101" s="101">
        <f>SUM(G5:G100)</f>
        <v>0</v>
      </c>
      <c r="H101" s="102">
        <f>SUM(H5:H100)</f>
        <v>0</v>
      </c>
      <c r="I101" s="149"/>
      <c r="J101" s="81"/>
    </row>
    <row r="102" spans="1:13" ht="30.75" customHeight="1" thickBot="1" x14ac:dyDescent="0.3">
      <c r="A102" s="141" t="s">
        <v>608</v>
      </c>
      <c r="B102" s="142"/>
      <c r="C102" s="142"/>
      <c r="D102" s="142"/>
      <c r="E102" s="142"/>
      <c r="F102" s="143"/>
      <c r="G102" s="160">
        <f>G101+H101</f>
        <v>0</v>
      </c>
      <c r="H102" s="161"/>
      <c r="I102" s="151"/>
      <c r="J102" s="81"/>
    </row>
    <row r="103" spans="1:13" ht="15.75" thickBot="1" x14ac:dyDescent="0.3"/>
    <row r="104" spans="1:13" s="4" customFormat="1" ht="30.75" customHeight="1" thickBot="1" x14ac:dyDescent="0.3">
      <c r="C104" s="113"/>
      <c r="D104" s="2"/>
      <c r="E104" s="113"/>
      <c r="F104" s="113"/>
      <c r="G104" s="180" t="s">
        <v>595</v>
      </c>
      <c r="H104" s="181"/>
      <c r="I104" s="181"/>
      <c r="J104" s="182"/>
      <c r="K104" s="166"/>
      <c r="L104" s="166"/>
      <c r="M104" s="166"/>
    </row>
    <row r="105" spans="1:13" s="4" customFormat="1" ht="31.5" customHeight="1" x14ac:dyDescent="0.25">
      <c r="B105" s="133" t="s">
        <v>609</v>
      </c>
      <c r="C105" s="134"/>
      <c r="D105" s="134"/>
      <c r="E105" s="134"/>
      <c r="F105" s="2"/>
      <c r="G105" s="173" t="s">
        <v>610</v>
      </c>
      <c r="H105" s="177"/>
      <c r="I105" s="178" t="s">
        <v>627</v>
      </c>
      <c r="J105" s="179"/>
      <c r="K105" s="167"/>
      <c r="L105" s="167"/>
      <c r="M105" s="167"/>
    </row>
    <row r="106" spans="1:13" ht="32.25" customHeight="1" thickBot="1" x14ac:dyDescent="0.3">
      <c r="G106" s="152"/>
      <c r="H106" s="169"/>
      <c r="I106" s="152"/>
      <c r="J106" s="153"/>
      <c r="K106" s="168"/>
      <c r="L106" s="168"/>
      <c r="M106" s="168"/>
    </row>
    <row r="107" spans="1:13" ht="15" customHeight="1" x14ac:dyDescent="0.25">
      <c r="B107" s="1"/>
      <c r="C107" s="4"/>
      <c r="E107" s="3"/>
      <c r="F107" s="154" t="s">
        <v>611</v>
      </c>
      <c r="G107" s="170">
        <f>G106+I106</f>
        <v>0</v>
      </c>
      <c r="H107" s="171"/>
      <c r="I107" s="171"/>
      <c r="J107" s="172"/>
      <c r="K107" s="165"/>
      <c r="L107" s="165"/>
      <c r="M107" s="165"/>
    </row>
    <row r="108" spans="1:13" ht="15.75" customHeight="1" thickBot="1" x14ac:dyDescent="0.3">
      <c r="B108" s="1"/>
      <c r="C108" s="4"/>
      <c r="E108" s="3"/>
      <c r="F108" s="155"/>
      <c r="G108" s="156"/>
      <c r="H108" s="157"/>
      <c r="I108" s="157"/>
      <c r="J108" s="158"/>
      <c r="K108" s="165"/>
      <c r="L108" s="165"/>
      <c r="M108" s="165"/>
    </row>
  </sheetData>
  <mergeCells count="15">
    <mergeCell ref="F107:F108"/>
    <mergeCell ref="J3:J4"/>
    <mergeCell ref="A102:F102"/>
    <mergeCell ref="A101:F101"/>
    <mergeCell ref="G102:H102"/>
    <mergeCell ref="I5:I102"/>
    <mergeCell ref="G106:H106"/>
    <mergeCell ref="I106:J106"/>
    <mergeCell ref="G104:J104"/>
    <mergeCell ref="G107:J108"/>
    <mergeCell ref="G3:I3"/>
    <mergeCell ref="B105:E105"/>
    <mergeCell ref="G105:H105"/>
    <mergeCell ref="I105:J105"/>
    <mergeCell ref="G1:I1"/>
  </mergeCells>
  <pageMargins left="0.7" right="0.7" top="0.78740157499999996" bottom="0.78740157499999996" header="0.3" footer="0.3"/>
  <pageSetup paperSize="9" scale="6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3FBF7-7561-42CC-AE75-BFEC467EF056}">
  <sheetPr>
    <pageSetUpPr fitToPage="1"/>
  </sheetPr>
  <dimension ref="A1:M17"/>
  <sheetViews>
    <sheetView workbookViewId="0">
      <selection activeCell="G12" sqref="G12"/>
    </sheetView>
  </sheetViews>
  <sheetFormatPr defaultRowHeight="15" x14ac:dyDescent="0.25"/>
  <cols>
    <col min="1" max="1" width="6.7109375" customWidth="1"/>
    <col min="2" max="2" width="18.140625" customWidth="1"/>
    <col min="3" max="3" width="17.5703125" customWidth="1"/>
    <col min="4" max="4" width="27.7109375" customWidth="1"/>
    <col min="5" max="5" width="15.85546875" customWidth="1"/>
    <col min="6" max="6" width="11.5703125" customWidth="1"/>
    <col min="7" max="9" width="15" customWidth="1"/>
    <col min="10" max="10" width="13.42578125" customWidth="1"/>
  </cols>
  <sheetData>
    <row r="1" spans="1:13" x14ac:dyDescent="0.25">
      <c r="G1" s="135" t="s">
        <v>596</v>
      </c>
      <c r="H1" s="135"/>
      <c r="I1" s="135"/>
      <c r="J1" s="115" t="s">
        <v>623</v>
      </c>
    </row>
    <row r="2" spans="1:13" ht="15.75" thickBot="1" x14ac:dyDescent="0.3"/>
    <row r="3" spans="1:13" ht="15.75" thickBot="1" x14ac:dyDescent="0.3">
      <c r="G3" s="136" t="s">
        <v>593</v>
      </c>
      <c r="H3" s="137"/>
      <c r="I3" s="138"/>
      <c r="J3" s="139" t="s">
        <v>594</v>
      </c>
    </row>
    <row r="4" spans="1:13" ht="33" customHeight="1" thickBot="1" x14ac:dyDescent="0.3">
      <c r="A4" s="11" t="s">
        <v>0</v>
      </c>
      <c r="B4" s="12" t="s">
        <v>14</v>
      </c>
      <c r="C4" s="12" t="s">
        <v>15</v>
      </c>
      <c r="D4" s="12" t="s">
        <v>16</v>
      </c>
      <c r="E4" s="12" t="s">
        <v>17</v>
      </c>
      <c r="F4" s="52" t="s">
        <v>511</v>
      </c>
      <c r="G4" s="11" t="s">
        <v>544</v>
      </c>
      <c r="H4" s="12" t="s">
        <v>545</v>
      </c>
      <c r="I4" s="110" t="s">
        <v>546</v>
      </c>
      <c r="J4" s="140"/>
    </row>
    <row r="5" spans="1:13" s="2" customFormat="1" x14ac:dyDescent="0.25">
      <c r="A5" s="13" t="s">
        <v>171</v>
      </c>
      <c r="B5" s="22" t="s">
        <v>233</v>
      </c>
      <c r="C5" s="6" t="s">
        <v>320</v>
      </c>
      <c r="D5" s="6" t="s">
        <v>360</v>
      </c>
      <c r="E5" s="7" t="s">
        <v>473</v>
      </c>
      <c r="F5" s="43">
        <v>10002584</v>
      </c>
      <c r="G5" s="46"/>
      <c r="H5" s="20"/>
      <c r="I5" s="148">
        <v>0</v>
      </c>
      <c r="J5" s="107"/>
    </row>
    <row r="6" spans="1:13" s="2" customFormat="1" x14ac:dyDescent="0.25">
      <c r="A6" s="13" t="s">
        <v>172</v>
      </c>
      <c r="B6" s="22" t="s">
        <v>233</v>
      </c>
      <c r="C6" s="6" t="s">
        <v>321</v>
      </c>
      <c r="D6" s="6" t="s">
        <v>360</v>
      </c>
      <c r="E6" s="7" t="s">
        <v>474</v>
      </c>
      <c r="F6" s="43">
        <v>10002585</v>
      </c>
      <c r="G6" s="46"/>
      <c r="H6" s="20"/>
      <c r="I6" s="149"/>
      <c r="J6" s="109"/>
    </row>
    <row r="7" spans="1:13" s="2" customFormat="1" x14ac:dyDescent="0.25">
      <c r="A7" s="13" t="s">
        <v>173</v>
      </c>
      <c r="B7" s="22" t="s">
        <v>233</v>
      </c>
      <c r="C7" s="6" t="s">
        <v>322</v>
      </c>
      <c r="D7" s="6" t="s">
        <v>361</v>
      </c>
      <c r="E7" s="7" t="s">
        <v>474</v>
      </c>
      <c r="F7" s="43">
        <v>10002586</v>
      </c>
      <c r="G7" s="46"/>
      <c r="H7" s="20"/>
      <c r="I7" s="149"/>
      <c r="J7" s="109"/>
    </row>
    <row r="8" spans="1:13" s="2" customFormat="1" x14ac:dyDescent="0.25">
      <c r="A8" s="13" t="s">
        <v>174</v>
      </c>
      <c r="B8" s="22" t="s">
        <v>233</v>
      </c>
      <c r="C8" s="6" t="s">
        <v>323</v>
      </c>
      <c r="D8" s="6" t="s">
        <v>361</v>
      </c>
      <c r="E8" s="7" t="s">
        <v>473</v>
      </c>
      <c r="F8" s="43">
        <v>10002587</v>
      </c>
      <c r="G8" s="46"/>
      <c r="H8" s="20"/>
      <c r="I8" s="149"/>
      <c r="J8" s="109"/>
    </row>
    <row r="9" spans="1:13" s="2" customFormat="1" ht="15.75" thickBot="1" x14ac:dyDescent="0.3">
      <c r="A9" s="14" t="s">
        <v>175</v>
      </c>
      <c r="B9" s="23" t="s">
        <v>233</v>
      </c>
      <c r="C9" s="17" t="s">
        <v>324</v>
      </c>
      <c r="D9" s="17" t="s">
        <v>362</v>
      </c>
      <c r="E9" s="18" t="s">
        <v>475</v>
      </c>
      <c r="F9" s="44">
        <v>10002588</v>
      </c>
      <c r="G9" s="47"/>
      <c r="H9" s="21"/>
      <c r="I9" s="149"/>
      <c r="J9" s="108"/>
    </row>
    <row r="10" spans="1:13" s="2" customFormat="1" ht="15.75" thickBot="1" x14ac:dyDescent="0.3">
      <c r="A10" s="146" t="s">
        <v>607</v>
      </c>
      <c r="B10" s="147"/>
      <c r="C10" s="147"/>
      <c r="D10" s="147"/>
      <c r="E10" s="147"/>
      <c r="F10" s="159"/>
      <c r="G10" s="101">
        <f>SUM(G5:G9)</f>
        <v>0</v>
      </c>
      <c r="H10" s="102">
        <f>SUM(H5:H9)</f>
        <v>0</v>
      </c>
      <c r="I10" s="149"/>
      <c r="J10" s="81"/>
    </row>
    <row r="11" spans="1:13" ht="30.75" customHeight="1" thickBot="1" x14ac:dyDescent="0.3">
      <c r="A11" s="141" t="s">
        <v>608</v>
      </c>
      <c r="B11" s="142"/>
      <c r="C11" s="142"/>
      <c r="D11" s="142"/>
      <c r="E11" s="142"/>
      <c r="F11" s="143"/>
      <c r="G11" s="160">
        <f>G10+H10</f>
        <v>0</v>
      </c>
      <c r="H11" s="161"/>
      <c r="I11" s="151"/>
      <c r="J11" s="81"/>
    </row>
    <row r="12" spans="1:13" ht="15.75" thickBot="1" x14ac:dyDescent="0.3"/>
    <row r="13" spans="1:13" s="4" customFormat="1" ht="30.75" customHeight="1" thickBot="1" x14ac:dyDescent="0.3">
      <c r="C13" s="113"/>
      <c r="D13" s="2"/>
      <c r="E13" s="113"/>
      <c r="F13" s="113"/>
      <c r="G13" s="180" t="s">
        <v>595</v>
      </c>
      <c r="H13" s="181"/>
      <c r="I13" s="181"/>
      <c r="J13" s="182"/>
      <c r="K13" s="166"/>
      <c r="L13" s="166"/>
      <c r="M13" s="166"/>
    </row>
    <row r="14" spans="1:13" s="4" customFormat="1" ht="31.5" customHeight="1" x14ac:dyDescent="0.25">
      <c r="B14" s="133" t="s">
        <v>609</v>
      </c>
      <c r="C14" s="134"/>
      <c r="D14" s="134"/>
      <c r="E14" s="134"/>
      <c r="F14" s="2"/>
      <c r="G14" s="173" t="s">
        <v>610</v>
      </c>
      <c r="H14" s="177"/>
      <c r="I14" s="178" t="s">
        <v>627</v>
      </c>
      <c r="J14" s="179"/>
      <c r="K14" s="167"/>
      <c r="L14" s="167"/>
      <c r="M14" s="167"/>
    </row>
    <row r="15" spans="1:13" ht="32.25" customHeight="1" thickBot="1" x14ac:dyDescent="0.3">
      <c r="G15" s="152"/>
      <c r="H15" s="169"/>
      <c r="I15" s="152"/>
      <c r="J15" s="153"/>
      <c r="K15" s="168"/>
      <c r="L15" s="168"/>
      <c r="M15" s="168"/>
    </row>
    <row r="16" spans="1:13" ht="15" customHeight="1" x14ac:dyDescent="0.25">
      <c r="B16" s="1"/>
      <c r="C16" s="4"/>
      <c r="E16" s="3"/>
      <c r="F16" s="154" t="s">
        <v>611</v>
      </c>
      <c r="G16" s="170">
        <f>G15+I15</f>
        <v>0</v>
      </c>
      <c r="H16" s="171"/>
      <c r="I16" s="171"/>
      <c r="J16" s="172"/>
      <c r="K16" s="165"/>
      <c r="L16" s="165"/>
      <c r="M16" s="165"/>
    </row>
    <row r="17" spans="2:13" ht="15.75" customHeight="1" thickBot="1" x14ac:dyDescent="0.3">
      <c r="B17" s="1"/>
      <c r="C17" s="4"/>
      <c r="E17" s="3"/>
      <c r="F17" s="155"/>
      <c r="G17" s="156"/>
      <c r="H17" s="157"/>
      <c r="I17" s="157"/>
      <c r="J17" s="158"/>
      <c r="K17" s="165"/>
      <c r="L17" s="165"/>
      <c r="M17" s="165"/>
    </row>
  </sheetData>
  <mergeCells count="15">
    <mergeCell ref="F16:F17"/>
    <mergeCell ref="J3:J4"/>
    <mergeCell ref="A11:F11"/>
    <mergeCell ref="A10:F10"/>
    <mergeCell ref="G11:H11"/>
    <mergeCell ref="I5:I11"/>
    <mergeCell ref="G15:H15"/>
    <mergeCell ref="I15:J15"/>
    <mergeCell ref="G13:J13"/>
    <mergeCell ref="G16:J17"/>
    <mergeCell ref="G3:I3"/>
    <mergeCell ref="B14:E14"/>
    <mergeCell ref="G14:H14"/>
    <mergeCell ref="I14:J14"/>
    <mergeCell ref="G1:I1"/>
  </mergeCells>
  <pageMargins left="0.7" right="0.7" top="0.78740157499999996" bottom="0.78740157499999996" header="0.3" footer="0.3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87AD1-8255-4A48-B2B3-3342472F2D39}">
  <sheetPr>
    <pageSetUpPr fitToPage="1"/>
  </sheetPr>
  <dimension ref="A1:M23"/>
  <sheetViews>
    <sheetView workbookViewId="0">
      <selection activeCell="G18" sqref="G18"/>
    </sheetView>
  </sheetViews>
  <sheetFormatPr defaultRowHeight="15" x14ac:dyDescent="0.25"/>
  <cols>
    <col min="1" max="1" width="6.7109375" customWidth="1"/>
    <col min="2" max="2" width="13.85546875" customWidth="1"/>
    <col min="3" max="3" width="22.140625" customWidth="1"/>
    <col min="4" max="4" width="24.42578125" customWidth="1"/>
    <col min="5" max="5" width="16" customWidth="1"/>
    <col min="7" max="9" width="16.28515625" customWidth="1"/>
    <col min="10" max="10" width="12.5703125" customWidth="1"/>
  </cols>
  <sheetData>
    <row r="1" spans="1:10" x14ac:dyDescent="0.25">
      <c r="G1" s="135" t="s">
        <v>596</v>
      </c>
      <c r="H1" s="135"/>
      <c r="I1" s="135"/>
      <c r="J1" s="115" t="s">
        <v>624</v>
      </c>
    </row>
    <row r="2" spans="1:10" ht="15.75" thickBot="1" x14ac:dyDescent="0.3"/>
    <row r="3" spans="1:10" ht="15.75" thickBot="1" x14ac:dyDescent="0.3">
      <c r="G3" s="136" t="s">
        <v>593</v>
      </c>
      <c r="H3" s="137"/>
      <c r="I3" s="138"/>
      <c r="J3" s="139" t="s">
        <v>594</v>
      </c>
    </row>
    <row r="4" spans="1:10" ht="33" customHeight="1" thickBot="1" x14ac:dyDescent="0.3">
      <c r="A4" s="30" t="s">
        <v>0</v>
      </c>
      <c r="B4" s="31" t="s">
        <v>14</v>
      </c>
      <c r="C4" s="31" t="s">
        <v>15</v>
      </c>
      <c r="D4" s="31" t="s">
        <v>16</v>
      </c>
      <c r="E4" s="31" t="s">
        <v>17</v>
      </c>
      <c r="F4" s="41" t="s">
        <v>511</v>
      </c>
      <c r="G4" s="30" t="s">
        <v>544</v>
      </c>
      <c r="H4" s="31" t="s">
        <v>545</v>
      </c>
      <c r="I4" s="32" t="s">
        <v>546</v>
      </c>
      <c r="J4" s="140"/>
    </row>
    <row r="5" spans="1:10" s="2" customFormat="1" ht="24" x14ac:dyDescent="0.25">
      <c r="A5" s="24" t="s">
        <v>176</v>
      </c>
      <c r="B5" s="53" t="s">
        <v>234</v>
      </c>
      <c r="C5" s="34" t="s">
        <v>325</v>
      </c>
      <c r="D5" s="26" t="s">
        <v>363</v>
      </c>
      <c r="E5" s="27" t="s">
        <v>476</v>
      </c>
      <c r="F5" s="42">
        <v>10002808</v>
      </c>
      <c r="G5" s="45"/>
      <c r="H5" s="29"/>
      <c r="I5" s="148">
        <v>0</v>
      </c>
      <c r="J5" s="107"/>
    </row>
    <row r="6" spans="1:10" s="2" customFormat="1" ht="24" x14ac:dyDescent="0.25">
      <c r="A6" s="13" t="s">
        <v>177</v>
      </c>
      <c r="B6" s="8" t="s">
        <v>234</v>
      </c>
      <c r="C6" s="5" t="s">
        <v>325</v>
      </c>
      <c r="D6" s="6" t="s">
        <v>363</v>
      </c>
      <c r="E6" s="7" t="s">
        <v>476</v>
      </c>
      <c r="F6" s="43">
        <v>10002809</v>
      </c>
      <c r="G6" s="46"/>
      <c r="H6" s="20"/>
      <c r="I6" s="149"/>
      <c r="J6" s="109"/>
    </row>
    <row r="7" spans="1:10" s="2" customFormat="1" x14ac:dyDescent="0.25">
      <c r="A7" s="13" t="s">
        <v>178</v>
      </c>
      <c r="B7" s="8" t="s">
        <v>234</v>
      </c>
      <c r="C7" s="5" t="s">
        <v>326</v>
      </c>
      <c r="D7" s="6" t="s">
        <v>364</v>
      </c>
      <c r="E7" s="7" t="s">
        <v>427</v>
      </c>
      <c r="F7" s="43">
        <v>10002810</v>
      </c>
      <c r="G7" s="46"/>
      <c r="H7" s="20"/>
      <c r="I7" s="149"/>
      <c r="J7" s="109"/>
    </row>
    <row r="8" spans="1:10" s="2" customFormat="1" x14ac:dyDescent="0.25">
      <c r="A8" s="13" t="s">
        <v>179</v>
      </c>
      <c r="B8" s="8" t="s">
        <v>234</v>
      </c>
      <c r="C8" s="5" t="s">
        <v>327</v>
      </c>
      <c r="D8" s="6" t="s">
        <v>364</v>
      </c>
      <c r="E8" s="7" t="s">
        <v>422</v>
      </c>
      <c r="F8" s="43">
        <v>10002812</v>
      </c>
      <c r="G8" s="46"/>
      <c r="H8" s="20"/>
      <c r="I8" s="149"/>
      <c r="J8" s="109"/>
    </row>
    <row r="9" spans="1:10" s="2" customFormat="1" x14ac:dyDescent="0.25">
      <c r="A9" s="13" t="s">
        <v>180</v>
      </c>
      <c r="B9" s="8" t="s">
        <v>234</v>
      </c>
      <c r="C9" s="5" t="s">
        <v>328</v>
      </c>
      <c r="D9" s="6" t="s">
        <v>364</v>
      </c>
      <c r="E9" s="7" t="s">
        <v>427</v>
      </c>
      <c r="F9" s="43">
        <v>10002813</v>
      </c>
      <c r="G9" s="46"/>
      <c r="H9" s="20"/>
      <c r="I9" s="149"/>
      <c r="J9" s="109"/>
    </row>
    <row r="10" spans="1:10" s="2" customFormat="1" x14ac:dyDescent="0.25">
      <c r="A10" s="13" t="s">
        <v>181</v>
      </c>
      <c r="B10" s="8" t="s">
        <v>234</v>
      </c>
      <c r="C10" s="5" t="s">
        <v>329</v>
      </c>
      <c r="D10" s="6" t="s">
        <v>365</v>
      </c>
      <c r="E10" s="7" t="s">
        <v>411</v>
      </c>
      <c r="F10" s="43">
        <v>10002814</v>
      </c>
      <c r="G10" s="46"/>
      <c r="H10" s="20"/>
      <c r="I10" s="149"/>
      <c r="J10" s="109"/>
    </row>
    <row r="11" spans="1:10" s="2" customFormat="1" x14ac:dyDescent="0.25">
      <c r="A11" s="13" t="s">
        <v>182</v>
      </c>
      <c r="B11" s="8" t="s">
        <v>234</v>
      </c>
      <c r="C11" s="5" t="s">
        <v>263</v>
      </c>
      <c r="D11" s="6" t="s">
        <v>366</v>
      </c>
      <c r="E11" s="7" t="s">
        <v>427</v>
      </c>
      <c r="F11" s="43">
        <v>10002815</v>
      </c>
      <c r="G11" s="46"/>
      <c r="H11" s="20"/>
      <c r="I11" s="149"/>
      <c r="J11" s="109"/>
    </row>
    <row r="12" spans="1:10" s="2" customFormat="1" x14ac:dyDescent="0.25">
      <c r="A12" s="13" t="s">
        <v>183</v>
      </c>
      <c r="B12" s="8" t="s">
        <v>234</v>
      </c>
      <c r="C12" s="5" t="s">
        <v>263</v>
      </c>
      <c r="D12" s="6" t="s">
        <v>366</v>
      </c>
      <c r="E12" s="7" t="s">
        <v>427</v>
      </c>
      <c r="F12" s="43">
        <v>10002816</v>
      </c>
      <c r="G12" s="46"/>
      <c r="H12" s="20"/>
      <c r="I12" s="149"/>
      <c r="J12" s="109"/>
    </row>
    <row r="13" spans="1:10" s="2" customFormat="1" x14ac:dyDescent="0.25">
      <c r="A13" s="13" t="s">
        <v>184</v>
      </c>
      <c r="B13" s="8" t="s">
        <v>234</v>
      </c>
      <c r="C13" s="5" t="s">
        <v>263</v>
      </c>
      <c r="D13" s="6" t="s">
        <v>366</v>
      </c>
      <c r="E13" s="7" t="s">
        <v>422</v>
      </c>
      <c r="F13" s="43">
        <v>10002817</v>
      </c>
      <c r="G13" s="46"/>
      <c r="H13" s="20"/>
      <c r="I13" s="149"/>
      <c r="J13" s="109"/>
    </row>
    <row r="14" spans="1:10" s="2" customFormat="1" x14ac:dyDescent="0.25">
      <c r="A14" s="13" t="s">
        <v>185</v>
      </c>
      <c r="B14" s="8" t="s">
        <v>234</v>
      </c>
      <c r="C14" s="5" t="s">
        <v>263</v>
      </c>
      <c r="D14" s="6" t="s">
        <v>366</v>
      </c>
      <c r="E14" s="7" t="s">
        <v>477</v>
      </c>
      <c r="F14" s="43">
        <v>10002818</v>
      </c>
      <c r="G14" s="46"/>
      <c r="H14" s="20"/>
      <c r="I14" s="149"/>
      <c r="J14" s="109"/>
    </row>
    <row r="15" spans="1:10" s="2" customFormat="1" ht="15.75" thickBot="1" x14ac:dyDescent="0.3">
      <c r="A15" s="14" t="s">
        <v>186</v>
      </c>
      <c r="B15" s="15" t="s">
        <v>234</v>
      </c>
      <c r="C15" s="16" t="s">
        <v>263</v>
      </c>
      <c r="D15" s="17" t="s">
        <v>367</v>
      </c>
      <c r="E15" s="18" t="s">
        <v>478</v>
      </c>
      <c r="F15" s="44">
        <v>10002819</v>
      </c>
      <c r="G15" s="47"/>
      <c r="H15" s="21"/>
      <c r="I15" s="149"/>
      <c r="J15" s="108"/>
    </row>
    <row r="16" spans="1:10" s="2" customFormat="1" ht="15.75" thickBot="1" x14ac:dyDescent="0.3">
      <c r="A16" s="146" t="s">
        <v>607</v>
      </c>
      <c r="B16" s="147"/>
      <c r="C16" s="147"/>
      <c r="D16" s="147"/>
      <c r="E16" s="147"/>
      <c r="F16" s="159"/>
      <c r="G16" s="111">
        <f>SUM(G5:G15)</f>
        <v>0</v>
      </c>
      <c r="H16" s="112">
        <f>SUM(H5:H15)</f>
        <v>0</v>
      </c>
      <c r="I16" s="149"/>
      <c r="J16" s="81"/>
    </row>
    <row r="17" spans="1:13" ht="30.75" customHeight="1" thickBot="1" x14ac:dyDescent="0.3">
      <c r="A17" s="141" t="s">
        <v>608</v>
      </c>
      <c r="B17" s="142"/>
      <c r="C17" s="142"/>
      <c r="D17" s="142"/>
      <c r="E17" s="142"/>
      <c r="F17" s="143"/>
      <c r="G17" s="160">
        <f>G16+H16</f>
        <v>0</v>
      </c>
      <c r="H17" s="161"/>
      <c r="I17" s="151"/>
      <c r="J17" s="81"/>
    </row>
    <row r="18" spans="1:13" ht="15.75" thickBot="1" x14ac:dyDescent="0.3"/>
    <row r="19" spans="1:13" s="4" customFormat="1" ht="30.75" customHeight="1" thickBot="1" x14ac:dyDescent="0.3">
      <c r="C19" s="113"/>
      <c r="D19" s="2"/>
      <c r="E19" s="113"/>
      <c r="F19" s="113"/>
      <c r="G19" s="180" t="s">
        <v>595</v>
      </c>
      <c r="H19" s="181"/>
      <c r="I19" s="181"/>
      <c r="J19" s="182"/>
      <c r="K19" s="166"/>
      <c r="L19" s="166"/>
      <c r="M19" s="166"/>
    </row>
    <row r="20" spans="1:13" s="4" customFormat="1" ht="31.5" customHeight="1" x14ac:dyDescent="0.25">
      <c r="B20" s="133" t="s">
        <v>609</v>
      </c>
      <c r="C20" s="134"/>
      <c r="D20" s="134"/>
      <c r="E20" s="134"/>
      <c r="F20" s="2"/>
      <c r="G20" s="173" t="s">
        <v>610</v>
      </c>
      <c r="H20" s="177"/>
      <c r="I20" s="178" t="s">
        <v>627</v>
      </c>
      <c r="J20" s="179"/>
      <c r="K20" s="167"/>
      <c r="L20" s="167"/>
      <c r="M20" s="167"/>
    </row>
    <row r="21" spans="1:13" ht="32.25" customHeight="1" thickBot="1" x14ac:dyDescent="0.3">
      <c r="G21" s="152"/>
      <c r="H21" s="169"/>
      <c r="I21" s="152"/>
      <c r="J21" s="153"/>
      <c r="K21" s="168"/>
      <c r="L21" s="168"/>
      <c r="M21" s="168"/>
    </row>
    <row r="22" spans="1:13" ht="15" customHeight="1" x14ac:dyDescent="0.25">
      <c r="B22" s="1"/>
      <c r="C22" s="4"/>
      <c r="E22" s="3"/>
      <c r="F22" s="154" t="s">
        <v>611</v>
      </c>
      <c r="G22" s="170">
        <f>G21+I21</f>
        <v>0</v>
      </c>
      <c r="H22" s="171"/>
      <c r="I22" s="171"/>
      <c r="J22" s="172"/>
      <c r="K22" s="165"/>
      <c r="L22" s="165"/>
      <c r="M22" s="165"/>
    </row>
    <row r="23" spans="1:13" ht="15.75" customHeight="1" thickBot="1" x14ac:dyDescent="0.3">
      <c r="B23" s="1"/>
      <c r="C23" s="4"/>
      <c r="E23" s="3"/>
      <c r="F23" s="155"/>
      <c r="G23" s="156"/>
      <c r="H23" s="157"/>
      <c r="I23" s="157"/>
      <c r="J23" s="158"/>
      <c r="K23" s="165"/>
      <c r="L23" s="165"/>
      <c r="M23" s="165"/>
    </row>
  </sheetData>
  <mergeCells count="15">
    <mergeCell ref="F22:F23"/>
    <mergeCell ref="J3:J4"/>
    <mergeCell ref="A17:F17"/>
    <mergeCell ref="A16:F16"/>
    <mergeCell ref="G17:H17"/>
    <mergeCell ref="I5:I17"/>
    <mergeCell ref="G21:H21"/>
    <mergeCell ref="I21:J21"/>
    <mergeCell ref="G19:J19"/>
    <mergeCell ref="G22:J23"/>
    <mergeCell ref="G3:I3"/>
    <mergeCell ref="B20:E20"/>
    <mergeCell ref="G20:H20"/>
    <mergeCell ref="I20:J20"/>
    <mergeCell ref="G1:I1"/>
  </mergeCells>
  <pageMargins left="0.7" right="0.7" top="0.78740157499999996" bottom="0.78740157499999996" header="0.3" footer="0.3"/>
  <pageSetup paperSize="9" scale="7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FE6F3-C3AE-4188-9A91-6E893A5071AD}">
  <sheetPr>
    <pageSetUpPr fitToPage="1"/>
  </sheetPr>
  <dimension ref="A1:M25"/>
  <sheetViews>
    <sheetView workbookViewId="0">
      <selection activeCell="G20" sqref="G20"/>
    </sheetView>
  </sheetViews>
  <sheetFormatPr defaultRowHeight="15" x14ac:dyDescent="0.25"/>
  <cols>
    <col min="1" max="1" width="7" customWidth="1"/>
    <col min="2" max="2" width="14.5703125" customWidth="1"/>
    <col min="3" max="3" width="22.42578125" customWidth="1"/>
    <col min="4" max="4" width="26.28515625" customWidth="1"/>
    <col min="5" max="5" width="17.42578125" customWidth="1"/>
    <col min="7" max="9" width="15" customWidth="1"/>
    <col min="10" max="10" width="12.140625" customWidth="1"/>
  </cols>
  <sheetData>
    <row r="1" spans="1:10" x14ac:dyDescent="0.25">
      <c r="G1" s="135" t="s">
        <v>596</v>
      </c>
      <c r="H1" s="135"/>
      <c r="I1" s="135"/>
      <c r="J1" s="115" t="s">
        <v>625</v>
      </c>
    </row>
    <row r="2" spans="1:10" ht="15.75" thickBot="1" x14ac:dyDescent="0.3"/>
    <row r="3" spans="1:10" ht="15.75" thickBot="1" x14ac:dyDescent="0.3">
      <c r="G3" s="136" t="s">
        <v>593</v>
      </c>
      <c r="H3" s="137"/>
      <c r="I3" s="138"/>
      <c r="J3" s="139" t="s">
        <v>594</v>
      </c>
    </row>
    <row r="4" spans="1:10" ht="33" customHeight="1" thickBot="1" x14ac:dyDescent="0.3">
      <c r="A4" s="11" t="s">
        <v>0</v>
      </c>
      <c r="B4" s="12" t="s">
        <v>14</v>
      </c>
      <c r="C4" s="12" t="s">
        <v>15</v>
      </c>
      <c r="D4" s="12" t="s">
        <v>16</v>
      </c>
      <c r="E4" s="12" t="s">
        <v>17</v>
      </c>
      <c r="F4" s="52" t="s">
        <v>511</v>
      </c>
      <c r="G4" s="11" t="s">
        <v>544</v>
      </c>
      <c r="H4" s="12" t="s">
        <v>545</v>
      </c>
      <c r="I4" s="110" t="s">
        <v>546</v>
      </c>
      <c r="J4" s="140"/>
    </row>
    <row r="5" spans="1:10" s="2" customFormat="1" x14ac:dyDescent="0.25">
      <c r="A5" s="13" t="s">
        <v>187</v>
      </c>
      <c r="B5" s="54" t="s">
        <v>235</v>
      </c>
      <c r="C5" s="5" t="s">
        <v>266</v>
      </c>
      <c r="D5" s="6" t="s">
        <v>368</v>
      </c>
      <c r="E5" s="7" t="s">
        <v>479</v>
      </c>
      <c r="F5" s="43">
        <v>10002589</v>
      </c>
      <c r="G5" s="46"/>
      <c r="H5" s="20"/>
      <c r="I5" s="148">
        <v>0</v>
      </c>
      <c r="J5" s="107"/>
    </row>
    <row r="6" spans="1:10" s="2" customFormat="1" x14ac:dyDescent="0.25">
      <c r="A6" s="13" t="s">
        <v>188</v>
      </c>
      <c r="B6" s="54" t="s">
        <v>235</v>
      </c>
      <c r="C6" s="5" t="s">
        <v>330</v>
      </c>
      <c r="D6" s="6" t="s">
        <v>366</v>
      </c>
      <c r="E6" s="7" t="s">
        <v>479</v>
      </c>
      <c r="F6" s="43">
        <v>10002590</v>
      </c>
      <c r="G6" s="46"/>
      <c r="H6" s="20"/>
      <c r="I6" s="149"/>
      <c r="J6" s="109"/>
    </row>
    <row r="7" spans="1:10" s="2" customFormat="1" x14ac:dyDescent="0.25">
      <c r="A7" s="13" t="s">
        <v>189</v>
      </c>
      <c r="B7" s="54" t="s">
        <v>235</v>
      </c>
      <c r="C7" s="5" t="s">
        <v>263</v>
      </c>
      <c r="D7" s="6" t="s">
        <v>369</v>
      </c>
      <c r="E7" s="7" t="s">
        <v>480</v>
      </c>
      <c r="F7" s="43">
        <v>10002591</v>
      </c>
      <c r="G7" s="46"/>
      <c r="H7" s="20"/>
      <c r="I7" s="149"/>
      <c r="J7" s="109"/>
    </row>
    <row r="8" spans="1:10" s="2" customFormat="1" ht="24" x14ac:dyDescent="0.25">
      <c r="A8" s="13" t="s">
        <v>190</v>
      </c>
      <c r="B8" s="54" t="s">
        <v>235</v>
      </c>
      <c r="C8" s="5" t="s">
        <v>331</v>
      </c>
      <c r="D8" s="6" t="s">
        <v>366</v>
      </c>
      <c r="E8" s="7" t="s">
        <v>481</v>
      </c>
      <c r="F8" s="43">
        <v>10002592</v>
      </c>
      <c r="G8" s="46"/>
      <c r="H8" s="20"/>
      <c r="I8" s="149"/>
      <c r="J8" s="109"/>
    </row>
    <row r="9" spans="1:10" s="2" customFormat="1" x14ac:dyDescent="0.25">
      <c r="A9" s="13" t="s">
        <v>191</v>
      </c>
      <c r="B9" s="54" t="s">
        <v>235</v>
      </c>
      <c r="C9" s="5" t="s">
        <v>332</v>
      </c>
      <c r="D9" s="6" t="s">
        <v>364</v>
      </c>
      <c r="E9" s="7" t="s">
        <v>482</v>
      </c>
      <c r="F9" s="43">
        <v>10002593</v>
      </c>
      <c r="G9" s="46"/>
      <c r="H9" s="20"/>
      <c r="I9" s="149"/>
      <c r="J9" s="109"/>
    </row>
    <row r="10" spans="1:10" s="2" customFormat="1" x14ac:dyDescent="0.25">
      <c r="A10" s="13" t="s">
        <v>192</v>
      </c>
      <c r="B10" s="54" t="s">
        <v>235</v>
      </c>
      <c r="C10" s="5" t="s">
        <v>333</v>
      </c>
      <c r="D10" s="6" t="s">
        <v>364</v>
      </c>
      <c r="E10" s="7" t="s">
        <v>482</v>
      </c>
      <c r="F10" s="43">
        <v>10002594</v>
      </c>
      <c r="G10" s="46"/>
      <c r="H10" s="20"/>
      <c r="I10" s="149"/>
      <c r="J10" s="109"/>
    </row>
    <row r="11" spans="1:10" s="2" customFormat="1" x14ac:dyDescent="0.25">
      <c r="A11" s="13" t="s">
        <v>193</v>
      </c>
      <c r="B11" s="54" t="s">
        <v>235</v>
      </c>
      <c r="C11" s="5" t="s">
        <v>334</v>
      </c>
      <c r="D11" s="6" t="s">
        <v>361</v>
      </c>
      <c r="E11" s="7" t="s">
        <v>483</v>
      </c>
      <c r="F11" s="43">
        <v>10002595</v>
      </c>
      <c r="G11" s="46"/>
      <c r="H11" s="20"/>
      <c r="I11" s="149"/>
      <c r="J11" s="109"/>
    </row>
    <row r="12" spans="1:10" s="2" customFormat="1" x14ac:dyDescent="0.25">
      <c r="A12" s="13" t="s">
        <v>194</v>
      </c>
      <c r="B12" s="54" t="s">
        <v>235</v>
      </c>
      <c r="C12" s="5" t="s">
        <v>335</v>
      </c>
      <c r="D12" s="6" t="s">
        <v>370</v>
      </c>
      <c r="E12" s="7" t="s">
        <v>484</v>
      </c>
      <c r="F12" s="43"/>
      <c r="G12" s="46"/>
      <c r="H12" s="20"/>
      <c r="I12" s="149"/>
      <c r="J12" s="109"/>
    </row>
    <row r="13" spans="1:10" s="2" customFormat="1" x14ac:dyDescent="0.25">
      <c r="A13" s="13" t="s">
        <v>195</v>
      </c>
      <c r="B13" s="54" t="s">
        <v>235</v>
      </c>
      <c r="C13" s="5" t="s">
        <v>335</v>
      </c>
      <c r="D13" s="6" t="s">
        <v>371</v>
      </c>
      <c r="E13" s="7" t="s">
        <v>484</v>
      </c>
      <c r="F13" s="43"/>
      <c r="G13" s="46"/>
      <c r="H13" s="20"/>
      <c r="I13" s="149"/>
      <c r="J13" s="109"/>
    </row>
    <row r="14" spans="1:10" s="2" customFormat="1" ht="24" x14ac:dyDescent="0.25">
      <c r="A14" s="13" t="s">
        <v>196</v>
      </c>
      <c r="B14" s="54" t="s">
        <v>235</v>
      </c>
      <c r="C14" s="5" t="s">
        <v>336</v>
      </c>
      <c r="D14" s="6" t="s">
        <v>366</v>
      </c>
      <c r="E14" s="7" t="s">
        <v>485</v>
      </c>
      <c r="F14" s="43"/>
      <c r="G14" s="46"/>
      <c r="H14" s="20"/>
      <c r="I14" s="149"/>
      <c r="J14" s="109"/>
    </row>
    <row r="15" spans="1:10" s="2" customFormat="1" x14ac:dyDescent="0.25">
      <c r="A15" s="13" t="s">
        <v>197</v>
      </c>
      <c r="B15" s="54" t="s">
        <v>235</v>
      </c>
      <c r="C15" s="5" t="s">
        <v>337</v>
      </c>
      <c r="D15" s="6" t="s">
        <v>368</v>
      </c>
      <c r="E15" s="7" t="s">
        <v>485</v>
      </c>
      <c r="F15" s="43"/>
      <c r="G15" s="46"/>
      <c r="H15" s="20"/>
      <c r="I15" s="149"/>
      <c r="J15" s="109"/>
    </row>
    <row r="16" spans="1:10" s="2" customFormat="1" x14ac:dyDescent="0.25">
      <c r="A16" s="24" t="s">
        <v>198</v>
      </c>
      <c r="B16" s="54" t="s">
        <v>235</v>
      </c>
      <c r="C16" s="5" t="s">
        <v>525</v>
      </c>
      <c r="D16" s="6" t="s">
        <v>526</v>
      </c>
      <c r="E16" s="7" t="s">
        <v>529</v>
      </c>
      <c r="F16" s="43"/>
      <c r="G16" s="46"/>
      <c r="H16" s="20"/>
      <c r="I16" s="149"/>
      <c r="J16" s="109"/>
    </row>
    <row r="17" spans="1:13" s="2" customFormat="1" ht="15.75" thickBot="1" x14ac:dyDescent="0.3">
      <c r="A17" s="14" t="s">
        <v>199</v>
      </c>
      <c r="B17" s="55" t="s">
        <v>235</v>
      </c>
      <c r="C17" s="16" t="s">
        <v>525</v>
      </c>
      <c r="D17" s="17" t="s">
        <v>530</v>
      </c>
      <c r="E17" s="18" t="s">
        <v>527</v>
      </c>
      <c r="F17" s="44"/>
      <c r="G17" s="47"/>
      <c r="H17" s="21"/>
      <c r="I17" s="149"/>
      <c r="J17" s="108"/>
    </row>
    <row r="18" spans="1:13" s="2" customFormat="1" ht="15.75" thickBot="1" x14ac:dyDescent="0.3">
      <c r="A18" s="146" t="s">
        <v>607</v>
      </c>
      <c r="B18" s="147"/>
      <c r="C18" s="147"/>
      <c r="D18" s="147"/>
      <c r="E18" s="147"/>
      <c r="F18" s="159"/>
      <c r="G18" s="101">
        <f>SUM(G5:G17)</f>
        <v>0</v>
      </c>
      <c r="H18" s="102">
        <f>SUM(H5:H17)</f>
        <v>0</v>
      </c>
      <c r="I18" s="149"/>
      <c r="J18" s="81"/>
    </row>
    <row r="19" spans="1:13" ht="30.75" customHeight="1" thickBot="1" x14ac:dyDescent="0.3">
      <c r="A19" s="141" t="s">
        <v>608</v>
      </c>
      <c r="B19" s="142"/>
      <c r="C19" s="142"/>
      <c r="D19" s="142"/>
      <c r="E19" s="142"/>
      <c r="F19" s="143"/>
      <c r="G19" s="160">
        <f>G18+H18</f>
        <v>0</v>
      </c>
      <c r="H19" s="161"/>
      <c r="I19" s="151"/>
      <c r="J19" s="81"/>
    </row>
    <row r="20" spans="1:13" ht="15.75" thickBot="1" x14ac:dyDescent="0.3"/>
    <row r="21" spans="1:13" s="4" customFormat="1" ht="30.75" customHeight="1" thickBot="1" x14ac:dyDescent="0.3">
      <c r="C21" s="113"/>
      <c r="D21" s="2"/>
      <c r="E21" s="113"/>
      <c r="F21" s="113"/>
      <c r="G21" s="180" t="s">
        <v>595</v>
      </c>
      <c r="H21" s="181"/>
      <c r="I21" s="181"/>
      <c r="J21" s="182"/>
      <c r="K21" s="166"/>
      <c r="L21" s="166"/>
      <c r="M21" s="166"/>
    </row>
    <row r="22" spans="1:13" s="4" customFormat="1" ht="31.5" customHeight="1" x14ac:dyDescent="0.25">
      <c r="B22" s="133" t="s">
        <v>609</v>
      </c>
      <c r="C22" s="134"/>
      <c r="D22" s="134"/>
      <c r="E22" s="134"/>
      <c r="F22" s="2"/>
      <c r="G22" s="173" t="s">
        <v>610</v>
      </c>
      <c r="H22" s="177"/>
      <c r="I22" s="178" t="s">
        <v>627</v>
      </c>
      <c r="J22" s="179"/>
      <c r="K22" s="167"/>
      <c r="L22" s="167"/>
      <c r="M22" s="167"/>
    </row>
    <row r="23" spans="1:13" ht="32.25" customHeight="1" thickBot="1" x14ac:dyDescent="0.3">
      <c r="G23" s="152"/>
      <c r="H23" s="169"/>
      <c r="I23" s="152"/>
      <c r="J23" s="153"/>
      <c r="K23" s="168"/>
      <c r="L23" s="168"/>
      <c r="M23" s="168"/>
    </row>
    <row r="24" spans="1:13" ht="15" customHeight="1" x14ac:dyDescent="0.25">
      <c r="B24" s="1"/>
      <c r="C24" s="4"/>
      <c r="E24" s="3"/>
      <c r="F24" s="154" t="s">
        <v>611</v>
      </c>
      <c r="G24" s="170">
        <f>G23+I23</f>
        <v>0</v>
      </c>
      <c r="H24" s="171"/>
      <c r="I24" s="171"/>
      <c r="J24" s="172"/>
      <c r="K24" s="165"/>
      <c r="L24" s="165"/>
      <c r="M24" s="165"/>
    </row>
    <row r="25" spans="1:13" ht="15.75" customHeight="1" thickBot="1" x14ac:dyDescent="0.3">
      <c r="B25" s="1"/>
      <c r="C25" s="4"/>
      <c r="E25" s="3"/>
      <c r="F25" s="155"/>
      <c r="G25" s="156"/>
      <c r="H25" s="157"/>
      <c r="I25" s="157"/>
      <c r="J25" s="158"/>
      <c r="K25" s="165"/>
      <c r="L25" s="165"/>
      <c r="M25" s="165"/>
    </row>
  </sheetData>
  <mergeCells count="15">
    <mergeCell ref="F24:F25"/>
    <mergeCell ref="J3:J4"/>
    <mergeCell ref="A19:F19"/>
    <mergeCell ref="A18:F18"/>
    <mergeCell ref="G19:H19"/>
    <mergeCell ref="I5:I19"/>
    <mergeCell ref="G23:H23"/>
    <mergeCell ref="I23:J23"/>
    <mergeCell ref="G21:J21"/>
    <mergeCell ref="G24:J25"/>
    <mergeCell ref="G3:I3"/>
    <mergeCell ref="B22:E22"/>
    <mergeCell ref="G22:H22"/>
    <mergeCell ref="I22:J22"/>
    <mergeCell ref="G1:I1"/>
  </mergeCells>
  <pageMargins left="0.7" right="0.7" top="0.78740157499999996" bottom="0.78740157499999996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CELKEM</vt:lpstr>
      <vt:lpstr>Komín</vt:lpstr>
      <vt:lpstr>Bystr ZOO</vt:lpstr>
      <vt:lpstr>Novobranská</vt:lpstr>
      <vt:lpstr>Slatina</vt:lpstr>
      <vt:lpstr>Pisárky</vt:lpstr>
      <vt:lpstr>Lodní doprava</vt:lpstr>
      <vt:lpstr>Tábor</vt:lpstr>
      <vt:lpstr>Husovice</vt:lpstr>
      <vt:lpstr>Medlánky</vt:lpstr>
      <vt:lpstr>Měnírna Radlas</vt:lpstr>
      <vt:lpstr>Joštova</vt:lpstr>
      <vt:lpstr>Stará Osada</vt:lpstr>
      <vt:lpstr>AN Benešova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Macigova</dc:creator>
  <cp:keywords>Cenová nabídka</cp:keywords>
  <cp:lastModifiedBy>Lovecká Dagmar</cp:lastModifiedBy>
  <cp:lastPrinted>2026-02-23T12:05:16Z</cp:lastPrinted>
  <dcterms:created xsi:type="dcterms:W3CDTF">2023-08-30T07:03:05Z</dcterms:created>
  <dcterms:modified xsi:type="dcterms:W3CDTF">2026-05-05T08:35:41Z</dcterms:modified>
</cp:coreProperties>
</file>