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audia.wojtasik\Documents\KLAUDIA\Zamówienia publiczne\2026\Łowiectwo\"/>
    </mc:Choice>
  </mc:AlternateContent>
  <bookViews>
    <workbookView xWindow="0" yWindow="0" windowWidth="28800" windowHeight="12180"/>
  </bookViews>
  <sheets>
    <sheet name="Formularz ofertowy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K33" i="1" s="1"/>
  <c r="L33" i="1" s="1"/>
  <c r="I32" i="1"/>
  <c r="I31" i="1"/>
  <c r="I30" i="1"/>
  <c r="K55" i="1" l="1"/>
  <c r="L55" i="1" s="1"/>
  <c r="K54" i="1"/>
  <c r="L54" i="1" s="1"/>
  <c r="K53" i="1"/>
  <c r="L53" i="1"/>
  <c r="K52" i="1"/>
  <c r="L52" i="1" s="1"/>
  <c r="K51" i="1"/>
  <c r="L51" i="1" s="1"/>
  <c r="K50" i="1"/>
  <c r="L50" i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/>
  <c r="K43" i="1"/>
  <c r="L43" i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/>
  <c r="K35" i="1"/>
  <c r="L35" i="1" s="1"/>
  <c r="K34" i="1"/>
  <c r="L34" i="1" s="1"/>
  <c r="K32" i="1"/>
  <c r="L32" i="1" s="1"/>
  <c r="K31" i="1"/>
  <c r="L31" i="1" s="1"/>
  <c r="K30" i="1"/>
  <c r="L30" i="1" s="1"/>
  <c r="F57" i="1"/>
  <c r="F58" i="1" l="1"/>
  <c r="B26" i="1" s="1"/>
</calcChain>
</file>

<file path=xl/sharedStrings.xml><?xml version="1.0" encoding="utf-8"?>
<sst xmlns="http://schemas.openxmlformats.org/spreadsheetml/2006/main" count="143" uniqueCount="122">
  <si>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</si>
  <si>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</si>
  <si>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</si>
  <si>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</si>
  <si>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</si>
  <si>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</si>
  <si>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</si>
  <si>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</si>
  <si>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</si>
  <si>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</si>
  <si>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</si>
  <si>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600</t>
  </si>
  <si>
    <t>ŁR-ORKA</t>
  </si>
  <si>
    <t>Głęboka orka</t>
  </si>
  <si>
    <t>HA</t>
  </si>
  <si>
    <t>602</t>
  </si>
  <si>
    <t>ŁR-PODOR</t>
  </si>
  <si>
    <t>Podorywka</t>
  </si>
  <si>
    <t>603</t>
  </si>
  <si>
    <t>ŁR-AGRE</t>
  </si>
  <si>
    <t>Agregatowanie</t>
  </si>
  <si>
    <t>605</t>
  </si>
  <si>
    <t>ŁR-BRON</t>
  </si>
  <si>
    <t>Bronowanie</t>
  </si>
  <si>
    <t>606</t>
  </si>
  <si>
    <t>ŁR-TAL</t>
  </si>
  <si>
    <t>Talerzowanie</t>
  </si>
  <si>
    <t>609</t>
  </si>
  <si>
    <t>ŁR-WAŁOW</t>
  </si>
  <si>
    <t>Wałowanie</t>
  </si>
  <si>
    <t>613</t>
  </si>
  <si>
    <t>ŁR-NAWM</t>
  </si>
  <si>
    <t>Wysiew nawozów sztucznych</t>
  </si>
  <si>
    <t>614</t>
  </si>
  <si>
    <t>ŁR-WAPN</t>
  </si>
  <si>
    <t>Wapnowanie</t>
  </si>
  <si>
    <t>617</t>
  </si>
  <si>
    <t>ŁR-WYSNAS</t>
  </si>
  <si>
    <t>Wysiew nasion siewnikiem zbożowym</t>
  </si>
  <si>
    <t>627</t>
  </si>
  <si>
    <t>ŁR-WYKŁW</t>
  </si>
  <si>
    <t>Koszenie trawy z wywozem z łąki</t>
  </si>
  <si>
    <t>633</t>
  </si>
  <si>
    <t>ŁR-KOSZRR</t>
  </si>
  <si>
    <t>Ścięcie trawy z rozdrobnieniem pokosu</t>
  </si>
  <si>
    <t>800</t>
  </si>
  <si>
    <t>Ł-NAG-POL</t>
  </si>
  <si>
    <t>Osoba do naganki z transportem</t>
  </si>
  <si>
    <t>Osob</t>
  </si>
  <si>
    <t>802</t>
  </si>
  <si>
    <t>Ł-POJ-POL</t>
  </si>
  <si>
    <t>Pojazd do transportu myśliwych</t>
  </si>
  <si>
    <t>SZT</t>
  </si>
  <si>
    <t>803</t>
  </si>
  <si>
    <t>Ł-KAR-POL</t>
  </si>
  <si>
    <t>Pojazd do przewozu pozyskanej zwierzyny</t>
  </si>
  <si>
    <t>804</t>
  </si>
  <si>
    <t>Ł-PSY-POL</t>
  </si>
  <si>
    <t>Pies do naganki z transportem</t>
  </si>
  <si>
    <t>806</t>
  </si>
  <si>
    <t>Ł-PODPRM</t>
  </si>
  <si>
    <t>Podprowadzanie myśliwych</t>
  </si>
  <si>
    <t>H</t>
  </si>
  <si>
    <t>807</t>
  </si>
  <si>
    <t>PREP-JEL</t>
  </si>
  <si>
    <t>Preparacja poroża byka jelenia</t>
  </si>
  <si>
    <t>808</t>
  </si>
  <si>
    <t>PREP-ORĘŻ</t>
  </si>
  <si>
    <t>Preparacja oręży dzika</t>
  </si>
  <si>
    <t>809</t>
  </si>
  <si>
    <t>PREP-ROG</t>
  </si>
  <si>
    <t>Preparacja parostków rogacza</t>
  </si>
  <si>
    <t>810</t>
  </si>
  <si>
    <t>PREP-DAN</t>
  </si>
  <si>
    <t>Preparacja poroża byka daniela</t>
  </si>
  <si>
    <t>811</t>
  </si>
  <si>
    <t>PREP-MED</t>
  </si>
  <si>
    <t>Zdjęcie skóry na medalion</t>
  </si>
  <si>
    <t>812</t>
  </si>
  <si>
    <t>PREP-DRAP</t>
  </si>
  <si>
    <t>Preparacja czaszek drapieżników</t>
  </si>
  <si>
    <t>825</t>
  </si>
  <si>
    <t>GODZ RŁ23</t>
  </si>
  <si>
    <t>Prace godzinowe ręczne w łowiectwie</t>
  </si>
  <si>
    <t>826</t>
  </si>
  <si>
    <t>GODZ SŁ23</t>
  </si>
  <si>
    <t>Prace godzinowe samochodowe w łowiectwie</t>
  </si>
  <si>
    <t>827</t>
  </si>
  <si>
    <t>GODZ MŁ23</t>
  </si>
  <si>
    <t>Prace godzinowe ciągnikowe w łowiectwie</t>
  </si>
  <si>
    <t>828</t>
  </si>
  <si>
    <t>GODZ ŁU23</t>
  </si>
  <si>
    <t>Prace godzinowe ręczne z urządzeniem mechanicznym w łowiectwie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</si>
  <si>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</si>
  <si>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</si>
  <si>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</si>
  <si>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</si>
  <si>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</si>
  <si>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</si>
  <si>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</si>
  <si>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</si>
  <si>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</si>
  <si>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</si>
  <si>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</si>
  <si>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</si>
  <si>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Kluczbork</t>
  </si>
  <si>
    <t xml:space="preserve">46-200 Kluczbork; Mickiewicza 8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</si>
  <si>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</si>
  <si>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</si>
  <si>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</si>
  <si>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</si>
  <si>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</si>
  <si>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</si>
  <si>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</si>
  <si>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</si>
  <si>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</si>
  <si>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</si>
  <si>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</si>
  <si>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</si>
  <si>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</si>
  <si>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DN</t>
  </si>
  <si>
    <r>
      <t xml:space="preserve">Odpowiadając na ogłoszenie o zamówieniu na </t>
    </r>
    <r>
      <rPr>
        <b/>
        <sz val="11"/>
        <color rgb="FF333333"/>
        <rFont val="Arial"/>
        <family val="2"/>
        <charset val="238"/>
      </rPr>
      <t>„Wykonywanie usług z zakresu gospodarki łowieckiej oraz łąkowo- rolnej na terenie OHZ „Krystyna”, zarządzanego przez Nadleśnictwo Kluczbork w roku 2026 i I kwartale 2027.”</t>
    </r>
    <r>
      <rPr>
        <sz val="11"/>
        <color rgb="FF333333"/>
        <rFont val="Arial"/>
        <family val="2"/>
        <charset val="238"/>
      </rPr>
      <t xml:space="preserve">  składamy niniejszym ofertę na </t>
    </r>
    <r>
      <rPr>
        <b/>
        <sz val="11"/>
        <color rgb="FF333333"/>
        <rFont val="Arial"/>
        <family val="2"/>
        <charset val="238"/>
      </rPr>
      <t>pakiet ŁOW OBW 30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</si>
</sst>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4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6"/>
  <sheetViews>
    <sheetView tabSelected="1" topLeftCell="A94" workbookViewId="0">
      <selection activeCell="U22" sqref="U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0.14062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140625" customWidth="1"/>
    <col min="11" max="11" width="9.5703125" customWidth="1"/>
    <col min="12" max="12" width="7.5703125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45" customHeight="1" x14ac:dyDescent="0.2"/>
    <row r="2" spans="2:16" s="1" customFormat="1" ht="17.100000000000001" customHeight="1" x14ac:dyDescent="0.2">
      <c r="J2" s="38" t="s">
        <v>99</v>
      </c>
      <c r="K2" s="38"/>
      <c r="L2" s="38"/>
      <c r="M2" s="38"/>
      <c r="N2" s="38"/>
      <c r="O2" s="38"/>
      <c r="P2" s="38"/>
    </row>
    <row r="3" spans="2:16" s="1" customFormat="1" ht="29.1" customHeight="1" x14ac:dyDescent="0.2">
      <c r="B3" s="12"/>
      <c r="C3" s="12"/>
      <c r="D3" s="12"/>
      <c r="E3" s="12"/>
    </row>
    <row r="4" spans="2:16" s="1" customFormat="1" ht="2.65" customHeight="1" x14ac:dyDescent="0.2">
      <c r="B4" s="18"/>
      <c r="C4" s="18"/>
      <c r="D4" s="18"/>
      <c r="E4" s="18"/>
    </row>
    <row r="5" spans="2:16" s="1" customFormat="1" ht="29.1" customHeight="1" x14ac:dyDescent="0.2">
      <c r="B5" s="13"/>
      <c r="C5" s="13"/>
      <c r="D5" s="13"/>
      <c r="E5" s="13"/>
    </row>
    <row r="6" spans="2:16" s="1" customFormat="1" ht="2.65" customHeight="1" x14ac:dyDescent="0.2">
      <c r="B6" s="18"/>
      <c r="C6" s="18"/>
      <c r="D6" s="18"/>
      <c r="E6" s="18"/>
    </row>
    <row r="7" spans="2:16" s="1" customFormat="1" ht="29.1" customHeight="1" x14ac:dyDescent="0.2">
      <c r="B7" s="13"/>
      <c r="C7" s="13"/>
      <c r="D7" s="13"/>
      <c r="E7" s="13"/>
    </row>
    <row r="8" spans="2:16" s="1" customFormat="1" ht="5.45" customHeight="1" x14ac:dyDescent="0.2">
      <c r="B8" s="18"/>
      <c r="C8" s="18"/>
      <c r="D8" s="18"/>
      <c r="E8" s="18"/>
    </row>
    <row r="9" spans="2:16" s="1" customFormat="1" ht="4.3499999999999996" customHeight="1" x14ac:dyDescent="0.2"/>
    <row r="10" spans="2:16" s="1" customFormat="1" ht="6.95" customHeight="1" x14ac:dyDescent="0.2">
      <c r="B10" s="14" t="s">
        <v>100</v>
      </c>
      <c r="C10" s="14"/>
      <c r="D10" s="14"/>
      <c r="E10" s="14"/>
    </row>
    <row r="11" spans="2:16" s="1" customFormat="1" ht="12.2" customHeight="1" x14ac:dyDescent="0.2">
      <c r="B11" s="14"/>
      <c r="C11" s="14"/>
      <c r="D11" s="14"/>
      <c r="E11" s="14"/>
      <c r="G11" s="11"/>
      <c r="H11" s="23" t="s">
        <v>101</v>
      </c>
      <c r="I11" s="23"/>
      <c r="J11" s="23"/>
      <c r="K11" s="23"/>
      <c r="L11" s="23"/>
      <c r="M11" s="23"/>
      <c r="N11" s="23"/>
      <c r="O11" s="23"/>
    </row>
    <row r="12" spans="2:16" s="1" customFormat="1" ht="8.1" customHeight="1" x14ac:dyDescent="0.2">
      <c r="H12" s="23"/>
      <c r="I12" s="23"/>
      <c r="J12" s="23"/>
      <c r="K12" s="23"/>
      <c r="L12" s="23"/>
      <c r="M12" s="23"/>
      <c r="N12" s="23"/>
      <c r="O12" s="23"/>
    </row>
    <row r="13" spans="2:16" s="1" customFormat="1" ht="20.25" customHeight="1" x14ac:dyDescent="0.2"/>
    <row r="14" spans="2:16" s="1" customFormat="1" ht="24" customHeight="1" x14ac:dyDescent="0.2">
      <c r="F14" s="29" t="s">
        <v>102</v>
      </c>
      <c r="G14" s="29"/>
      <c r="H14" s="29"/>
      <c r="I14" s="29"/>
    </row>
    <row r="15" spans="2:16" s="1" customFormat="1" ht="43.15" customHeight="1" x14ac:dyDescent="0.2"/>
    <row r="16" spans="2:16" s="1" customFormat="1" ht="20.85" customHeight="1" x14ac:dyDescent="0.2">
      <c r="C16" s="25" t="s">
        <v>103</v>
      </c>
      <c r="D16" s="25"/>
      <c r="E16" s="25"/>
    </row>
    <row r="17" spans="2:13" s="1" customFormat="1" ht="2.65" customHeight="1" x14ac:dyDescent="0.2"/>
    <row r="18" spans="2:13" s="1" customFormat="1" ht="20.85" customHeight="1" x14ac:dyDescent="0.2">
      <c r="C18" s="25" t="s">
        <v>104</v>
      </c>
      <c r="D18" s="25"/>
      <c r="E18" s="25"/>
    </row>
    <row r="19" spans="2:13" s="1" customFormat="1" ht="2.65" customHeight="1" x14ac:dyDescent="0.2"/>
    <row r="20" spans="2:13" s="1" customFormat="1" ht="20.85" customHeight="1" x14ac:dyDescent="0.2">
      <c r="C20" s="25" t="s">
        <v>105</v>
      </c>
      <c r="D20" s="25"/>
      <c r="E20" s="25"/>
    </row>
    <row r="21" spans="2:13" s="1" customFormat="1" ht="2.65" customHeight="1" x14ac:dyDescent="0.2"/>
    <row r="22" spans="2:13" s="1" customFormat="1" ht="20.85" customHeight="1" x14ac:dyDescent="0.2">
      <c r="C22" s="25" t="s">
        <v>106</v>
      </c>
      <c r="D22" s="25"/>
      <c r="E22" s="25"/>
    </row>
    <row r="23" spans="2:13" s="1" customFormat="1" ht="34.700000000000003" customHeight="1" x14ac:dyDescent="0.2"/>
    <row r="24" spans="2:13" s="1" customFormat="1" ht="50.1" customHeight="1" x14ac:dyDescent="0.2">
      <c r="B24" s="15" t="s">
        <v>121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2:13" s="1" customFormat="1" ht="2.65" customHeight="1" x14ac:dyDescent="0.2"/>
    <row r="26" spans="2:13" s="1" customFormat="1" ht="58.35" customHeight="1" x14ac:dyDescent="0.2">
      <c r="B26" s="16" t="str">
        <f xml:space="preserve"> "1.  Za wykonanie przedmiotu zamówienia w tym Pakiecie oferujemy następujące wynagrodzenie brutto: " &amp; TEXT(F58,"#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2:13" s="1" customFormat="1" ht="29.1" customHeight="1" x14ac:dyDescent="0.2"/>
    <row r="28" spans="2:13" s="1" customFormat="1" ht="9.1999999999999993" customHeight="1" x14ac:dyDescent="0.2"/>
    <row r="29" spans="2:13" s="1" customFormat="1" ht="45.2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40" t="s">
        <v>10</v>
      </c>
      <c r="M29" s="40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13.13</v>
      </c>
      <c r="H30" s="10">
        <v>0</v>
      </c>
      <c r="I30" s="9">
        <f t="shared" ref="I30:I55" si="0">ROUND(G30* H30,2)</f>
        <v>0</v>
      </c>
      <c r="J30" s="5">
        <v>8</v>
      </c>
      <c r="K30" s="9">
        <f t="shared" ref="K30:K55" si="1">ROUND(I30* J30/100,2)</f>
        <v>0</v>
      </c>
      <c r="L30" s="20">
        <f t="shared" ref="L30:L55" si="2">ROUND(I30+ K30,2)</f>
        <v>0</v>
      </c>
      <c r="M30" s="21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1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20">
        <f t="shared" si="2"/>
        <v>0</v>
      </c>
      <c r="M31" s="21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0.28000000000000003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20">
        <f t="shared" si="2"/>
        <v>0</v>
      </c>
      <c r="M32" s="21"/>
    </row>
    <row r="33" spans="2:13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13.13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20">
        <f t="shared" si="2"/>
        <v>0</v>
      </c>
      <c r="M33" s="21"/>
    </row>
    <row r="34" spans="2:13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13.13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20">
        <f t="shared" si="2"/>
        <v>0</v>
      </c>
      <c r="M34" s="21"/>
    </row>
    <row r="35" spans="2:13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1.28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20">
        <f t="shared" si="2"/>
        <v>0</v>
      </c>
      <c r="M35" s="21"/>
    </row>
    <row r="36" spans="2:13" s="1" customFormat="1" ht="19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14.77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20">
        <f t="shared" si="2"/>
        <v>0</v>
      </c>
      <c r="M36" s="21"/>
    </row>
    <row r="37" spans="2:13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14</v>
      </c>
      <c r="G37" s="8">
        <v>3.47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20">
        <f t="shared" si="2"/>
        <v>0</v>
      </c>
      <c r="M37" s="21"/>
    </row>
    <row r="38" spans="2:13" s="1" customFormat="1" ht="19.7" customHeight="1" x14ac:dyDescent="0.2">
      <c r="B38" s="5">
        <v>9</v>
      </c>
      <c r="C38" s="6" t="s">
        <v>36</v>
      </c>
      <c r="D38" s="6" t="s">
        <v>37</v>
      </c>
      <c r="E38" s="7" t="s">
        <v>38</v>
      </c>
      <c r="F38" s="6" t="s">
        <v>14</v>
      </c>
      <c r="G38" s="8">
        <v>14.17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20">
        <f t="shared" si="2"/>
        <v>0</v>
      </c>
      <c r="M38" s="21"/>
    </row>
    <row r="39" spans="2:13" s="1" customFormat="1" ht="19.7" customHeight="1" x14ac:dyDescent="0.2">
      <c r="B39" s="5">
        <v>10</v>
      </c>
      <c r="C39" s="6" t="s">
        <v>39</v>
      </c>
      <c r="D39" s="6" t="s">
        <v>40</v>
      </c>
      <c r="E39" s="7" t="s">
        <v>41</v>
      </c>
      <c r="F39" s="6" t="s">
        <v>14</v>
      </c>
      <c r="G39" s="8">
        <v>12.3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20">
        <f t="shared" si="2"/>
        <v>0</v>
      </c>
      <c r="M39" s="21"/>
    </row>
    <row r="40" spans="2:13" s="1" customFormat="1" ht="19.7" customHeight="1" x14ac:dyDescent="0.2">
      <c r="B40" s="5">
        <v>11</v>
      </c>
      <c r="C40" s="6" t="s">
        <v>42</v>
      </c>
      <c r="D40" s="6" t="s">
        <v>43</v>
      </c>
      <c r="E40" s="7" t="s">
        <v>44</v>
      </c>
      <c r="F40" s="6" t="s">
        <v>14</v>
      </c>
      <c r="G40" s="8">
        <v>1.47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20">
        <f t="shared" si="2"/>
        <v>0</v>
      </c>
      <c r="M40" s="21"/>
    </row>
    <row r="41" spans="2:13" s="1" customFormat="1" ht="19.7" customHeight="1" x14ac:dyDescent="0.2">
      <c r="B41" s="5">
        <v>12</v>
      </c>
      <c r="C41" s="6" t="s">
        <v>45</v>
      </c>
      <c r="D41" s="6" t="s">
        <v>46</v>
      </c>
      <c r="E41" s="7" t="s">
        <v>47</v>
      </c>
      <c r="F41" s="6" t="s">
        <v>48</v>
      </c>
      <c r="G41" s="8">
        <v>80</v>
      </c>
      <c r="H41" s="10">
        <v>0</v>
      </c>
      <c r="I41" s="9">
        <f t="shared" si="0"/>
        <v>0</v>
      </c>
      <c r="J41" s="5">
        <v>23</v>
      </c>
      <c r="K41" s="9">
        <f t="shared" si="1"/>
        <v>0</v>
      </c>
      <c r="L41" s="20">
        <f t="shared" si="2"/>
        <v>0</v>
      </c>
      <c r="M41" s="21"/>
    </row>
    <row r="42" spans="2:13" s="1" customFormat="1" ht="19.7" customHeight="1" x14ac:dyDescent="0.2">
      <c r="B42" s="5">
        <v>13</v>
      </c>
      <c r="C42" s="6" t="s">
        <v>49</v>
      </c>
      <c r="D42" s="6" t="s">
        <v>50</v>
      </c>
      <c r="E42" s="7" t="s">
        <v>51</v>
      </c>
      <c r="F42" s="6" t="s">
        <v>52</v>
      </c>
      <c r="G42" s="8">
        <v>8</v>
      </c>
      <c r="H42" s="10">
        <v>0</v>
      </c>
      <c r="I42" s="9">
        <f t="shared" si="0"/>
        <v>0</v>
      </c>
      <c r="J42" s="5">
        <v>23</v>
      </c>
      <c r="K42" s="9">
        <f t="shared" si="1"/>
        <v>0</v>
      </c>
      <c r="L42" s="20">
        <f t="shared" si="2"/>
        <v>0</v>
      </c>
      <c r="M42" s="21"/>
    </row>
    <row r="43" spans="2:13" s="1" customFormat="1" ht="19.7" customHeight="1" x14ac:dyDescent="0.2">
      <c r="B43" s="5">
        <v>14</v>
      </c>
      <c r="C43" s="6" t="s">
        <v>53</v>
      </c>
      <c r="D43" s="6" t="s">
        <v>54</v>
      </c>
      <c r="E43" s="7" t="s">
        <v>55</v>
      </c>
      <c r="F43" s="6" t="s">
        <v>52</v>
      </c>
      <c r="G43" s="8">
        <v>8</v>
      </c>
      <c r="H43" s="10">
        <v>0</v>
      </c>
      <c r="I43" s="9">
        <f t="shared" si="0"/>
        <v>0</v>
      </c>
      <c r="J43" s="5">
        <v>23</v>
      </c>
      <c r="K43" s="9">
        <f t="shared" si="1"/>
        <v>0</v>
      </c>
      <c r="L43" s="20">
        <f t="shared" si="2"/>
        <v>0</v>
      </c>
      <c r="M43" s="21"/>
    </row>
    <row r="44" spans="2:13" s="1" customFormat="1" ht="19.7" customHeight="1" x14ac:dyDescent="0.2">
      <c r="B44" s="5">
        <v>15</v>
      </c>
      <c r="C44" s="6" t="s">
        <v>56</v>
      </c>
      <c r="D44" s="6" t="s">
        <v>57</v>
      </c>
      <c r="E44" s="7" t="s">
        <v>58</v>
      </c>
      <c r="F44" s="6" t="s">
        <v>52</v>
      </c>
      <c r="G44" s="8">
        <v>7</v>
      </c>
      <c r="H44" s="10">
        <v>0</v>
      </c>
      <c r="I44" s="9">
        <f t="shared" si="0"/>
        <v>0</v>
      </c>
      <c r="J44" s="5">
        <v>23</v>
      </c>
      <c r="K44" s="9">
        <f t="shared" si="1"/>
        <v>0</v>
      </c>
      <c r="L44" s="20">
        <f t="shared" si="2"/>
        <v>0</v>
      </c>
      <c r="M44" s="21"/>
    </row>
    <row r="45" spans="2:13" s="1" customFormat="1" ht="19.7" customHeight="1" x14ac:dyDescent="0.2">
      <c r="B45" s="5">
        <v>16</v>
      </c>
      <c r="C45" s="6" t="s">
        <v>59</v>
      </c>
      <c r="D45" s="6" t="s">
        <v>60</v>
      </c>
      <c r="E45" s="7" t="s">
        <v>61</v>
      </c>
      <c r="F45" s="6" t="s">
        <v>120</v>
      </c>
      <c r="G45" s="8">
        <v>70</v>
      </c>
      <c r="H45" s="10">
        <v>0</v>
      </c>
      <c r="I45" s="9">
        <f t="shared" si="0"/>
        <v>0</v>
      </c>
      <c r="J45" s="5">
        <v>23</v>
      </c>
      <c r="K45" s="9">
        <f t="shared" si="1"/>
        <v>0</v>
      </c>
      <c r="L45" s="20">
        <f t="shared" si="2"/>
        <v>0</v>
      </c>
      <c r="M45" s="21"/>
    </row>
    <row r="46" spans="2:13" s="1" customFormat="1" ht="19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52</v>
      </c>
      <c r="G46" s="8">
        <v>38</v>
      </c>
      <c r="H46" s="10">
        <v>0</v>
      </c>
      <c r="I46" s="9">
        <f t="shared" si="0"/>
        <v>0</v>
      </c>
      <c r="J46" s="5">
        <v>23</v>
      </c>
      <c r="K46" s="9">
        <f t="shared" si="1"/>
        <v>0</v>
      </c>
      <c r="L46" s="20">
        <f t="shared" si="2"/>
        <v>0</v>
      </c>
      <c r="M46" s="21"/>
    </row>
    <row r="47" spans="2:13" s="1" customFormat="1" ht="19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52</v>
      </c>
      <c r="G47" s="8">
        <v>10</v>
      </c>
      <c r="H47" s="10">
        <v>0</v>
      </c>
      <c r="I47" s="9">
        <f t="shared" si="0"/>
        <v>0</v>
      </c>
      <c r="J47" s="5">
        <v>23</v>
      </c>
      <c r="K47" s="9">
        <f t="shared" si="1"/>
        <v>0</v>
      </c>
      <c r="L47" s="20">
        <f t="shared" si="2"/>
        <v>0</v>
      </c>
      <c r="M47" s="21"/>
    </row>
    <row r="48" spans="2:13" s="1" customFormat="1" ht="19.7" customHeight="1" x14ac:dyDescent="0.2">
      <c r="B48" s="5">
        <v>19</v>
      </c>
      <c r="C48" s="6" t="s">
        <v>69</v>
      </c>
      <c r="D48" s="6" t="s">
        <v>70</v>
      </c>
      <c r="E48" s="7" t="s">
        <v>71</v>
      </c>
      <c r="F48" s="6" t="s">
        <v>52</v>
      </c>
      <c r="G48" s="8">
        <v>45</v>
      </c>
      <c r="H48" s="10">
        <v>0</v>
      </c>
      <c r="I48" s="9">
        <f t="shared" si="0"/>
        <v>0</v>
      </c>
      <c r="J48" s="5">
        <v>23</v>
      </c>
      <c r="K48" s="9">
        <f t="shared" si="1"/>
        <v>0</v>
      </c>
      <c r="L48" s="20">
        <f t="shared" si="2"/>
        <v>0</v>
      </c>
      <c r="M48" s="21"/>
    </row>
    <row r="49" spans="2:14" s="1" customFormat="1" ht="19.7" customHeight="1" x14ac:dyDescent="0.2">
      <c r="B49" s="5">
        <v>20</v>
      </c>
      <c r="C49" s="6" t="s">
        <v>72</v>
      </c>
      <c r="D49" s="6" t="s">
        <v>73</v>
      </c>
      <c r="E49" s="7" t="s">
        <v>74</v>
      </c>
      <c r="F49" s="6" t="s">
        <v>52</v>
      </c>
      <c r="G49" s="8">
        <v>8</v>
      </c>
      <c r="H49" s="10">
        <v>0</v>
      </c>
      <c r="I49" s="9">
        <f t="shared" si="0"/>
        <v>0</v>
      </c>
      <c r="J49" s="5">
        <v>23</v>
      </c>
      <c r="K49" s="9">
        <f t="shared" si="1"/>
        <v>0</v>
      </c>
      <c r="L49" s="20">
        <f t="shared" si="2"/>
        <v>0</v>
      </c>
      <c r="M49" s="21"/>
    </row>
    <row r="50" spans="2:14" s="1" customFormat="1" ht="19.7" customHeight="1" x14ac:dyDescent="0.2">
      <c r="B50" s="5">
        <v>21</v>
      </c>
      <c r="C50" s="6" t="s">
        <v>75</v>
      </c>
      <c r="D50" s="6" t="s">
        <v>76</v>
      </c>
      <c r="E50" s="7" t="s">
        <v>77</v>
      </c>
      <c r="F50" s="6" t="s">
        <v>52</v>
      </c>
      <c r="G50" s="8">
        <v>5</v>
      </c>
      <c r="H50" s="10">
        <v>0</v>
      </c>
      <c r="I50" s="9">
        <f t="shared" si="0"/>
        <v>0</v>
      </c>
      <c r="J50" s="5">
        <v>23</v>
      </c>
      <c r="K50" s="9">
        <f t="shared" si="1"/>
        <v>0</v>
      </c>
      <c r="L50" s="20">
        <f t="shared" si="2"/>
        <v>0</v>
      </c>
      <c r="M50" s="21"/>
    </row>
    <row r="51" spans="2:14" s="1" customFormat="1" ht="19.7" customHeight="1" x14ac:dyDescent="0.2">
      <c r="B51" s="5">
        <v>22</v>
      </c>
      <c r="C51" s="6" t="s">
        <v>78</v>
      </c>
      <c r="D51" s="6" t="s">
        <v>79</v>
      </c>
      <c r="E51" s="7" t="s">
        <v>80</v>
      </c>
      <c r="F51" s="6" t="s">
        <v>52</v>
      </c>
      <c r="G51" s="8">
        <v>1</v>
      </c>
      <c r="H51" s="10">
        <v>0</v>
      </c>
      <c r="I51" s="9">
        <f t="shared" si="0"/>
        <v>0</v>
      </c>
      <c r="J51" s="5">
        <v>23</v>
      </c>
      <c r="K51" s="9">
        <f t="shared" si="1"/>
        <v>0</v>
      </c>
      <c r="L51" s="20">
        <f t="shared" si="2"/>
        <v>0</v>
      </c>
      <c r="M51" s="21"/>
    </row>
    <row r="52" spans="2:14" s="1" customFormat="1" ht="19.7" customHeight="1" x14ac:dyDescent="0.2">
      <c r="B52" s="5">
        <v>23</v>
      </c>
      <c r="C52" s="6" t="s">
        <v>81</v>
      </c>
      <c r="D52" s="6" t="s">
        <v>82</v>
      </c>
      <c r="E52" s="7" t="s">
        <v>83</v>
      </c>
      <c r="F52" s="6" t="s">
        <v>62</v>
      </c>
      <c r="G52" s="8">
        <v>150</v>
      </c>
      <c r="H52" s="10">
        <v>0</v>
      </c>
      <c r="I52" s="9">
        <f t="shared" si="0"/>
        <v>0</v>
      </c>
      <c r="J52" s="5">
        <v>23</v>
      </c>
      <c r="K52" s="9">
        <f t="shared" si="1"/>
        <v>0</v>
      </c>
      <c r="L52" s="20">
        <f t="shared" si="2"/>
        <v>0</v>
      </c>
      <c r="M52" s="21"/>
    </row>
    <row r="53" spans="2:14" s="1" customFormat="1" ht="19.7" customHeight="1" x14ac:dyDescent="0.2">
      <c r="B53" s="5">
        <v>24</v>
      </c>
      <c r="C53" s="6" t="s">
        <v>84</v>
      </c>
      <c r="D53" s="6" t="s">
        <v>85</v>
      </c>
      <c r="E53" s="7" t="s">
        <v>86</v>
      </c>
      <c r="F53" s="6" t="s">
        <v>62</v>
      </c>
      <c r="G53" s="8">
        <v>220</v>
      </c>
      <c r="H53" s="10">
        <v>0</v>
      </c>
      <c r="I53" s="9">
        <f t="shared" si="0"/>
        <v>0</v>
      </c>
      <c r="J53" s="5">
        <v>23</v>
      </c>
      <c r="K53" s="9">
        <f t="shared" si="1"/>
        <v>0</v>
      </c>
      <c r="L53" s="20">
        <f t="shared" si="2"/>
        <v>0</v>
      </c>
      <c r="M53" s="21"/>
    </row>
    <row r="54" spans="2:14" s="1" customFormat="1" ht="19.7" customHeight="1" x14ac:dyDescent="0.2">
      <c r="B54" s="5">
        <v>25</v>
      </c>
      <c r="C54" s="6" t="s">
        <v>87</v>
      </c>
      <c r="D54" s="6" t="s">
        <v>88</v>
      </c>
      <c r="E54" s="7" t="s">
        <v>89</v>
      </c>
      <c r="F54" s="6" t="s">
        <v>62</v>
      </c>
      <c r="G54" s="8">
        <v>210</v>
      </c>
      <c r="H54" s="10">
        <v>0</v>
      </c>
      <c r="I54" s="9">
        <f t="shared" si="0"/>
        <v>0</v>
      </c>
      <c r="J54" s="5">
        <v>23</v>
      </c>
      <c r="K54" s="9">
        <f t="shared" si="1"/>
        <v>0</v>
      </c>
      <c r="L54" s="20">
        <f t="shared" si="2"/>
        <v>0</v>
      </c>
      <c r="M54" s="21"/>
    </row>
    <row r="55" spans="2:14" s="1" customFormat="1" ht="29.1" customHeight="1" x14ac:dyDescent="0.2">
      <c r="B55" s="5">
        <v>26</v>
      </c>
      <c r="C55" s="6" t="s">
        <v>90</v>
      </c>
      <c r="D55" s="6" t="s">
        <v>91</v>
      </c>
      <c r="E55" s="7" t="s">
        <v>92</v>
      </c>
      <c r="F55" s="6" t="s">
        <v>62</v>
      </c>
      <c r="G55" s="8">
        <v>300</v>
      </c>
      <c r="H55" s="10">
        <v>0</v>
      </c>
      <c r="I55" s="9">
        <f t="shared" si="0"/>
        <v>0</v>
      </c>
      <c r="J55" s="5">
        <v>23</v>
      </c>
      <c r="K55" s="9">
        <f t="shared" si="1"/>
        <v>0</v>
      </c>
      <c r="L55" s="20">
        <f t="shared" si="2"/>
        <v>0</v>
      </c>
      <c r="M55" s="21"/>
    </row>
    <row r="56" spans="2:14" s="1" customFormat="1" ht="55.9" customHeight="1" x14ac:dyDescent="0.2"/>
    <row r="57" spans="2:14" s="1" customFormat="1" ht="21.4" customHeight="1" x14ac:dyDescent="0.2">
      <c r="B57" s="19" t="s">
        <v>93</v>
      </c>
      <c r="C57" s="19"/>
      <c r="D57" s="19"/>
      <c r="E57" s="19"/>
      <c r="F57" s="30">
        <f>ROUND(I30+I31+I32+I33+I34+I35+I36+I37+I38+I39+I40+I41+I42+I43+I44+I45+I46+I47+I48+I49+I50+I51+I52+I53+I54+I55,2)</f>
        <v>0</v>
      </c>
      <c r="G57" s="31"/>
      <c r="H57" s="31"/>
      <c r="I57" s="31"/>
      <c r="J57" s="31"/>
      <c r="K57" s="31"/>
      <c r="L57" s="31"/>
      <c r="M57" s="32"/>
    </row>
    <row r="58" spans="2:14" s="1" customFormat="1" ht="21.4" customHeight="1" x14ac:dyDescent="0.2">
      <c r="B58" s="19" t="s">
        <v>94</v>
      </c>
      <c r="C58" s="19"/>
      <c r="D58" s="19"/>
      <c r="E58" s="19"/>
      <c r="F58" s="33">
        <f>ROUND(L30+L31+L32+L33+L34+L35+L36+L37+L38+L39+L40+L41+L42+L43+L44+L45+L46+L47+L48+L49+L50+L51+L52+L53+L54+L55,2)</f>
        <v>0</v>
      </c>
      <c r="G58" s="34"/>
      <c r="H58" s="34"/>
      <c r="I58" s="34"/>
      <c r="J58" s="34"/>
      <c r="K58" s="34"/>
      <c r="L58" s="34"/>
      <c r="M58" s="35"/>
    </row>
    <row r="59" spans="2:14" s="1" customFormat="1" ht="11.1" customHeight="1" x14ac:dyDescent="0.2"/>
    <row r="60" spans="2:14" s="1" customFormat="1" ht="80.099999999999994" customHeight="1" x14ac:dyDescent="0.2">
      <c r="B60" s="22" t="s">
        <v>107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2:14" s="1" customFormat="1" ht="2.65" customHeight="1" x14ac:dyDescent="0.2"/>
    <row r="62" spans="2:14" s="1" customFormat="1" ht="110.1" customHeight="1" x14ac:dyDescent="0.2">
      <c r="B62" s="22" t="s">
        <v>108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2:14" s="1" customFormat="1" ht="5.45" customHeight="1" x14ac:dyDescent="0.2"/>
    <row r="64" spans="2:14" s="1" customFormat="1" ht="110.1" customHeight="1" x14ac:dyDescent="0.2">
      <c r="B64" s="17" t="s">
        <v>109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2:14" s="1" customFormat="1" ht="5.45" customHeight="1" x14ac:dyDescent="0.2"/>
    <row r="66" spans="2:14" s="1" customFormat="1" ht="37.9" customHeight="1" x14ac:dyDescent="0.2">
      <c r="C66" s="26" t="s">
        <v>95</v>
      </c>
      <c r="D66" s="26"/>
      <c r="E66" s="26"/>
      <c r="F66" s="36" t="s">
        <v>96</v>
      </c>
      <c r="G66" s="36"/>
      <c r="H66" s="36"/>
      <c r="I66" s="36"/>
      <c r="J66" s="36"/>
      <c r="K66" s="36"/>
      <c r="L66" s="36"/>
    </row>
    <row r="67" spans="2:14" s="1" customFormat="1" ht="29.1" customHeight="1" x14ac:dyDescent="0.2"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2:14" s="1" customFormat="1" ht="29.1" customHeight="1" x14ac:dyDescent="0.2"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2:14" s="1" customFormat="1" ht="29.1" customHeight="1" x14ac:dyDescent="0.2">
      <c r="C69" s="27"/>
      <c r="D69" s="27"/>
      <c r="E69" s="27"/>
      <c r="F69" s="27"/>
      <c r="G69" s="27"/>
      <c r="H69" s="27"/>
      <c r="I69" s="27"/>
      <c r="J69" s="27"/>
      <c r="K69" s="27"/>
      <c r="L69" s="27"/>
    </row>
    <row r="70" spans="2:14" s="1" customFormat="1" ht="29.1" customHeight="1" x14ac:dyDescent="0.2"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2:14" s="1" customFormat="1" ht="2.65" customHeight="1" x14ac:dyDescent="0.2"/>
    <row r="72" spans="2:14" s="1" customFormat="1" ht="203.25" customHeight="1" x14ac:dyDescent="0.2">
      <c r="B72" s="22" t="s">
        <v>110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2:14" s="1" customFormat="1" ht="2.65" customHeight="1" x14ac:dyDescent="0.2"/>
    <row r="74" spans="2:14" s="1" customFormat="1" ht="36.950000000000003" customHeight="1" x14ac:dyDescent="0.2">
      <c r="B74" s="24" t="s">
        <v>111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2:14" s="1" customFormat="1" ht="2.65" customHeight="1" x14ac:dyDescent="0.2"/>
    <row r="76" spans="2:14" s="1" customFormat="1" ht="37.9" customHeight="1" x14ac:dyDescent="0.2">
      <c r="C76" s="26" t="s">
        <v>97</v>
      </c>
      <c r="D76" s="26"/>
      <c r="E76" s="26"/>
      <c r="F76" s="37" t="s">
        <v>98</v>
      </c>
      <c r="G76" s="37"/>
      <c r="H76" s="37"/>
      <c r="I76" s="37"/>
      <c r="J76" s="37"/>
      <c r="K76" s="37"/>
      <c r="L76" s="37"/>
    </row>
    <row r="77" spans="2:14" s="1" customFormat="1" ht="29.1" customHeight="1" x14ac:dyDescent="0.2">
      <c r="C77" s="27"/>
      <c r="D77" s="27"/>
      <c r="E77" s="27"/>
      <c r="F77" s="27"/>
      <c r="G77" s="27"/>
      <c r="H77" s="27"/>
      <c r="I77" s="27"/>
      <c r="J77" s="27"/>
      <c r="K77" s="27"/>
      <c r="L77" s="27"/>
    </row>
    <row r="78" spans="2:14" s="1" customFormat="1" ht="29.1" customHeight="1" x14ac:dyDescent="0.2">
      <c r="C78" s="27"/>
      <c r="D78" s="27"/>
      <c r="E78" s="27"/>
      <c r="F78" s="27"/>
      <c r="G78" s="27"/>
      <c r="H78" s="27"/>
      <c r="I78" s="27"/>
      <c r="J78" s="27"/>
      <c r="K78" s="27"/>
      <c r="L78" s="27"/>
    </row>
    <row r="79" spans="2:14" s="1" customFormat="1" ht="29.1" customHeight="1" x14ac:dyDescent="0.2">
      <c r="C79" s="27"/>
      <c r="D79" s="27"/>
      <c r="E79" s="27"/>
      <c r="F79" s="27"/>
      <c r="G79" s="27"/>
      <c r="H79" s="27"/>
      <c r="I79" s="27"/>
      <c r="J79" s="27"/>
      <c r="K79" s="27"/>
      <c r="L79" s="27"/>
    </row>
    <row r="80" spans="2:14" s="1" customFormat="1" ht="29.1" customHeight="1" x14ac:dyDescent="0.2">
      <c r="C80" s="27"/>
      <c r="D80" s="27"/>
      <c r="E80" s="27"/>
      <c r="F80" s="27"/>
      <c r="G80" s="27"/>
      <c r="H80" s="27"/>
      <c r="I80" s="27"/>
      <c r="J80" s="27"/>
      <c r="K80" s="27"/>
      <c r="L80" s="27"/>
    </row>
    <row r="81" spans="2:14" s="1" customFormat="1" ht="2.65" customHeight="1" x14ac:dyDescent="0.2"/>
    <row r="82" spans="2:14" s="1" customFormat="1" ht="159.94999999999999" customHeight="1" x14ac:dyDescent="0.2">
      <c r="B82" s="22" t="s">
        <v>112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2:14" s="1" customFormat="1" ht="2.65" customHeight="1" x14ac:dyDescent="0.2"/>
    <row r="84" spans="2:14" s="1" customFormat="1" ht="54.95" customHeight="1" x14ac:dyDescent="0.2">
      <c r="B84" s="22" t="s">
        <v>113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2:14" s="1" customFormat="1" ht="2.65" customHeight="1" x14ac:dyDescent="0.2"/>
    <row r="86" spans="2:14" s="1" customFormat="1" ht="60" customHeight="1" x14ac:dyDescent="0.2">
      <c r="B86" s="17" t="s">
        <v>114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2:14" s="1" customFormat="1" ht="2.65" customHeight="1" x14ac:dyDescent="0.2"/>
    <row r="88" spans="2:14" s="1" customFormat="1" ht="48" customHeight="1" x14ac:dyDescent="0.2">
      <c r="B88" s="17" t="s">
        <v>115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2:14" s="1" customFormat="1" ht="2.65" customHeight="1" x14ac:dyDescent="0.2"/>
    <row r="90" spans="2:14" s="1" customFormat="1" ht="125.1" customHeight="1" x14ac:dyDescent="0.2">
      <c r="B90" s="22" t="s">
        <v>116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2:14" s="1" customFormat="1" ht="2.65" customHeight="1" x14ac:dyDescent="0.2"/>
    <row r="92" spans="2:14" s="1" customFormat="1" ht="84.95" customHeight="1" x14ac:dyDescent="0.2">
      <c r="B92" s="22" t="s">
        <v>117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2:14" s="1" customFormat="1" ht="86.85" customHeight="1" x14ac:dyDescent="0.2"/>
    <row r="94" spans="2:14" s="1" customFormat="1" ht="17.649999999999999" customHeight="1" x14ac:dyDescent="0.2">
      <c r="J94" s="39" t="s">
        <v>118</v>
      </c>
      <c r="K94" s="39"/>
      <c r="L94" s="39"/>
    </row>
    <row r="95" spans="2:14" s="1" customFormat="1" ht="145.15" customHeight="1" x14ac:dyDescent="0.2"/>
    <row r="96" spans="2:14" s="1" customFormat="1" ht="81.599999999999994" customHeight="1" x14ac:dyDescent="0.2">
      <c r="B96" s="28" t="s">
        <v>119</v>
      </c>
      <c r="C96" s="28"/>
      <c r="D96" s="28"/>
      <c r="E96" s="28"/>
      <c r="F96" s="28"/>
      <c r="G96" s="28"/>
      <c r="H96" s="28"/>
      <c r="I96" s="28"/>
      <c r="J96" s="28"/>
      <c r="K96" s="28"/>
    </row>
  </sheetData>
  <mergeCells count="80">
    <mergeCell ref="J2:P2"/>
    <mergeCell ref="J94:L94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C78:E78"/>
    <mergeCell ref="C79:E79"/>
    <mergeCell ref="C80:E80"/>
    <mergeCell ref="F14:I14"/>
    <mergeCell ref="F57:M57"/>
    <mergeCell ref="F58:M58"/>
    <mergeCell ref="F66:L66"/>
    <mergeCell ref="F67:L67"/>
    <mergeCell ref="F68:L68"/>
    <mergeCell ref="F69:L69"/>
    <mergeCell ref="F70:L70"/>
    <mergeCell ref="F76:L76"/>
    <mergeCell ref="F77:L77"/>
    <mergeCell ref="F78:L78"/>
    <mergeCell ref="F79:L79"/>
    <mergeCell ref="F80:L80"/>
    <mergeCell ref="B86:N86"/>
    <mergeCell ref="B88:N88"/>
    <mergeCell ref="B90:N90"/>
    <mergeCell ref="B92:N92"/>
    <mergeCell ref="B96:K96"/>
    <mergeCell ref="B72:N72"/>
    <mergeCell ref="B74:N74"/>
    <mergeCell ref="B8:E8"/>
    <mergeCell ref="B82:N82"/>
    <mergeCell ref="B84:N84"/>
    <mergeCell ref="C16:E16"/>
    <mergeCell ref="C18:E18"/>
    <mergeCell ref="C20:E20"/>
    <mergeCell ref="C22:E22"/>
    <mergeCell ref="C66:E66"/>
    <mergeCell ref="C67:E67"/>
    <mergeCell ref="C68:E68"/>
    <mergeCell ref="C69:E69"/>
    <mergeCell ref="C70:E70"/>
    <mergeCell ref="C76:E76"/>
    <mergeCell ref="C77:E77"/>
    <mergeCell ref="B58:E58"/>
    <mergeCell ref="B6:E6"/>
    <mergeCell ref="B60:N60"/>
    <mergeCell ref="B62:N62"/>
    <mergeCell ref="B64:N64"/>
    <mergeCell ref="H11:O1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B26:M26"/>
    <mergeCell ref="B4:E4"/>
    <mergeCell ref="B57:E57"/>
    <mergeCell ref="L53:M53"/>
    <mergeCell ref="L54:M54"/>
    <mergeCell ref="L55:M55"/>
    <mergeCell ref="B3:E3"/>
    <mergeCell ref="B5:E5"/>
    <mergeCell ref="B7:E7"/>
    <mergeCell ref="B10:E11"/>
    <mergeCell ref="B24:M2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Klaudia Wojtasik</cp:lastModifiedBy>
  <cp:lastPrinted>2026-05-05T09:13:34Z</cp:lastPrinted>
  <dcterms:created xsi:type="dcterms:W3CDTF">2026-04-09T19:18:03Z</dcterms:created>
  <dcterms:modified xsi:type="dcterms:W3CDTF">2026-05-13T12:39:44Z</dcterms:modified>
</cp:coreProperties>
</file>