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703"/>
  <workbookPr/>
  <mc:AlternateContent xmlns:mc="http://schemas.openxmlformats.org/markup-compatibility/2006">
    <mc:Choice Requires="x15">
      <x15ac:absPath xmlns:x15ac="http://schemas.microsoft.com/office/spreadsheetml/2010/11/ac" url="https://istrocolslovakiasro-my.sharepoint.com/personal/info_istrotender_sk/Documents/ISTROTENDER/19. ŽSR/14. PRACOVNE ODEVY/22. SP_OPRAVA_8/"/>
    </mc:Choice>
  </mc:AlternateContent>
  <xr:revisionPtr revIDLastSave="243" documentId="13_ncr:1_{20CA4437-AF67-46AB-B26F-E1F72A66A046}" xr6:coauthVersionLast="47" xr6:coauthVersionMax="47" xr10:uidLastSave="{597D0984-F7B8-D849-8E84-C141E0C27AA4}"/>
  <bookViews>
    <workbookView xWindow="1440" yWindow="960" windowWidth="27780" windowHeight="19340" xr2:uid="{00000000-000D-0000-FFFF-FFFF00000000}"/>
  </bookViews>
  <sheets>
    <sheet name="Cenník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9" i="2" l="1"/>
  <c r="I29" i="2" s="1"/>
  <c r="H38" i="2"/>
  <c r="I38" i="2" s="1"/>
  <c r="H84" i="2"/>
  <c r="I84" i="2" s="1"/>
  <c r="H85" i="2"/>
  <c r="I85" i="2" s="1"/>
  <c r="H86" i="2"/>
  <c r="I86" i="2" s="1"/>
  <c r="H87" i="2"/>
  <c r="I87" i="2" s="1"/>
  <c r="H88" i="2"/>
  <c r="I88" i="2" s="1"/>
  <c r="H89" i="2"/>
  <c r="I89" i="2" s="1"/>
  <c r="H90" i="2"/>
  <c r="I90" i="2" s="1"/>
  <c r="H91" i="2"/>
  <c r="H92" i="2"/>
  <c r="I92" i="2" s="1"/>
  <c r="H78" i="2"/>
  <c r="H79" i="2" s="1"/>
  <c r="I79" i="2" s="1"/>
  <c r="H83" i="2"/>
  <c r="I83" i="2" s="1"/>
  <c r="H77" i="2"/>
  <c r="I77" i="2" s="1"/>
  <c r="H60" i="2"/>
  <c r="I60" i="2" s="1"/>
  <c r="H61" i="2"/>
  <c r="I61" i="2" s="1"/>
  <c r="H62" i="2"/>
  <c r="I62" i="2" s="1"/>
  <c r="H63" i="2"/>
  <c r="I63" i="2" s="1"/>
  <c r="H64" i="2"/>
  <c r="I64" i="2" s="1"/>
  <c r="H65" i="2"/>
  <c r="I65" i="2" s="1"/>
  <c r="H66" i="2"/>
  <c r="I66" i="2" s="1"/>
  <c r="H67" i="2"/>
  <c r="I67" i="2" s="1"/>
  <c r="H68" i="2"/>
  <c r="H69" i="2"/>
  <c r="I69" i="2" s="1"/>
  <c r="H70" i="2"/>
  <c r="I70" i="2" s="1"/>
  <c r="H71" i="2"/>
  <c r="I71" i="2" s="1"/>
  <c r="H72" i="2"/>
  <c r="I72" i="2" s="1"/>
  <c r="H59" i="2"/>
  <c r="I59" i="2" s="1"/>
  <c r="H50" i="2"/>
  <c r="I50" i="2" s="1"/>
  <c r="H51" i="2"/>
  <c r="I51" i="2" s="1"/>
  <c r="H52" i="2"/>
  <c r="I52" i="2" s="1"/>
  <c r="H53" i="2"/>
  <c r="I53" i="2" s="1"/>
  <c r="H54" i="2"/>
  <c r="I54" i="2" s="1"/>
  <c r="H49" i="2"/>
  <c r="I49" i="2" s="1"/>
  <c r="H34" i="2"/>
  <c r="I34" i="2" s="1"/>
  <c r="H35" i="2"/>
  <c r="I35" i="2" s="1"/>
  <c r="H36" i="2"/>
  <c r="I36" i="2" s="1"/>
  <c r="H37" i="2"/>
  <c r="I37" i="2" s="1"/>
  <c r="H43" i="2"/>
  <c r="H45" i="2" s="1"/>
  <c r="I45" i="2" s="1"/>
  <c r="H44" i="2"/>
  <c r="I44" i="2" s="1"/>
  <c r="H42" i="2"/>
  <c r="I42" i="2" s="1"/>
  <c r="H33" i="2"/>
  <c r="I33" i="2" s="1"/>
  <c r="H26" i="2"/>
  <c r="I26" i="2" s="1"/>
  <c r="H27" i="2"/>
  <c r="I27" i="2" s="1"/>
  <c r="H28" i="2"/>
  <c r="I28" i="2" s="1"/>
  <c r="H25" i="2"/>
  <c r="I25" i="2" s="1"/>
  <c r="H16" i="2"/>
  <c r="I16" i="2" s="1"/>
  <c r="H17" i="2"/>
  <c r="I17" i="2" s="1"/>
  <c r="H18" i="2"/>
  <c r="I18" i="2" s="1"/>
  <c r="H19" i="2"/>
  <c r="I19" i="2" s="1"/>
  <c r="H20" i="2"/>
  <c r="I20" i="2" s="1"/>
  <c r="H15" i="2"/>
  <c r="I15" i="2" s="1"/>
  <c r="H10" i="2"/>
  <c r="I10" i="2" s="1"/>
  <c r="H9" i="2"/>
  <c r="I9" i="2" s="1"/>
  <c r="I78" i="2" l="1"/>
  <c r="H93" i="2"/>
  <c r="I93" i="2" s="1"/>
  <c r="H73" i="2"/>
  <c r="I73" i="2" s="1"/>
  <c r="I68" i="2"/>
  <c r="I91" i="2"/>
  <c r="I43" i="2"/>
  <c r="H55" i="2"/>
  <c r="I55" i="2" s="1"/>
  <c r="H11" i="2"/>
  <c r="I11" i="2" s="1"/>
  <c r="H21" i="2"/>
  <c r="I21" i="2" s="1"/>
</calcChain>
</file>

<file path=xl/sharedStrings.xml><?xml version="1.0" encoding="utf-8"?>
<sst xmlns="http://schemas.openxmlformats.org/spreadsheetml/2006/main" count="266" uniqueCount="91">
  <si>
    <t>Pracovné a ochranné odevy - Časť 1 - Pracovné a ochranné odevy s vysokou viditeľnosťou - tričká a vesty:</t>
  </si>
  <si>
    <t>P.Č.</t>
  </si>
  <si>
    <t>IČ. POLOŽKY POUŽÍVANÉ OBSTARÁVATEĽOM</t>
  </si>
  <si>
    <t>NÁZOV POLOŽKY</t>
  </si>
  <si>
    <t>MJ</t>
  </si>
  <si>
    <t>(POČET MJ)</t>
  </si>
  <si>
    <t>1.</t>
  </si>
  <si>
    <t>Tričko s vysokou viditeľnosťou</t>
  </si>
  <si>
    <t>ks</t>
  </si>
  <si>
    <t>2.</t>
  </si>
  <si>
    <t xml:space="preserve">Vesta s vysokou viditeľnosťou </t>
  </si>
  <si>
    <t>Pracovné a ochranné odevy - Časť 2 - Pracovné a ochranné odevy s vysokou viditeľnosťou - nohavice a blúzy:</t>
  </si>
  <si>
    <t>Nohavice s vysokou viditeľnosťou pánske letné</t>
  </si>
  <si>
    <t>3.</t>
  </si>
  <si>
    <t>4.</t>
  </si>
  <si>
    <t>Nohavice s vysokou viditeľnosťou pánske so zateplením</t>
  </si>
  <si>
    <t>5.</t>
  </si>
  <si>
    <t xml:space="preserve">Blúza s vysokou viditeľnosťou dámska </t>
  </si>
  <si>
    <t>6.</t>
  </si>
  <si>
    <t xml:space="preserve">Blúza s vysokou viditeľnosťou pánska </t>
  </si>
  <si>
    <t>Plášť s vysokou viditeľnosťou s kapucňou</t>
  </si>
  <si>
    <r>
      <t xml:space="preserve">Pracovné a ochranné odevy - Časť 4 - Pracovné a ochranné odevy spadajúce do kategórie I v zmysle </t>
    </r>
    <r>
      <rPr>
        <b/>
        <sz val="11"/>
        <color rgb="FF000000"/>
        <rFont val="Times New Roman"/>
        <family val="1"/>
        <charset val="238"/>
      </rPr>
      <t>Nariadenia EP a Rady (EÚ) 2016/425</t>
    </r>
    <r>
      <rPr>
        <b/>
        <sz val="11"/>
        <color theme="1"/>
        <rFont val="Times New Roman"/>
        <family val="1"/>
        <charset val="238"/>
      </rPr>
      <t>:</t>
    </r>
  </si>
  <si>
    <t>sup</t>
  </si>
  <si>
    <t>Odev kanalizačný</t>
  </si>
  <si>
    <r>
      <t xml:space="preserve">Pracovné a ochranné odevy - Časť 5 - Pracovné a ochranné odevy spadajúce do kategórie II v zmysle </t>
    </r>
    <r>
      <rPr>
        <b/>
        <sz val="11"/>
        <color rgb="FF000000"/>
        <rFont val="Times New Roman"/>
        <family val="1"/>
        <charset val="238"/>
      </rPr>
      <t>Nariadenia EP a Rady (EÚ) 2016/425</t>
    </r>
    <r>
      <rPr>
        <b/>
        <sz val="11"/>
        <color theme="1"/>
        <rFont val="Times New Roman"/>
        <family val="1"/>
        <charset val="238"/>
      </rPr>
      <t>:</t>
    </r>
  </si>
  <si>
    <t>Kabát modrý 3/4 s odnímateľnou otepľovacou vložkou</t>
  </si>
  <si>
    <t>Plášť 3/4 s kapucňou</t>
  </si>
  <si>
    <t>Plášť dlhý s kapucňou</t>
  </si>
  <si>
    <r>
      <t xml:space="preserve">Pracovné a ochranné odevy - Časť 6 - Pracovné a ochranné odevy spadajúce do kategórie III v zmysle </t>
    </r>
    <r>
      <rPr>
        <b/>
        <sz val="11"/>
        <color rgb="FF000000"/>
        <rFont val="Times New Roman"/>
        <family val="1"/>
        <charset val="238"/>
      </rPr>
      <t>Nariadenia EP a Rady (EÚ) 2016/425</t>
    </r>
    <r>
      <rPr>
        <b/>
        <sz val="11"/>
        <color theme="1"/>
        <rFont val="Times New Roman"/>
        <family val="1"/>
        <charset val="238"/>
      </rPr>
      <t>:</t>
    </r>
  </si>
  <si>
    <r>
      <t>Kabát s vysokou viditeľnosťou antistatický so zateplením pre tankovanie pohonných</t>
    </r>
    <r>
      <rPr>
        <b/>
        <sz val="9"/>
        <color rgb="FF000000"/>
        <rFont val="Times New Roman"/>
        <family val="1"/>
        <charset val="238"/>
      </rPr>
      <t xml:space="preserve"> </t>
    </r>
    <r>
      <rPr>
        <sz val="9"/>
        <color rgb="FF000000"/>
        <rFont val="Times New Roman"/>
        <family val="1"/>
        <charset val="238"/>
      </rPr>
      <t>látok</t>
    </r>
  </si>
  <si>
    <t>Odev antistatický s nehorľavou úpravou - kombinéza</t>
  </si>
  <si>
    <t>Odev hutnícky</t>
  </si>
  <si>
    <t>Odev pre pilčíkov</t>
  </si>
  <si>
    <t>Odev pre práce s kyselinami, zásadami a nátermi</t>
  </si>
  <si>
    <t>Odev pre práce s chemickými látkami - jednorazový</t>
  </si>
  <si>
    <t>Pracovné a ochranné odevy - Časť 7 - Tričká, nohavice, blúzy, plášte a zástery:</t>
  </si>
  <si>
    <t>Tričko biele letné, krátky rukáv</t>
  </si>
  <si>
    <t>Tričko oranžové letné, krátky rukáv</t>
  </si>
  <si>
    <t>Nohavice biele dámske</t>
  </si>
  <si>
    <t>Nohavice biele pánske</t>
  </si>
  <si>
    <t>Blúza biela kuchárska dámska, krátky rukáv</t>
  </si>
  <si>
    <t>Blúza biela kuchárska</t>
  </si>
  <si>
    <t>7.</t>
  </si>
  <si>
    <t>Plášť dámsky modrý, krátky rukáv</t>
  </si>
  <si>
    <t>8.</t>
  </si>
  <si>
    <t>Plášť dámsky biely, krátky rukáv</t>
  </si>
  <si>
    <t>9.</t>
  </si>
  <si>
    <t>Plášť dámsky biely</t>
  </si>
  <si>
    <t>10.</t>
  </si>
  <si>
    <t>Plášť pánsky biely</t>
  </si>
  <si>
    <t>11.</t>
  </si>
  <si>
    <t>Plášť dámsky modrý</t>
  </si>
  <si>
    <t>12.</t>
  </si>
  <si>
    <t>Plášť pánsky modrý</t>
  </si>
  <si>
    <t>13.</t>
  </si>
  <si>
    <t>Zástera dámska šatová</t>
  </si>
  <si>
    <t>14.</t>
  </si>
  <si>
    <t>Zástera kuchárska</t>
  </si>
  <si>
    <t>Pracovné a ochranné odevy - Časť 8 - Termobielizeň:</t>
  </si>
  <si>
    <t>Termobielizeň</t>
  </si>
  <si>
    <t>Termoponožky</t>
  </si>
  <si>
    <t>pár</t>
  </si>
  <si>
    <t>Pracovné a ochranné odevy - Časť 9 - Ostatné textilné výrobky:</t>
  </si>
  <si>
    <t>Pás ľadvinový</t>
  </si>
  <si>
    <t>Čiapka zimná z fleece materiálu</t>
  </si>
  <si>
    <t>Kukla pletená pod prilbu zimná</t>
  </si>
  <si>
    <t>Čiapka pod prilbu</t>
  </si>
  <si>
    <t>Čiapka so šiltom letná</t>
  </si>
  <si>
    <t>Čiapka biela kuchárska</t>
  </si>
  <si>
    <t>Čelenka kuchárska</t>
  </si>
  <si>
    <t>Šatka trojuholníková biela</t>
  </si>
  <si>
    <t xml:space="preserve">Klobúk rybársky </t>
  </si>
  <si>
    <t>Pracovné a ochranné odevy - NZ na 36 mesiacov - predpokladané množstvá</t>
  </si>
  <si>
    <t>Nohavice s vysokou viditeľnosťou dámske  letné</t>
  </si>
  <si>
    <t>Nohavice s vysokou viditeľnosťou dámske so zateplením</t>
  </si>
  <si>
    <t>Odev modrý dámsky (nohavice  letné, blúza)</t>
  </si>
  <si>
    <t>Odev modrý pánsky (nohavice  letné, blúza)</t>
  </si>
  <si>
    <t>Nohavice modré pánske so zateplením</t>
  </si>
  <si>
    <t>Nohavice modré dámske so zateplením</t>
  </si>
  <si>
    <t>Jednotková cena v EUR bez DPH</t>
  </si>
  <si>
    <t>SPOLU</t>
  </si>
  <si>
    <t xml:space="preserve">Kabát s vysokou viditeľnosťou krátky s odnímateľnou otepľovacou vložkou </t>
  </si>
  <si>
    <t>Návlek na nohavice proti dažďu s vysokou viditeľnosťou</t>
  </si>
  <si>
    <t>Celková cena za mernú jednotku v EUR bez DPH</t>
  </si>
  <si>
    <t>Celková cena v EUR bez DPH</t>
  </si>
  <si>
    <t>Celková cena v EUR s DPH</t>
  </si>
  <si>
    <t>Prosíme vypĺňať len bunky označené žltou farbou</t>
  </si>
  <si>
    <t>Pracovné a ochranné odevy - Časť 3 - Pracovné a ochranné odevy s vysokou viditeľnosťou – kabáty, návleky na nohavice a plášte, spadajúce do kategórie II v zmysle Nariadenia EP a Rady (EÚ) 2016/425:</t>
  </si>
  <si>
    <t xml:space="preserve">PREDPOKL. MNOŽSTVO ČERPANIA </t>
  </si>
  <si>
    <t>Reflexná čiapka zimná</t>
  </si>
  <si>
    <t>Kabát s vysokou viditeľnosťou dlhý s odnímateľnou otepľovacou vložkou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</si>
</sst>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9"/>
      <color rgb="FF000000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b/>
      <sz val="9"/>
      <color rgb="FF000000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</fonts>
  <fills count="1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darkVertical"/>
    </fill>
    <fill>
      <patternFill patternType="solid">
        <fgColor indexed="6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 applyAlignment="1">
      <alignment horizontal="justify" vertical="center"/>
    </xf>
    <xf numFmtId="0" fontId="3" fillId="3" borderId="3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justify" vertical="center" wrapText="1"/>
    </xf>
    <xf numFmtId="0" fontId="2" fillId="0" borderId="0" xfId="0" applyFont="1" applyAlignment="1">
      <alignment vertical="center"/>
    </xf>
    <xf numFmtId="0" fontId="3" fillId="3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 wrapText="1"/>
    </xf>
    <xf numFmtId="3" fontId="8" fillId="5" borderId="6" xfId="0" applyNumberFormat="1" applyFont="1" applyFill="1" applyBorder="1" applyAlignment="1">
      <alignment vertical="center"/>
    </xf>
    <xf numFmtId="3" fontId="8" fillId="4" borderId="6" xfId="0" applyNumberFormat="1" applyFont="1" applyFill="1" applyBorder="1" applyAlignment="1">
      <alignment vertical="center"/>
    </xf>
    <xf numFmtId="3" fontId="8" fillId="9" borderId="6" xfId="0" applyNumberFormat="1" applyFont="1" applyFill="1" applyBorder="1" applyAlignment="1">
      <alignment vertical="center"/>
    </xf>
    <xf numFmtId="3" fontId="8" fillId="8" borderId="6" xfId="0" applyNumberFormat="1" applyFont="1" applyFill="1" applyBorder="1" applyAlignment="1">
      <alignment vertical="center"/>
    </xf>
    <xf numFmtId="3" fontId="8" fillId="7" borderId="6" xfId="0" applyNumberFormat="1" applyFont="1" applyFill="1" applyBorder="1" applyAlignment="1">
      <alignment vertical="center"/>
    </xf>
    <xf numFmtId="3" fontId="8" fillId="6" borderId="6" xfId="0" applyNumberFormat="1" applyFont="1" applyFill="1" applyBorder="1" applyAlignment="1">
      <alignment vertical="center"/>
    </xf>
    <xf numFmtId="3" fontId="0" fillId="0" borderId="0" xfId="0" applyNumberFormat="1"/>
    <xf numFmtId="3" fontId="1" fillId="0" borderId="0" xfId="0" applyNumberFormat="1" applyFont="1" applyAlignment="1">
      <alignment vertical="center"/>
    </xf>
    <xf numFmtId="3" fontId="4" fillId="2" borderId="4" xfId="0" applyNumberFormat="1" applyFont="1" applyFill="1" applyBorder="1" applyAlignment="1">
      <alignment horizontal="center" vertical="center" wrapText="1"/>
    </xf>
    <xf numFmtId="3" fontId="4" fillId="2" borderId="5" xfId="0" applyNumberFormat="1" applyFont="1" applyFill="1" applyBorder="1" applyAlignment="1">
      <alignment horizontal="center" vertical="center" wrapText="1"/>
    </xf>
    <xf numFmtId="3" fontId="8" fillId="5" borderId="1" xfId="0" applyNumberFormat="1" applyFont="1" applyFill="1" applyBorder="1" applyAlignment="1">
      <alignment vertical="center"/>
    </xf>
    <xf numFmtId="0" fontId="0" fillId="0" borderId="1" xfId="0" applyBorder="1"/>
    <xf numFmtId="0" fontId="3" fillId="3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horizontal="justify" vertical="center" wrapText="1"/>
    </xf>
    <xf numFmtId="0" fontId="0" fillId="0" borderId="10" xfId="0" applyBorder="1"/>
    <xf numFmtId="0" fontId="0" fillId="0" borderId="7" xfId="0" applyBorder="1"/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3" fontId="8" fillId="4" borderId="1" xfId="0" applyNumberFormat="1" applyFont="1" applyFill="1" applyBorder="1" applyAlignment="1">
      <alignment horizontal="right" vertical="center"/>
    </xf>
    <xf numFmtId="3" fontId="8" fillId="5" borderId="1" xfId="0" applyNumberFormat="1" applyFont="1" applyFill="1" applyBorder="1" applyAlignment="1">
      <alignment horizontal="right" vertical="center"/>
    </xf>
    <xf numFmtId="3" fontId="8" fillId="6" borderId="13" xfId="0" applyNumberFormat="1" applyFont="1" applyFill="1" applyBorder="1" applyAlignment="1">
      <alignment vertical="center"/>
    </xf>
    <xf numFmtId="0" fontId="0" fillId="0" borderId="2" xfId="0" applyBorder="1"/>
    <xf numFmtId="0" fontId="0" fillId="0" borderId="15" xfId="0" applyBorder="1"/>
    <xf numFmtId="0" fontId="0" fillId="0" borderId="8" xfId="0" applyBorder="1"/>
    <xf numFmtId="3" fontId="0" fillId="0" borderId="14" xfId="0" applyNumberFormat="1" applyBorder="1" applyAlignment="1">
      <alignment horizontal="right"/>
    </xf>
    <xf numFmtId="3" fontId="8" fillId="7" borderId="1" xfId="0" applyNumberFormat="1" applyFont="1" applyFill="1" applyBorder="1" applyAlignment="1">
      <alignment horizontal="right" vertical="center"/>
    </xf>
    <xf numFmtId="3" fontId="8" fillId="8" borderId="13" xfId="0" applyNumberFormat="1" applyFont="1" applyFill="1" applyBorder="1" applyAlignment="1">
      <alignment vertical="center"/>
    </xf>
    <xf numFmtId="3" fontId="8" fillId="8" borderId="7" xfId="0" applyNumberFormat="1" applyFont="1" applyFill="1" applyBorder="1" applyAlignment="1">
      <alignment horizontal="right" vertical="center"/>
    </xf>
    <xf numFmtId="3" fontId="8" fillId="9" borderId="13" xfId="0" applyNumberFormat="1" applyFont="1" applyFill="1" applyBorder="1" applyAlignment="1">
      <alignment vertical="center"/>
    </xf>
    <xf numFmtId="3" fontId="8" fillId="9" borderId="7" xfId="0" applyNumberFormat="1" applyFont="1" applyFill="1" applyBorder="1" applyAlignment="1">
      <alignment horizontal="right" vertical="center"/>
    </xf>
    <xf numFmtId="3" fontId="8" fillId="5" borderId="16" xfId="0" applyNumberFormat="1" applyFont="1" applyFill="1" applyBorder="1" applyAlignment="1">
      <alignment vertical="center"/>
    </xf>
    <xf numFmtId="3" fontId="0" fillId="0" borderId="7" xfId="0" applyNumberFormat="1" applyBorder="1" applyAlignment="1">
      <alignment horizontal="right"/>
    </xf>
    <xf numFmtId="3" fontId="8" fillId="13" borderId="6" xfId="0" applyNumberFormat="1" applyFont="1" applyFill="1" applyBorder="1" applyAlignment="1">
      <alignment vertical="center"/>
    </xf>
    <xf numFmtId="3" fontId="8" fillId="13" borderId="1" xfId="0" applyNumberFormat="1" applyFont="1" applyFill="1" applyBorder="1" applyAlignment="1">
      <alignment horizontal="right" vertical="center"/>
    </xf>
    <xf numFmtId="164" fontId="0" fillId="12" borderId="7" xfId="0" applyNumberFormat="1" applyFill="1" applyBorder="1" applyProtection="1">
      <protection locked="0"/>
    </xf>
    <xf numFmtId="164" fontId="0" fillId="0" borderId="7" xfId="0" applyNumberFormat="1" applyBorder="1"/>
    <xf numFmtId="164" fontId="0" fillId="10" borderId="7" xfId="0" applyNumberFormat="1" applyFill="1" applyBorder="1"/>
    <xf numFmtId="164" fontId="1" fillId="0" borderId="0" xfId="0" applyNumberFormat="1" applyFont="1" applyAlignment="1">
      <alignment horizontal="left" vertical="center" wrapText="1"/>
    </xf>
    <xf numFmtId="164" fontId="3" fillId="2" borderId="11" xfId="0" applyNumberFormat="1" applyFont="1" applyFill="1" applyBorder="1" applyAlignment="1">
      <alignment horizontal="center" vertical="center" wrapText="1"/>
    </xf>
    <xf numFmtId="164" fontId="3" fillId="2" borderId="12" xfId="0" applyNumberFormat="1" applyFont="1" applyFill="1" applyBorder="1" applyAlignment="1">
      <alignment horizontal="center" vertical="center" wrapText="1"/>
    </xf>
    <xf numFmtId="164" fontId="0" fillId="0" borderId="0" xfId="0" applyNumberFormat="1"/>
    <xf numFmtId="164" fontId="0" fillId="12" borderId="11" xfId="0" applyNumberFormat="1" applyFill="1" applyBorder="1" applyProtection="1">
      <protection locked="0"/>
    </xf>
    <xf numFmtId="164" fontId="0" fillId="11" borderId="0" xfId="0" applyNumberFormat="1" applyFill="1"/>
    <xf numFmtId="164" fontId="1" fillId="0" borderId="0" xfId="0" applyNumberFormat="1" applyFont="1" applyAlignment="1">
      <alignment horizontal="left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1" fillId="12" borderId="0" xfId="0" applyFont="1" applyFill="1" applyAlignment="1">
      <alignment horizontal="center" vertical="center" shrinkToFit="1"/>
    </xf>
    <xf numFmtId="0" fontId="0" fillId="12" borderId="0" xfId="0" applyFill="1" applyAlignment="1">
      <alignment horizontal="center" vertical="center" shrinkToFi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93"/>
  <sheetViews>
    <sheetView tabSelected="1" topLeftCell="A13" zoomScaleNormal="100" workbookViewId="0">
      <selection activeCell="E18" sqref="E18"/>
    </sheetView>
  </sheetViews>
  <sheetFormatPr baseColWidth="10" defaultColWidth="8.83203125" defaultRowHeight="15" x14ac:dyDescent="0.2"/>
  <cols>
    <col min="3" max="3" width="28.1640625" customWidth="1"/>
    <col min="4" max="4" width="7.1640625" customWidth="1"/>
    <col min="5" max="5" width="38.6640625" style="15" customWidth="1"/>
    <col min="6" max="6" width="20.5" hidden="1" customWidth="1"/>
    <col min="7" max="9" width="20.5" customWidth="1"/>
  </cols>
  <sheetData>
    <row r="1" spans="1:9" ht="19" x14ac:dyDescent="0.2">
      <c r="A1" s="57" t="s">
        <v>72</v>
      </c>
      <c r="B1" s="57"/>
      <c r="C1" s="57"/>
      <c r="D1" s="57"/>
      <c r="E1" s="57"/>
    </row>
    <row r="2" spans="1:9" x14ac:dyDescent="0.2">
      <c r="A2" s="1"/>
    </row>
    <row r="3" spans="1:9" x14ac:dyDescent="0.2">
      <c r="A3" s="7" t="s">
        <v>0</v>
      </c>
      <c r="B3" s="7"/>
      <c r="C3" s="7"/>
      <c r="D3" s="7"/>
      <c r="E3" s="16"/>
      <c r="F3" s="7"/>
      <c r="G3" s="7"/>
      <c r="H3" s="7"/>
      <c r="I3" s="7"/>
    </row>
    <row r="4" spans="1:9" x14ac:dyDescent="0.2">
      <c r="A4" s="7"/>
      <c r="B4" s="7"/>
      <c r="C4" s="7"/>
      <c r="D4" s="7"/>
      <c r="E4" s="16"/>
      <c r="F4" s="7"/>
      <c r="G4" s="7"/>
      <c r="H4" s="7"/>
      <c r="I4" s="7"/>
    </row>
    <row r="5" spans="1:9" x14ac:dyDescent="0.2">
      <c r="A5" s="58" t="s">
        <v>86</v>
      </c>
      <c r="B5" s="59"/>
      <c r="C5" s="59"/>
      <c r="D5" s="59"/>
      <c r="E5" s="59"/>
      <c r="F5" s="59"/>
      <c r="G5" s="59"/>
      <c r="H5" s="59"/>
      <c r="I5" s="59"/>
    </row>
    <row r="6" spans="1:9" ht="16" thickBot="1" x14ac:dyDescent="0.25">
      <c r="A6" s="7"/>
      <c r="B6" s="7"/>
      <c r="C6" s="7"/>
      <c r="D6" s="7"/>
      <c r="E6" s="16"/>
      <c r="F6" s="7"/>
      <c r="G6" s="7"/>
      <c r="H6" s="7"/>
      <c r="I6" s="7"/>
    </row>
    <row r="7" spans="1:9" ht="72" customHeight="1" x14ac:dyDescent="0.2">
      <c r="A7" s="53" t="s">
        <v>1</v>
      </c>
      <c r="B7" s="53" t="s">
        <v>2</v>
      </c>
      <c r="C7" s="53" t="s">
        <v>3</v>
      </c>
      <c r="D7" s="53" t="s">
        <v>4</v>
      </c>
      <c r="E7" s="17" t="s">
        <v>88</v>
      </c>
      <c r="F7" s="60" t="s">
        <v>79</v>
      </c>
      <c r="G7" s="25" t="s">
        <v>83</v>
      </c>
      <c r="H7" s="25" t="s">
        <v>84</v>
      </c>
      <c r="I7" s="25" t="s">
        <v>85</v>
      </c>
    </row>
    <row r="8" spans="1:9" ht="16" thickBot="1" x14ac:dyDescent="0.25">
      <c r="A8" s="54"/>
      <c r="B8" s="54"/>
      <c r="C8" s="54"/>
      <c r="D8" s="54"/>
      <c r="E8" s="18" t="s">
        <v>5</v>
      </c>
      <c r="F8" s="61"/>
      <c r="G8" s="26"/>
      <c r="H8" s="26"/>
      <c r="I8" s="26"/>
    </row>
    <row r="9" spans="1:9" ht="26" customHeight="1" thickBot="1" x14ac:dyDescent="0.25">
      <c r="A9" s="2" t="s">
        <v>6</v>
      </c>
      <c r="B9" s="3">
        <v>700566</v>
      </c>
      <c r="C9" s="4" t="s">
        <v>7</v>
      </c>
      <c r="D9" s="3" t="s">
        <v>8</v>
      </c>
      <c r="E9" s="10">
        <v>17600</v>
      </c>
      <c r="F9" s="23"/>
      <c r="G9" s="43"/>
      <c r="H9" s="44">
        <f>G9*E9</f>
        <v>0</v>
      </c>
      <c r="I9" s="44">
        <f>H9*1.23</f>
        <v>0</v>
      </c>
    </row>
    <row r="10" spans="1:9" ht="26" customHeight="1" thickBot="1" x14ac:dyDescent="0.25">
      <c r="A10" s="2" t="s">
        <v>9</v>
      </c>
      <c r="B10" s="3">
        <v>700171</v>
      </c>
      <c r="C10" s="4" t="s">
        <v>10</v>
      </c>
      <c r="D10" s="3" t="s">
        <v>8</v>
      </c>
      <c r="E10" s="10">
        <v>19800</v>
      </c>
      <c r="F10" s="23"/>
      <c r="G10" s="43"/>
      <c r="H10" s="44">
        <f>G10*E10</f>
        <v>0</v>
      </c>
      <c r="I10" s="44">
        <f t="shared" ref="I10:I11" si="0">H10*1.23</f>
        <v>0</v>
      </c>
    </row>
    <row r="11" spans="1:9" ht="16" thickBot="1" x14ac:dyDescent="0.25">
      <c r="A11" s="21"/>
      <c r="B11" s="21"/>
      <c r="C11" s="22"/>
      <c r="D11" s="21"/>
      <c r="E11" s="27" t="s">
        <v>80</v>
      </c>
      <c r="G11" s="45"/>
      <c r="H11" s="44">
        <f>SUM(H9:H10)</f>
        <v>0</v>
      </c>
      <c r="I11" s="44">
        <f t="shared" si="0"/>
        <v>0</v>
      </c>
    </row>
    <row r="12" spans="1:9" ht="28.5" customHeight="1" thickBot="1" x14ac:dyDescent="0.25">
      <c r="A12" s="56" t="s">
        <v>11</v>
      </c>
      <c r="B12" s="56"/>
      <c r="C12" s="56"/>
      <c r="D12" s="56"/>
      <c r="E12" s="56"/>
      <c r="F12" s="56"/>
      <c r="G12" s="46"/>
      <c r="H12" s="46"/>
      <c r="I12" s="46"/>
    </row>
    <row r="13" spans="1:9" ht="34.5" customHeight="1" x14ac:dyDescent="0.2">
      <c r="A13" s="53" t="s">
        <v>1</v>
      </c>
      <c r="B13" s="53" t="s">
        <v>2</v>
      </c>
      <c r="C13" s="53" t="s">
        <v>3</v>
      </c>
      <c r="D13" s="53" t="s">
        <v>4</v>
      </c>
      <c r="E13" s="17" t="s">
        <v>88</v>
      </c>
      <c r="F13" s="53" t="s">
        <v>79</v>
      </c>
      <c r="G13" s="47" t="s">
        <v>83</v>
      </c>
      <c r="H13" s="47" t="s">
        <v>84</v>
      </c>
      <c r="I13" s="47" t="s">
        <v>85</v>
      </c>
    </row>
    <row r="14" spans="1:9" ht="16" thickBot="1" x14ac:dyDescent="0.25">
      <c r="A14" s="54"/>
      <c r="B14" s="54"/>
      <c r="C14" s="54"/>
      <c r="D14" s="54"/>
      <c r="E14" s="18" t="s">
        <v>5</v>
      </c>
      <c r="F14" s="54"/>
      <c r="G14" s="48"/>
      <c r="H14" s="48"/>
      <c r="I14" s="48"/>
    </row>
    <row r="15" spans="1:9" ht="36" customHeight="1" thickBot="1" x14ac:dyDescent="0.25">
      <c r="A15" s="6" t="s">
        <v>6</v>
      </c>
      <c r="B15" s="6">
        <v>700477</v>
      </c>
      <c r="C15" s="4" t="s">
        <v>73</v>
      </c>
      <c r="D15" s="6" t="s">
        <v>8</v>
      </c>
      <c r="E15" s="9">
        <v>1430</v>
      </c>
      <c r="F15" s="23"/>
      <c r="G15" s="43"/>
      <c r="H15" s="44">
        <f>G15*E15</f>
        <v>0</v>
      </c>
      <c r="I15" s="44">
        <f>H15*1.23</f>
        <v>0</v>
      </c>
    </row>
    <row r="16" spans="1:9" ht="38.25" customHeight="1" thickBot="1" x14ac:dyDescent="0.25">
      <c r="A16" s="6" t="s">
        <v>9</v>
      </c>
      <c r="B16" s="6">
        <v>700478</v>
      </c>
      <c r="C16" s="4" t="s">
        <v>12</v>
      </c>
      <c r="D16" s="6" t="s">
        <v>8</v>
      </c>
      <c r="E16" s="19">
        <v>14300</v>
      </c>
      <c r="F16" s="23"/>
      <c r="G16" s="43"/>
      <c r="H16" s="44">
        <f t="shared" ref="H16:H20" si="1">G16*E16</f>
        <v>0</v>
      </c>
      <c r="I16" s="44">
        <f t="shared" ref="I16:I21" si="2">H16*1.23</f>
        <v>0</v>
      </c>
    </row>
    <row r="17" spans="1:9" ht="27" thickBot="1" x14ac:dyDescent="0.25">
      <c r="A17" s="8" t="s">
        <v>13</v>
      </c>
      <c r="B17" s="8">
        <v>700139</v>
      </c>
      <c r="C17" s="4" t="s">
        <v>74</v>
      </c>
      <c r="D17" s="8" t="s">
        <v>8</v>
      </c>
      <c r="E17" s="9">
        <v>1210</v>
      </c>
      <c r="F17" s="23"/>
      <c r="G17" s="43"/>
      <c r="H17" s="44">
        <f t="shared" si="1"/>
        <v>0</v>
      </c>
      <c r="I17" s="44">
        <f t="shared" si="2"/>
        <v>0</v>
      </c>
    </row>
    <row r="18" spans="1:9" ht="26" customHeight="1" thickBot="1" x14ac:dyDescent="0.25">
      <c r="A18" s="2" t="s">
        <v>14</v>
      </c>
      <c r="B18" s="2">
        <v>700141</v>
      </c>
      <c r="C18" s="4" t="s">
        <v>15</v>
      </c>
      <c r="D18" s="2" t="s">
        <v>8</v>
      </c>
      <c r="E18" s="9">
        <v>10450</v>
      </c>
      <c r="F18" s="23"/>
      <c r="G18" s="43"/>
      <c r="H18" s="44">
        <f t="shared" si="1"/>
        <v>0</v>
      </c>
      <c r="I18" s="44">
        <f t="shared" si="2"/>
        <v>0</v>
      </c>
    </row>
    <row r="19" spans="1:9" ht="27" customHeight="1" thickBot="1" x14ac:dyDescent="0.25">
      <c r="A19" s="2" t="s">
        <v>16</v>
      </c>
      <c r="B19" s="3">
        <v>700142</v>
      </c>
      <c r="C19" s="4" t="s">
        <v>17</v>
      </c>
      <c r="D19" s="3" t="s">
        <v>8</v>
      </c>
      <c r="E19" s="9">
        <v>1430</v>
      </c>
      <c r="F19" s="23"/>
      <c r="G19" s="43"/>
      <c r="H19" s="44">
        <f t="shared" si="1"/>
        <v>0</v>
      </c>
      <c r="I19" s="44">
        <f t="shared" si="2"/>
        <v>0</v>
      </c>
    </row>
    <row r="20" spans="1:9" ht="27" customHeight="1" thickBot="1" x14ac:dyDescent="0.25">
      <c r="A20" s="2" t="s">
        <v>18</v>
      </c>
      <c r="B20" s="3">
        <v>700143</v>
      </c>
      <c r="C20" s="4" t="s">
        <v>19</v>
      </c>
      <c r="D20" s="3" t="s">
        <v>8</v>
      </c>
      <c r="E20" s="9">
        <v>13200</v>
      </c>
      <c r="F20" s="23"/>
      <c r="G20" s="43"/>
      <c r="H20" s="44">
        <f t="shared" si="1"/>
        <v>0</v>
      </c>
      <c r="I20" s="44">
        <f t="shared" si="2"/>
        <v>0</v>
      </c>
    </row>
    <row r="21" spans="1:9" ht="16" thickBot="1" x14ac:dyDescent="0.25">
      <c r="A21" s="21"/>
      <c r="B21" s="21"/>
      <c r="C21" s="22"/>
      <c r="D21" s="21"/>
      <c r="E21" s="28" t="s">
        <v>80</v>
      </c>
      <c r="G21" s="45"/>
      <c r="H21" s="44">
        <f>SUM(H15:H20)</f>
        <v>0</v>
      </c>
      <c r="I21" s="44">
        <f t="shared" si="2"/>
        <v>0</v>
      </c>
    </row>
    <row r="22" spans="1:9" ht="28.5" customHeight="1" thickBot="1" x14ac:dyDescent="0.25">
      <c r="A22" s="56" t="s">
        <v>87</v>
      </c>
      <c r="B22" s="56"/>
      <c r="C22" s="56"/>
      <c r="D22" s="56"/>
      <c r="E22" s="56"/>
      <c r="F22" s="56"/>
      <c r="G22" s="49"/>
      <c r="H22" s="46"/>
      <c r="I22" s="46"/>
    </row>
    <row r="23" spans="1:9" ht="34.5" customHeight="1" x14ac:dyDescent="0.2">
      <c r="A23" s="53" t="s">
        <v>1</v>
      </c>
      <c r="B23" s="53" t="s">
        <v>2</v>
      </c>
      <c r="C23" s="53" t="s">
        <v>3</v>
      </c>
      <c r="D23" s="53" t="s">
        <v>4</v>
      </c>
      <c r="E23" s="17" t="s">
        <v>88</v>
      </c>
      <c r="F23" s="53" t="s">
        <v>79</v>
      </c>
      <c r="G23" s="47" t="s">
        <v>83</v>
      </c>
      <c r="H23" s="47" t="s">
        <v>84</v>
      </c>
      <c r="I23" s="47" t="s">
        <v>85</v>
      </c>
    </row>
    <row r="24" spans="1:9" ht="16" thickBot="1" x14ac:dyDescent="0.25">
      <c r="A24" s="54"/>
      <c r="B24" s="54"/>
      <c r="C24" s="54"/>
      <c r="D24" s="54"/>
      <c r="E24" s="18" t="s">
        <v>5</v>
      </c>
      <c r="F24" s="54"/>
      <c r="G24" s="48"/>
      <c r="H24" s="48"/>
      <c r="I24" s="48"/>
    </row>
    <row r="25" spans="1:9" ht="27" thickBot="1" x14ac:dyDescent="0.25">
      <c r="A25" s="2" t="s">
        <v>6</v>
      </c>
      <c r="B25" s="3">
        <v>700144</v>
      </c>
      <c r="C25" s="4" t="s">
        <v>81</v>
      </c>
      <c r="D25" s="3" t="s">
        <v>8</v>
      </c>
      <c r="E25" s="14">
        <v>9900</v>
      </c>
      <c r="F25" s="20"/>
      <c r="G25" s="43"/>
      <c r="H25" s="44">
        <f>G25*E25</f>
        <v>0</v>
      </c>
      <c r="I25" s="44">
        <f>H25*1.23</f>
        <v>0</v>
      </c>
    </row>
    <row r="26" spans="1:9" ht="27" thickBot="1" x14ac:dyDescent="0.25">
      <c r="A26" s="2" t="s">
        <v>9</v>
      </c>
      <c r="B26" s="3">
        <v>700145</v>
      </c>
      <c r="C26" s="4" t="s">
        <v>90</v>
      </c>
      <c r="D26" s="3" t="s">
        <v>8</v>
      </c>
      <c r="E26" s="14">
        <v>3300</v>
      </c>
      <c r="F26" s="23"/>
      <c r="G26" s="43"/>
      <c r="H26" s="44">
        <f t="shared" ref="H26:H28" si="3">G26*E26</f>
        <v>0</v>
      </c>
      <c r="I26" s="44">
        <f t="shared" ref="I26:I29" si="4">H26*1.23</f>
        <v>0</v>
      </c>
    </row>
    <row r="27" spans="1:9" ht="27" thickBot="1" x14ac:dyDescent="0.25">
      <c r="A27" s="2" t="s">
        <v>13</v>
      </c>
      <c r="B27" s="3">
        <v>700146</v>
      </c>
      <c r="C27" s="4" t="s">
        <v>82</v>
      </c>
      <c r="D27" s="3" t="s">
        <v>8</v>
      </c>
      <c r="E27" s="29">
        <v>9000</v>
      </c>
      <c r="F27" s="32"/>
      <c r="G27" s="43"/>
      <c r="H27" s="44">
        <f t="shared" si="3"/>
        <v>0</v>
      </c>
      <c r="I27" s="44">
        <f t="shared" si="4"/>
        <v>0</v>
      </c>
    </row>
    <row r="28" spans="1:9" ht="27" thickBot="1" x14ac:dyDescent="0.25">
      <c r="A28" s="2" t="s">
        <v>14</v>
      </c>
      <c r="B28" s="3">
        <v>700190</v>
      </c>
      <c r="C28" s="4" t="s">
        <v>20</v>
      </c>
      <c r="D28" s="3" t="s">
        <v>8</v>
      </c>
      <c r="E28" s="29">
        <v>8800</v>
      </c>
      <c r="F28" s="32"/>
      <c r="G28" s="43"/>
      <c r="H28" s="44">
        <f t="shared" si="3"/>
        <v>0</v>
      </c>
      <c r="I28" s="44">
        <f t="shared" si="4"/>
        <v>0</v>
      </c>
    </row>
    <row r="29" spans="1:9" ht="21.75" customHeight="1" x14ac:dyDescent="0.2">
      <c r="A29" s="1"/>
      <c r="E29" s="33" t="s">
        <v>80</v>
      </c>
      <c r="F29" s="31"/>
      <c r="G29" s="45"/>
      <c r="H29" s="44">
        <f>SUM(H25:H28)</f>
        <v>0</v>
      </c>
      <c r="I29" s="44">
        <f t="shared" si="4"/>
        <v>0</v>
      </c>
    </row>
    <row r="30" spans="1:9" ht="36.75" customHeight="1" thickBot="1" x14ac:dyDescent="0.25">
      <c r="A30" s="56" t="s">
        <v>21</v>
      </c>
      <c r="B30" s="56"/>
      <c r="C30" s="56"/>
      <c r="D30" s="56"/>
      <c r="E30" s="56"/>
      <c r="F30" s="56"/>
      <c r="G30" s="46"/>
      <c r="H30" s="46"/>
      <c r="I30" s="46"/>
    </row>
    <row r="31" spans="1:9" ht="34.5" customHeight="1" x14ac:dyDescent="0.2">
      <c r="A31" s="53" t="s">
        <v>1</v>
      </c>
      <c r="B31" s="53" t="s">
        <v>2</v>
      </c>
      <c r="C31" s="53" t="s">
        <v>3</v>
      </c>
      <c r="D31" s="53" t="s">
        <v>4</v>
      </c>
      <c r="E31" s="17" t="s">
        <v>88</v>
      </c>
      <c r="F31" s="53" t="s">
        <v>79</v>
      </c>
      <c r="G31" s="47" t="s">
        <v>83</v>
      </c>
      <c r="H31" s="47" t="s">
        <v>84</v>
      </c>
      <c r="I31" s="47" t="s">
        <v>85</v>
      </c>
    </row>
    <row r="32" spans="1:9" ht="16" thickBot="1" x14ac:dyDescent="0.25">
      <c r="A32" s="54"/>
      <c r="B32" s="54"/>
      <c r="C32" s="54"/>
      <c r="D32" s="54"/>
      <c r="E32" s="18" t="s">
        <v>5</v>
      </c>
      <c r="F32" s="54"/>
      <c r="G32" s="48"/>
      <c r="H32" s="48"/>
      <c r="I32" s="48"/>
    </row>
    <row r="33" spans="1:9" ht="24" customHeight="1" thickBot="1" x14ac:dyDescent="0.25">
      <c r="A33" s="8" t="s">
        <v>6</v>
      </c>
      <c r="B33" s="8">
        <v>700083</v>
      </c>
      <c r="C33" s="4" t="s">
        <v>75</v>
      </c>
      <c r="D33" s="8" t="s">
        <v>22</v>
      </c>
      <c r="E33" s="13">
        <v>990</v>
      </c>
      <c r="F33" s="20"/>
      <c r="G33" s="43"/>
      <c r="H33" s="44">
        <f>G33*E33</f>
        <v>0</v>
      </c>
      <c r="I33" s="44">
        <f>H33*1.23</f>
        <v>0</v>
      </c>
    </row>
    <row r="34" spans="1:9" ht="30" customHeight="1" thickBot="1" x14ac:dyDescent="0.25">
      <c r="A34" s="8" t="s">
        <v>9</v>
      </c>
      <c r="B34" s="8">
        <v>700088</v>
      </c>
      <c r="C34" s="4" t="s">
        <v>76</v>
      </c>
      <c r="D34" s="8" t="s">
        <v>22</v>
      </c>
      <c r="E34" s="13">
        <v>11000</v>
      </c>
      <c r="F34" s="20"/>
      <c r="G34" s="43"/>
      <c r="H34" s="44">
        <f t="shared" ref="H34:H37" si="5">G34*E34</f>
        <v>0</v>
      </c>
      <c r="I34" s="44">
        <f t="shared" ref="I34:I38" si="6">H34*1.23</f>
        <v>0</v>
      </c>
    </row>
    <row r="35" spans="1:9" ht="25.5" customHeight="1" thickBot="1" x14ac:dyDescent="0.25">
      <c r="A35" s="8" t="s">
        <v>13</v>
      </c>
      <c r="B35" s="8">
        <v>700475</v>
      </c>
      <c r="C35" s="4" t="s">
        <v>78</v>
      </c>
      <c r="D35" s="8" t="s">
        <v>8</v>
      </c>
      <c r="E35" s="13">
        <v>550</v>
      </c>
      <c r="F35" s="20"/>
      <c r="G35" s="43"/>
      <c r="H35" s="44">
        <f t="shared" si="5"/>
        <v>0</v>
      </c>
      <c r="I35" s="44">
        <f t="shared" si="6"/>
        <v>0</v>
      </c>
    </row>
    <row r="36" spans="1:9" ht="22.5" customHeight="1" thickBot="1" x14ac:dyDescent="0.25">
      <c r="A36" s="8" t="s">
        <v>14</v>
      </c>
      <c r="B36" s="8">
        <v>700473</v>
      </c>
      <c r="C36" s="4" t="s">
        <v>77</v>
      </c>
      <c r="D36" s="8" t="s">
        <v>8</v>
      </c>
      <c r="E36" s="13">
        <v>5500</v>
      </c>
      <c r="F36" s="23"/>
      <c r="G36" s="43"/>
      <c r="H36" s="44">
        <f t="shared" si="5"/>
        <v>0</v>
      </c>
      <c r="I36" s="44">
        <f t="shared" si="6"/>
        <v>0</v>
      </c>
    </row>
    <row r="37" spans="1:9" ht="26" customHeight="1" thickBot="1" x14ac:dyDescent="0.25">
      <c r="A37" s="2" t="s">
        <v>16</v>
      </c>
      <c r="B37" s="3">
        <v>700093</v>
      </c>
      <c r="C37" s="4" t="s">
        <v>23</v>
      </c>
      <c r="D37" s="3" t="s">
        <v>22</v>
      </c>
      <c r="E37" s="13">
        <v>220</v>
      </c>
      <c r="F37" s="23"/>
      <c r="G37" s="43"/>
      <c r="H37" s="44">
        <f t="shared" si="5"/>
        <v>0</v>
      </c>
      <c r="I37" s="44">
        <f t="shared" si="6"/>
        <v>0</v>
      </c>
    </row>
    <row r="38" spans="1:9" ht="16" thickBot="1" x14ac:dyDescent="0.25">
      <c r="A38" s="21"/>
      <c r="B38" s="21"/>
      <c r="C38" s="22"/>
      <c r="D38" s="21"/>
      <c r="E38" s="34" t="s">
        <v>80</v>
      </c>
      <c r="G38" s="45"/>
      <c r="H38" s="44">
        <f>SUM(H33:H37)</f>
        <v>0</v>
      </c>
      <c r="I38" s="44">
        <f t="shared" si="6"/>
        <v>0</v>
      </c>
    </row>
    <row r="39" spans="1:9" ht="30.75" customHeight="1" thickBot="1" x14ac:dyDescent="0.25">
      <c r="A39" s="56" t="s">
        <v>24</v>
      </c>
      <c r="B39" s="56"/>
      <c r="C39" s="56"/>
      <c r="D39" s="56"/>
      <c r="E39" s="56"/>
      <c r="F39" s="56"/>
      <c r="G39" s="46"/>
      <c r="H39" s="46"/>
      <c r="I39" s="46"/>
    </row>
    <row r="40" spans="1:9" ht="34.5" customHeight="1" x14ac:dyDescent="0.2">
      <c r="A40" s="53" t="s">
        <v>1</v>
      </c>
      <c r="B40" s="53" t="s">
        <v>2</v>
      </c>
      <c r="C40" s="53" t="s">
        <v>3</v>
      </c>
      <c r="D40" s="53" t="s">
        <v>4</v>
      </c>
      <c r="E40" s="17" t="s">
        <v>88</v>
      </c>
      <c r="F40" s="53" t="s">
        <v>79</v>
      </c>
      <c r="G40" s="47" t="s">
        <v>83</v>
      </c>
      <c r="H40" s="47" t="s">
        <v>84</v>
      </c>
      <c r="I40" s="47" t="s">
        <v>85</v>
      </c>
    </row>
    <row r="41" spans="1:9" ht="16" thickBot="1" x14ac:dyDescent="0.25">
      <c r="A41" s="54"/>
      <c r="B41" s="54"/>
      <c r="C41" s="54"/>
      <c r="D41" s="54"/>
      <c r="E41" s="18" t="s">
        <v>5</v>
      </c>
      <c r="F41" s="54"/>
      <c r="G41" s="48"/>
      <c r="H41" s="48"/>
      <c r="I41" s="48"/>
    </row>
    <row r="42" spans="1:9" ht="26" customHeight="1" thickBot="1" x14ac:dyDescent="0.25">
      <c r="A42" s="2" t="s">
        <v>6</v>
      </c>
      <c r="B42" s="3">
        <v>700102</v>
      </c>
      <c r="C42" s="4" t="s">
        <v>25</v>
      </c>
      <c r="D42" s="3" t="s">
        <v>8</v>
      </c>
      <c r="E42" s="12">
        <v>4950</v>
      </c>
      <c r="F42" s="20"/>
      <c r="G42" s="43"/>
      <c r="H42" s="44">
        <f>G42*E42</f>
        <v>0</v>
      </c>
      <c r="I42" s="44">
        <f>H42*1.23</f>
        <v>0</v>
      </c>
    </row>
    <row r="43" spans="1:9" ht="26" customHeight="1" thickBot="1" x14ac:dyDescent="0.25">
      <c r="A43" s="2" t="s">
        <v>9</v>
      </c>
      <c r="B43" s="3">
        <v>700188</v>
      </c>
      <c r="C43" s="4" t="s">
        <v>26</v>
      </c>
      <c r="D43" s="3" t="s">
        <v>8</v>
      </c>
      <c r="E43" s="12">
        <v>440</v>
      </c>
      <c r="F43" s="20"/>
      <c r="G43" s="43"/>
      <c r="H43" s="44">
        <f t="shared" ref="H43:H44" si="7">G43*E43</f>
        <v>0</v>
      </c>
      <c r="I43" s="44">
        <f t="shared" ref="I43:I45" si="8">H43*1.23</f>
        <v>0</v>
      </c>
    </row>
    <row r="44" spans="1:9" ht="26" customHeight="1" thickBot="1" x14ac:dyDescent="0.25">
      <c r="A44" s="2" t="s">
        <v>13</v>
      </c>
      <c r="B44" s="3">
        <v>700189</v>
      </c>
      <c r="C44" s="4" t="s">
        <v>27</v>
      </c>
      <c r="D44" s="3" t="s">
        <v>8</v>
      </c>
      <c r="E44" s="35">
        <v>165</v>
      </c>
      <c r="F44" s="30"/>
      <c r="G44" s="50"/>
      <c r="H44" s="44">
        <f t="shared" si="7"/>
        <v>0</v>
      </c>
      <c r="I44" s="44">
        <f t="shared" si="8"/>
        <v>0</v>
      </c>
    </row>
    <row r="45" spans="1:9" x14ac:dyDescent="0.2">
      <c r="A45" s="21"/>
      <c r="B45" s="21"/>
      <c r="C45" s="22"/>
      <c r="D45" s="21"/>
      <c r="E45" s="36" t="s">
        <v>80</v>
      </c>
      <c r="F45" s="24"/>
      <c r="G45" s="45"/>
      <c r="H45" s="44">
        <f>SUM(H42:H44)</f>
        <v>0</v>
      </c>
      <c r="I45" s="44">
        <f t="shared" si="8"/>
        <v>0</v>
      </c>
    </row>
    <row r="46" spans="1:9" ht="39" customHeight="1" thickBot="1" x14ac:dyDescent="0.25">
      <c r="A46" s="56" t="s">
        <v>28</v>
      </c>
      <c r="B46" s="56"/>
      <c r="C46" s="56"/>
      <c r="D46" s="56"/>
      <c r="E46" s="56"/>
      <c r="F46" s="56"/>
      <c r="G46" s="46"/>
      <c r="H46" s="46"/>
      <c r="I46" s="46"/>
    </row>
    <row r="47" spans="1:9" ht="34.5" customHeight="1" x14ac:dyDescent="0.2">
      <c r="A47" s="53" t="s">
        <v>1</v>
      </c>
      <c r="B47" s="53" t="s">
        <v>2</v>
      </c>
      <c r="C47" s="53" t="s">
        <v>3</v>
      </c>
      <c r="D47" s="53" t="s">
        <v>4</v>
      </c>
      <c r="E47" s="17" t="s">
        <v>88</v>
      </c>
      <c r="F47" s="53" t="s">
        <v>79</v>
      </c>
      <c r="G47" s="47" t="s">
        <v>83</v>
      </c>
      <c r="H47" s="47" t="s">
        <v>84</v>
      </c>
      <c r="I47" s="47" t="s">
        <v>85</v>
      </c>
    </row>
    <row r="48" spans="1:9" ht="16" thickBot="1" x14ac:dyDescent="0.25">
      <c r="A48" s="54"/>
      <c r="B48" s="54"/>
      <c r="C48" s="54"/>
      <c r="D48" s="54"/>
      <c r="E48" s="18" t="s">
        <v>5</v>
      </c>
      <c r="F48" s="54"/>
      <c r="G48" s="48"/>
      <c r="H48" s="48"/>
      <c r="I48" s="48"/>
    </row>
    <row r="49" spans="1:9" ht="27" customHeight="1" thickBot="1" x14ac:dyDescent="0.25">
      <c r="A49" s="2" t="s">
        <v>6</v>
      </c>
      <c r="B49" s="3">
        <v>700567</v>
      </c>
      <c r="C49" s="4" t="s">
        <v>29</v>
      </c>
      <c r="D49" s="3" t="s">
        <v>8</v>
      </c>
      <c r="E49" s="11">
        <v>33</v>
      </c>
      <c r="F49" s="20"/>
      <c r="G49" s="43"/>
      <c r="H49" s="44">
        <f>G49*E49</f>
        <v>0</v>
      </c>
      <c r="I49" s="44">
        <f>H49*1.23</f>
        <v>0</v>
      </c>
    </row>
    <row r="50" spans="1:9" ht="27" customHeight="1" thickBot="1" x14ac:dyDescent="0.25">
      <c r="A50" s="2" t="s">
        <v>9</v>
      </c>
      <c r="B50" s="3">
        <v>700565</v>
      </c>
      <c r="C50" s="4" t="s">
        <v>30</v>
      </c>
      <c r="D50" s="3" t="s">
        <v>8</v>
      </c>
      <c r="E50" s="11">
        <v>55</v>
      </c>
      <c r="F50" s="20"/>
      <c r="G50" s="43"/>
      <c r="H50" s="44">
        <f t="shared" ref="H50:H54" si="9">G50*E50</f>
        <v>0</v>
      </c>
      <c r="I50" s="44">
        <f t="shared" ref="I50:I55" si="10">H50*1.23</f>
        <v>0</v>
      </c>
    </row>
    <row r="51" spans="1:9" ht="27" customHeight="1" thickBot="1" x14ac:dyDescent="0.25">
      <c r="A51" s="2" t="s">
        <v>13</v>
      </c>
      <c r="B51" s="3">
        <v>700091</v>
      </c>
      <c r="C51" s="4" t="s">
        <v>31</v>
      </c>
      <c r="D51" s="3" t="s">
        <v>22</v>
      </c>
      <c r="E51" s="11">
        <v>1210</v>
      </c>
      <c r="F51" s="20"/>
      <c r="G51" s="43"/>
      <c r="H51" s="44">
        <f t="shared" si="9"/>
        <v>0</v>
      </c>
      <c r="I51" s="44">
        <f t="shared" si="10"/>
        <v>0</v>
      </c>
    </row>
    <row r="52" spans="1:9" ht="27" customHeight="1" thickBot="1" x14ac:dyDescent="0.25">
      <c r="A52" s="2" t="s">
        <v>14</v>
      </c>
      <c r="B52" s="3">
        <v>700175</v>
      </c>
      <c r="C52" s="4" t="s">
        <v>32</v>
      </c>
      <c r="D52" s="3" t="s">
        <v>22</v>
      </c>
      <c r="E52" s="11">
        <v>2000</v>
      </c>
      <c r="F52" s="20"/>
      <c r="G52" s="43"/>
      <c r="H52" s="44">
        <f t="shared" si="9"/>
        <v>0</v>
      </c>
      <c r="I52" s="44">
        <f t="shared" si="10"/>
        <v>0</v>
      </c>
    </row>
    <row r="53" spans="1:9" ht="27" customHeight="1" thickBot="1" x14ac:dyDescent="0.25">
      <c r="A53" s="2" t="s">
        <v>16</v>
      </c>
      <c r="B53" s="3">
        <v>700196</v>
      </c>
      <c r="C53" s="4" t="s">
        <v>33</v>
      </c>
      <c r="D53" s="3" t="s">
        <v>8</v>
      </c>
      <c r="E53" s="11">
        <v>2200</v>
      </c>
      <c r="F53" s="20"/>
      <c r="G53" s="43"/>
      <c r="H53" s="44">
        <f t="shared" si="9"/>
        <v>0</v>
      </c>
      <c r="I53" s="44">
        <f t="shared" si="10"/>
        <v>0</v>
      </c>
    </row>
    <row r="54" spans="1:9" ht="27" customHeight="1" thickBot="1" x14ac:dyDescent="0.25">
      <c r="A54" s="2" t="s">
        <v>18</v>
      </c>
      <c r="B54" s="3">
        <v>700517</v>
      </c>
      <c r="C54" s="4" t="s">
        <v>34</v>
      </c>
      <c r="D54" s="3" t="s">
        <v>8</v>
      </c>
      <c r="E54" s="37">
        <v>1100</v>
      </c>
      <c r="F54" s="30"/>
      <c r="G54" s="50"/>
      <c r="H54" s="44">
        <f t="shared" si="9"/>
        <v>0</v>
      </c>
      <c r="I54" s="44">
        <f t="shared" si="10"/>
        <v>0</v>
      </c>
    </row>
    <row r="55" spans="1:9" ht="23.25" customHeight="1" x14ac:dyDescent="0.2">
      <c r="A55" s="21"/>
      <c r="B55" s="21"/>
      <c r="C55" s="22"/>
      <c r="D55" s="21"/>
      <c r="E55" s="38" t="s">
        <v>80</v>
      </c>
      <c r="F55" s="24"/>
      <c r="G55" s="45"/>
      <c r="H55" s="44">
        <f>SUM(H49:H54)</f>
        <v>0</v>
      </c>
      <c r="I55" s="44">
        <f t="shared" si="10"/>
        <v>0</v>
      </c>
    </row>
    <row r="56" spans="1:9" ht="16" thickBot="1" x14ac:dyDescent="0.25">
      <c r="A56" s="55" t="s">
        <v>35</v>
      </c>
      <c r="B56" s="55"/>
      <c r="C56" s="55"/>
      <c r="D56" s="55"/>
      <c r="E56" s="55"/>
      <c r="F56" s="55"/>
      <c r="G56" s="51"/>
      <c r="H56" s="51"/>
      <c r="I56" s="51"/>
    </row>
    <row r="57" spans="1:9" ht="34.5" customHeight="1" x14ac:dyDescent="0.2">
      <c r="A57" s="53" t="s">
        <v>1</v>
      </c>
      <c r="B57" s="53" t="s">
        <v>2</v>
      </c>
      <c r="C57" s="53" t="s">
        <v>3</v>
      </c>
      <c r="D57" s="53" t="s">
        <v>4</v>
      </c>
      <c r="E57" s="17" t="s">
        <v>88</v>
      </c>
      <c r="F57" s="53" t="s">
        <v>79</v>
      </c>
      <c r="G57" s="47" t="s">
        <v>83</v>
      </c>
      <c r="H57" s="47" t="s">
        <v>84</v>
      </c>
      <c r="I57" s="47" t="s">
        <v>85</v>
      </c>
    </row>
    <row r="58" spans="1:9" ht="16" thickBot="1" x14ac:dyDescent="0.25">
      <c r="A58" s="54"/>
      <c r="B58" s="54"/>
      <c r="C58" s="54"/>
      <c r="D58" s="54"/>
      <c r="E58" s="18" t="s">
        <v>5</v>
      </c>
      <c r="F58" s="54"/>
      <c r="G58" s="48"/>
      <c r="H58" s="48"/>
      <c r="I58" s="48"/>
    </row>
    <row r="59" spans="1:9" ht="26" customHeight="1" thickBot="1" x14ac:dyDescent="0.25">
      <c r="A59" s="2" t="s">
        <v>6</v>
      </c>
      <c r="B59" s="3">
        <v>700061</v>
      </c>
      <c r="C59" s="4" t="s">
        <v>36</v>
      </c>
      <c r="D59" s="3" t="s">
        <v>8</v>
      </c>
      <c r="E59" s="41">
        <v>440</v>
      </c>
      <c r="F59" s="20"/>
      <c r="G59" s="43"/>
      <c r="H59" s="44">
        <f>G59*E59</f>
        <v>0</v>
      </c>
      <c r="I59" s="44">
        <f>H59*1.23</f>
        <v>0</v>
      </c>
    </row>
    <row r="60" spans="1:9" ht="26" customHeight="1" thickBot="1" x14ac:dyDescent="0.25">
      <c r="A60" s="2" t="s">
        <v>9</v>
      </c>
      <c r="B60" s="3">
        <v>700419</v>
      </c>
      <c r="C60" s="4" t="s">
        <v>37</v>
      </c>
      <c r="D60" s="3" t="s">
        <v>8</v>
      </c>
      <c r="E60" s="41">
        <v>33000</v>
      </c>
      <c r="F60" s="20"/>
      <c r="G60" s="43"/>
      <c r="H60" s="44">
        <f t="shared" ref="H60:H72" si="11">G60*E60</f>
        <v>0</v>
      </c>
      <c r="I60" s="44">
        <f t="shared" ref="I60:I73" si="12">H60*1.23</f>
        <v>0</v>
      </c>
    </row>
    <row r="61" spans="1:9" ht="26" customHeight="1" thickBot="1" x14ac:dyDescent="0.25">
      <c r="A61" s="2" t="s">
        <v>13</v>
      </c>
      <c r="B61" s="3">
        <v>700107</v>
      </c>
      <c r="C61" s="4" t="s">
        <v>38</v>
      </c>
      <c r="D61" s="3" t="s">
        <v>8</v>
      </c>
      <c r="E61" s="41">
        <v>220</v>
      </c>
      <c r="F61" s="20"/>
      <c r="G61" s="43"/>
      <c r="H61" s="44">
        <f t="shared" si="11"/>
        <v>0</v>
      </c>
      <c r="I61" s="44">
        <f t="shared" si="12"/>
        <v>0</v>
      </c>
    </row>
    <row r="62" spans="1:9" ht="26" customHeight="1" thickBot="1" x14ac:dyDescent="0.25">
      <c r="A62" s="2" t="s">
        <v>14</v>
      </c>
      <c r="B62" s="3">
        <v>700111</v>
      </c>
      <c r="C62" s="4" t="s">
        <v>39</v>
      </c>
      <c r="D62" s="3" t="s">
        <v>8</v>
      </c>
      <c r="E62" s="41">
        <v>77</v>
      </c>
      <c r="F62" s="20"/>
      <c r="G62" s="43"/>
      <c r="H62" s="44">
        <f t="shared" si="11"/>
        <v>0</v>
      </c>
      <c r="I62" s="44">
        <f t="shared" si="12"/>
        <v>0</v>
      </c>
    </row>
    <row r="63" spans="1:9" ht="26" customHeight="1" thickBot="1" x14ac:dyDescent="0.25">
      <c r="A63" s="2" t="s">
        <v>16</v>
      </c>
      <c r="B63" s="3">
        <v>700127</v>
      </c>
      <c r="C63" s="4" t="s">
        <v>40</v>
      </c>
      <c r="D63" s="3" t="s">
        <v>8</v>
      </c>
      <c r="E63" s="41">
        <v>6</v>
      </c>
      <c r="F63" s="20"/>
      <c r="G63" s="43"/>
      <c r="H63" s="44">
        <f t="shared" si="11"/>
        <v>0</v>
      </c>
      <c r="I63" s="44">
        <f t="shared" si="12"/>
        <v>0</v>
      </c>
    </row>
    <row r="64" spans="1:9" ht="26" customHeight="1" thickBot="1" x14ac:dyDescent="0.25">
      <c r="A64" s="2" t="s">
        <v>18</v>
      </c>
      <c r="B64" s="3">
        <v>700096</v>
      </c>
      <c r="C64" s="4" t="s">
        <v>41</v>
      </c>
      <c r="D64" s="3" t="s">
        <v>8</v>
      </c>
      <c r="E64" s="41">
        <v>33</v>
      </c>
      <c r="F64" s="23"/>
      <c r="G64" s="43"/>
      <c r="H64" s="44">
        <f t="shared" si="11"/>
        <v>0</v>
      </c>
      <c r="I64" s="44">
        <f t="shared" si="12"/>
        <v>0</v>
      </c>
    </row>
    <row r="65" spans="1:9" ht="26" customHeight="1" thickBot="1" x14ac:dyDescent="0.25">
      <c r="A65" s="2" t="s">
        <v>42</v>
      </c>
      <c r="B65" s="3">
        <v>700076</v>
      </c>
      <c r="C65" s="4" t="s">
        <v>43</v>
      </c>
      <c r="D65" s="3" t="s">
        <v>8</v>
      </c>
      <c r="E65" s="41">
        <v>22</v>
      </c>
      <c r="F65" s="23"/>
      <c r="G65" s="43"/>
      <c r="H65" s="44">
        <f t="shared" si="11"/>
        <v>0</v>
      </c>
      <c r="I65" s="44">
        <f t="shared" si="12"/>
        <v>0</v>
      </c>
    </row>
    <row r="66" spans="1:9" ht="26" customHeight="1" thickBot="1" x14ac:dyDescent="0.25">
      <c r="A66" s="2" t="s">
        <v>44</v>
      </c>
      <c r="B66" s="3">
        <v>700081</v>
      </c>
      <c r="C66" s="4" t="s">
        <v>45</v>
      </c>
      <c r="D66" s="3" t="s">
        <v>8</v>
      </c>
      <c r="E66" s="41">
        <v>22</v>
      </c>
      <c r="F66" s="23"/>
      <c r="G66" s="43"/>
      <c r="H66" s="44">
        <f t="shared" si="11"/>
        <v>0</v>
      </c>
      <c r="I66" s="44">
        <f t="shared" si="12"/>
        <v>0</v>
      </c>
    </row>
    <row r="67" spans="1:9" ht="26" customHeight="1" thickBot="1" x14ac:dyDescent="0.25">
      <c r="A67" s="2" t="s">
        <v>46</v>
      </c>
      <c r="B67" s="3">
        <v>700082</v>
      </c>
      <c r="C67" s="4" t="s">
        <v>47</v>
      </c>
      <c r="D67" s="3" t="s">
        <v>8</v>
      </c>
      <c r="E67" s="41">
        <v>55</v>
      </c>
      <c r="F67" s="23"/>
      <c r="G67" s="43"/>
      <c r="H67" s="44">
        <f t="shared" si="11"/>
        <v>0</v>
      </c>
      <c r="I67" s="44">
        <f t="shared" si="12"/>
        <v>0</v>
      </c>
    </row>
    <row r="68" spans="1:9" ht="26" customHeight="1" thickBot="1" x14ac:dyDescent="0.25">
      <c r="A68" s="2" t="s">
        <v>48</v>
      </c>
      <c r="B68" s="3">
        <v>700079</v>
      </c>
      <c r="C68" s="4" t="s">
        <v>49</v>
      </c>
      <c r="D68" s="3" t="s">
        <v>8</v>
      </c>
      <c r="E68" s="41">
        <v>17</v>
      </c>
      <c r="F68" s="23"/>
      <c r="G68" s="43"/>
      <c r="H68" s="44">
        <f t="shared" si="11"/>
        <v>0</v>
      </c>
      <c r="I68" s="44">
        <f t="shared" si="12"/>
        <v>0</v>
      </c>
    </row>
    <row r="69" spans="1:9" ht="26" customHeight="1" thickBot="1" x14ac:dyDescent="0.25">
      <c r="A69" s="2" t="s">
        <v>50</v>
      </c>
      <c r="B69" s="3">
        <v>700135</v>
      </c>
      <c r="C69" s="4" t="s">
        <v>51</v>
      </c>
      <c r="D69" s="3" t="s">
        <v>8</v>
      </c>
      <c r="E69" s="41">
        <v>330</v>
      </c>
      <c r="F69" s="23"/>
      <c r="G69" s="43"/>
      <c r="H69" s="44">
        <f t="shared" si="11"/>
        <v>0</v>
      </c>
      <c r="I69" s="44">
        <f t="shared" si="12"/>
        <v>0</v>
      </c>
    </row>
    <row r="70" spans="1:9" ht="26" customHeight="1" thickBot="1" x14ac:dyDescent="0.25">
      <c r="A70" s="2" t="s">
        <v>52</v>
      </c>
      <c r="B70" s="3">
        <v>700078</v>
      </c>
      <c r="C70" s="4" t="s">
        <v>53</v>
      </c>
      <c r="D70" s="3" t="s">
        <v>8</v>
      </c>
      <c r="E70" s="41">
        <v>385</v>
      </c>
      <c r="F70" s="23"/>
      <c r="G70" s="43"/>
      <c r="H70" s="44">
        <f t="shared" si="11"/>
        <v>0</v>
      </c>
      <c r="I70" s="44">
        <f t="shared" si="12"/>
        <v>0</v>
      </c>
    </row>
    <row r="71" spans="1:9" ht="26" customHeight="1" thickBot="1" x14ac:dyDescent="0.25">
      <c r="A71" s="2" t="s">
        <v>54</v>
      </c>
      <c r="B71" s="3">
        <v>700128</v>
      </c>
      <c r="C71" s="4" t="s">
        <v>55</v>
      </c>
      <c r="D71" s="3" t="s">
        <v>8</v>
      </c>
      <c r="E71" s="41">
        <v>55</v>
      </c>
      <c r="F71" s="23"/>
      <c r="G71" s="43"/>
      <c r="H71" s="44">
        <f t="shared" si="11"/>
        <v>0</v>
      </c>
      <c r="I71" s="44">
        <f t="shared" si="12"/>
        <v>0</v>
      </c>
    </row>
    <row r="72" spans="1:9" ht="26" customHeight="1" thickBot="1" x14ac:dyDescent="0.25">
      <c r="A72" s="2" t="s">
        <v>56</v>
      </c>
      <c r="B72" s="3">
        <v>700418</v>
      </c>
      <c r="C72" s="4" t="s">
        <v>57</v>
      </c>
      <c r="D72" s="3" t="s">
        <v>8</v>
      </c>
      <c r="E72" s="41">
        <v>110</v>
      </c>
      <c r="F72" s="23"/>
      <c r="G72" s="43"/>
      <c r="H72" s="44">
        <f t="shared" si="11"/>
        <v>0</v>
      </c>
      <c r="I72" s="44">
        <f t="shared" si="12"/>
        <v>0</v>
      </c>
    </row>
    <row r="73" spans="1:9" ht="16" thickBot="1" x14ac:dyDescent="0.25">
      <c r="A73" s="21"/>
      <c r="B73" s="21"/>
      <c r="C73" s="22"/>
      <c r="D73" s="21"/>
      <c r="E73" s="42" t="s">
        <v>80</v>
      </c>
      <c r="G73" s="45"/>
      <c r="H73" s="44">
        <f>SUM(H59:H72)</f>
        <v>0</v>
      </c>
      <c r="I73" s="44">
        <f t="shared" si="12"/>
        <v>0</v>
      </c>
    </row>
    <row r="74" spans="1:9" ht="16" thickBot="1" x14ac:dyDescent="0.25">
      <c r="A74" s="55" t="s">
        <v>58</v>
      </c>
      <c r="B74" s="55"/>
      <c r="C74" s="55"/>
      <c r="D74" s="55"/>
      <c r="E74" s="55"/>
      <c r="F74" s="55"/>
      <c r="G74" s="52"/>
      <c r="H74" s="52"/>
      <c r="I74" s="52"/>
    </row>
    <row r="75" spans="1:9" ht="34.5" customHeight="1" x14ac:dyDescent="0.2">
      <c r="A75" s="53" t="s">
        <v>1</v>
      </c>
      <c r="B75" s="53" t="s">
        <v>2</v>
      </c>
      <c r="C75" s="53" t="s">
        <v>3</v>
      </c>
      <c r="D75" s="53" t="s">
        <v>4</v>
      </c>
      <c r="E75" s="17" t="s">
        <v>88</v>
      </c>
      <c r="F75" s="53" t="s">
        <v>79</v>
      </c>
      <c r="G75" s="47" t="s">
        <v>83</v>
      </c>
      <c r="H75" s="47" t="s">
        <v>84</v>
      </c>
      <c r="I75" s="47" t="s">
        <v>85</v>
      </c>
    </row>
    <row r="76" spans="1:9" ht="16" thickBot="1" x14ac:dyDescent="0.25">
      <c r="A76" s="54"/>
      <c r="B76" s="54"/>
      <c r="C76" s="54"/>
      <c r="D76" s="54"/>
      <c r="E76" s="18" t="s">
        <v>5</v>
      </c>
      <c r="F76" s="54"/>
      <c r="G76" s="48"/>
      <c r="H76" s="48"/>
      <c r="I76" s="48"/>
    </row>
    <row r="77" spans="1:9" ht="26" customHeight="1" thickBot="1" x14ac:dyDescent="0.25">
      <c r="A77" s="2" t="s">
        <v>6</v>
      </c>
      <c r="B77" s="3">
        <v>700068</v>
      </c>
      <c r="C77" s="4" t="s">
        <v>59</v>
      </c>
      <c r="D77" s="3" t="s">
        <v>8</v>
      </c>
      <c r="E77" s="10">
        <v>15000</v>
      </c>
      <c r="F77" s="20"/>
      <c r="G77" s="43"/>
      <c r="H77" s="44">
        <f>G77*E77</f>
        <v>0</v>
      </c>
      <c r="I77" s="44">
        <f>H77*1.23</f>
        <v>0</v>
      </c>
    </row>
    <row r="78" spans="1:9" ht="26" customHeight="1" thickBot="1" x14ac:dyDescent="0.25">
      <c r="A78" s="2" t="s">
        <v>9</v>
      </c>
      <c r="B78" s="3">
        <v>700572</v>
      </c>
      <c r="C78" s="4" t="s">
        <v>60</v>
      </c>
      <c r="D78" s="3" t="s">
        <v>61</v>
      </c>
      <c r="E78" s="10">
        <v>100000</v>
      </c>
      <c r="F78" s="20"/>
      <c r="G78" s="43"/>
      <c r="H78" s="44">
        <f>G78*E78</f>
        <v>0</v>
      </c>
      <c r="I78" s="44">
        <f t="shared" ref="I78:I79" si="13">H78*1.23</f>
        <v>0</v>
      </c>
    </row>
    <row r="79" spans="1:9" ht="16" thickBot="1" x14ac:dyDescent="0.25">
      <c r="A79" s="21"/>
      <c r="B79" s="21"/>
      <c r="C79" s="22"/>
      <c r="D79" s="21"/>
      <c r="E79" s="27" t="s">
        <v>80</v>
      </c>
      <c r="G79" s="45"/>
      <c r="H79" s="44">
        <f>SUM(H77:H78)</f>
        <v>0</v>
      </c>
      <c r="I79" s="44">
        <f t="shared" si="13"/>
        <v>0</v>
      </c>
    </row>
    <row r="80" spans="1:9" ht="16" thickBot="1" x14ac:dyDescent="0.25">
      <c r="A80" s="55" t="s">
        <v>62</v>
      </c>
      <c r="B80" s="55"/>
      <c r="C80" s="55"/>
      <c r="D80" s="55"/>
      <c r="E80" s="55"/>
      <c r="F80" s="55"/>
      <c r="G80" s="52"/>
      <c r="H80" s="52"/>
      <c r="I80" s="52"/>
    </row>
    <row r="81" spans="1:9" ht="34.5" customHeight="1" x14ac:dyDescent="0.2">
      <c r="A81" s="53" t="s">
        <v>1</v>
      </c>
      <c r="B81" s="53" t="s">
        <v>2</v>
      </c>
      <c r="C81" s="53" t="s">
        <v>3</v>
      </c>
      <c r="D81" s="53" t="s">
        <v>4</v>
      </c>
      <c r="E81" s="17" t="s">
        <v>88</v>
      </c>
      <c r="F81" s="53" t="s">
        <v>79</v>
      </c>
      <c r="G81" s="47" t="s">
        <v>83</v>
      </c>
      <c r="H81" s="47" t="s">
        <v>84</v>
      </c>
      <c r="I81" s="47" t="s">
        <v>85</v>
      </c>
    </row>
    <row r="82" spans="1:9" ht="16" thickBot="1" x14ac:dyDescent="0.25">
      <c r="A82" s="54"/>
      <c r="B82" s="54"/>
      <c r="C82" s="54"/>
      <c r="D82" s="54"/>
      <c r="E82" s="18" t="s">
        <v>5</v>
      </c>
      <c r="F82" s="54"/>
      <c r="G82" s="48"/>
      <c r="H82" s="48"/>
      <c r="I82" s="48"/>
    </row>
    <row r="83" spans="1:9" ht="26" customHeight="1" thickBot="1" x14ac:dyDescent="0.25">
      <c r="A83" s="2" t="s">
        <v>6</v>
      </c>
      <c r="B83" s="3">
        <v>700275</v>
      </c>
      <c r="C83" s="4" t="s">
        <v>63</v>
      </c>
      <c r="D83" s="3" t="s">
        <v>8</v>
      </c>
      <c r="E83" s="9">
        <v>6600</v>
      </c>
      <c r="F83" s="20"/>
      <c r="G83" s="43"/>
      <c r="H83" s="44">
        <f>G83*E83</f>
        <v>0</v>
      </c>
      <c r="I83" s="44">
        <f>H83*1.23</f>
        <v>0</v>
      </c>
    </row>
    <row r="84" spans="1:9" ht="26" customHeight="1" thickBot="1" x14ac:dyDescent="0.25">
      <c r="A84" s="2" t="s">
        <v>9</v>
      </c>
      <c r="B84" s="3">
        <v>700030</v>
      </c>
      <c r="C84" s="4" t="s">
        <v>89</v>
      </c>
      <c r="D84" s="3" t="s">
        <v>8</v>
      </c>
      <c r="E84" s="9">
        <v>13750</v>
      </c>
      <c r="F84" s="20"/>
      <c r="G84" s="43"/>
      <c r="H84" s="44">
        <f t="shared" ref="H84:H92" si="14">G84*E84</f>
        <v>0</v>
      </c>
      <c r="I84" s="44">
        <f t="shared" ref="I84:I93" si="15">H84*1.23</f>
        <v>0</v>
      </c>
    </row>
    <row r="85" spans="1:9" ht="26" customHeight="1" thickBot="1" x14ac:dyDescent="0.25">
      <c r="A85" s="2" t="s">
        <v>13</v>
      </c>
      <c r="B85" s="3">
        <v>700034</v>
      </c>
      <c r="C85" s="4" t="s">
        <v>64</v>
      </c>
      <c r="D85" s="3" t="s">
        <v>8</v>
      </c>
      <c r="E85" s="9">
        <v>6600</v>
      </c>
      <c r="F85" s="20"/>
      <c r="G85" s="43"/>
      <c r="H85" s="44">
        <f t="shared" si="14"/>
        <v>0</v>
      </c>
      <c r="I85" s="44">
        <f t="shared" si="15"/>
        <v>0</v>
      </c>
    </row>
    <row r="86" spans="1:9" ht="26" customHeight="1" thickBot="1" x14ac:dyDescent="0.25">
      <c r="A86" s="2" t="s">
        <v>14</v>
      </c>
      <c r="B86" s="3">
        <v>700048</v>
      </c>
      <c r="C86" s="4" t="s">
        <v>65</v>
      </c>
      <c r="D86" s="3" t="s">
        <v>8</v>
      </c>
      <c r="E86" s="9">
        <v>5500</v>
      </c>
      <c r="F86" s="20"/>
      <c r="G86" s="43"/>
      <c r="H86" s="44">
        <f t="shared" si="14"/>
        <v>0</v>
      </c>
      <c r="I86" s="44">
        <f t="shared" si="15"/>
        <v>0</v>
      </c>
    </row>
    <row r="87" spans="1:9" ht="26" customHeight="1" thickBot="1" x14ac:dyDescent="0.25">
      <c r="A87" s="2" t="s">
        <v>16</v>
      </c>
      <c r="B87" s="3">
        <v>700411</v>
      </c>
      <c r="C87" s="4" t="s">
        <v>66</v>
      </c>
      <c r="D87" s="3" t="s">
        <v>8</v>
      </c>
      <c r="E87" s="9">
        <v>7700</v>
      </c>
      <c r="F87" s="20"/>
      <c r="G87" s="43"/>
      <c r="H87" s="44">
        <f t="shared" si="14"/>
        <v>0</v>
      </c>
      <c r="I87" s="44">
        <f t="shared" si="15"/>
        <v>0</v>
      </c>
    </row>
    <row r="88" spans="1:9" ht="26" customHeight="1" thickBot="1" x14ac:dyDescent="0.25">
      <c r="A88" s="2" t="s">
        <v>18</v>
      </c>
      <c r="B88" s="3">
        <v>700038</v>
      </c>
      <c r="C88" s="4" t="s">
        <v>67</v>
      </c>
      <c r="D88" s="3" t="s">
        <v>8</v>
      </c>
      <c r="E88" s="9">
        <v>22000</v>
      </c>
      <c r="F88" s="20"/>
      <c r="G88" s="43"/>
      <c r="H88" s="44">
        <f t="shared" si="14"/>
        <v>0</v>
      </c>
      <c r="I88" s="44">
        <f t="shared" si="15"/>
        <v>0</v>
      </c>
    </row>
    <row r="89" spans="1:9" ht="26" customHeight="1" thickBot="1" x14ac:dyDescent="0.25">
      <c r="A89" s="2" t="s">
        <v>42</v>
      </c>
      <c r="B89" s="3">
        <v>700037</v>
      </c>
      <c r="C89" s="4" t="s">
        <v>68</v>
      </c>
      <c r="D89" s="3" t="s">
        <v>8</v>
      </c>
      <c r="E89" s="9">
        <v>22</v>
      </c>
      <c r="F89" s="20"/>
      <c r="G89" s="43"/>
      <c r="H89" s="44">
        <f t="shared" si="14"/>
        <v>0</v>
      </c>
      <c r="I89" s="44">
        <f t="shared" si="15"/>
        <v>0</v>
      </c>
    </row>
    <row r="90" spans="1:9" ht="26" customHeight="1" thickBot="1" x14ac:dyDescent="0.25">
      <c r="A90" s="2" t="s">
        <v>44</v>
      </c>
      <c r="B90" s="3">
        <v>700182</v>
      </c>
      <c r="C90" s="4" t="s">
        <v>69</v>
      </c>
      <c r="D90" s="3" t="s">
        <v>8</v>
      </c>
      <c r="E90" s="9">
        <v>11</v>
      </c>
      <c r="F90" s="20"/>
      <c r="G90" s="43"/>
      <c r="H90" s="44">
        <f t="shared" si="14"/>
        <v>0</v>
      </c>
      <c r="I90" s="44">
        <f t="shared" si="15"/>
        <v>0</v>
      </c>
    </row>
    <row r="91" spans="1:9" ht="26" customHeight="1" thickBot="1" x14ac:dyDescent="0.25">
      <c r="A91" s="2" t="s">
        <v>46</v>
      </c>
      <c r="B91" s="3">
        <v>700016</v>
      </c>
      <c r="C91" s="4" t="s">
        <v>70</v>
      </c>
      <c r="D91" s="3" t="s">
        <v>8</v>
      </c>
      <c r="E91" s="9">
        <v>22</v>
      </c>
      <c r="F91" s="20"/>
      <c r="G91" s="43"/>
      <c r="H91" s="44">
        <f t="shared" si="14"/>
        <v>0</v>
      </c>
      <c r="I91" s="44">
        <f t="shared" si="15"/>
        <v>0</v>
      </c>
    </row>
    <row r="92" spans="1:9" ht="26" customHeight="1" thickBot="1" x14ac:dyDescent="0.25">
      <c r="A92" s="2" t="s">
        <v>48</v>
      </c>
      <c r="B92" s="3">
        <v>700198</v>
      </c>
      <c r="C92" s="4" t="s">
        <v>71</v>
      </c>
      <c r="D92" s="3" t="s">
        <v>8</v>
      </c>
      <c r="E92" s="39">
        <v>1650</v>
      </c>
      <c r="F92" s="30"/>
      <c r="G92" s="50"/>
      <c r="H92" s="44">
        <f t="shared" si="14"/>
        <v>0</v>
      </c>
      <c r="I92" s="44">
        <f t="shared" si="15"/>
        <v>0</v>
      </c>
    </row>
    <row r="93" spans="1:9" ht="16" x14ac:dyDescent="0.2">
      <c r="A93" s="5"/>
      <c r="E93" s="40" t="s">
        <v>80</v>
      </c>
      <c r="F93" s="24"/>
      <c r="G93" s="45"/>
      <c r="H93" s="44">
        <f>SUM(H83:H92)</f>
        <v>0</v>
      </c>
      <c r="I93" s="44">
        <f t="shared" si="15"/>
        <v>0</v>
      </c>
    </row>
  </sheetData>
  <mergeCells count="55">
    <mergeCell ref="A22:F22"/>
    <mergeCell ref="A12:F12"/>
    <mergeCell ref="F7:F8"/>
    <mergeCell ref="A13:A14"/>
    <mergeCell ref="B13:B14"/>
    <mergeCell ref="C13:C14"/>
    <mergeCell ref="D13:D14"/>
    <mergeCell ref="F13:F14"/>
    <mergeCell ref="A1:E1"/>
    <mergeCell ref="A7:A8"/>
    <mergeCell ref="B7:B8"/>
    <mergeCell ref="C7:C8"/>
    <mergeCell ref="D7:D8"/>
    <mergeCell ref="A5:I5"/>
    <mergeCell ref="A39:F39"/>
    <mergeCell ref="F31:F32"/>
    <mergeCell ref="C40:C41"/>
    <mergeCell ref="D40:D41"/>
    <mergeCell ref="A23:A24"/>
    <mergeCell ref="B23:B24"/>
    <mergeCell ref="C23:C24"/>
    <mergeCell ref="D23:D24"/>
    <mergeCell ref="A30:F30"/>
    <mergeCell ref="A31:A32"/>
    <mergeCell ref="B31:B32"/>
    <mergeCell ref="C31:C32"/>
    <mergeCell ref="D31:D32"/>
    <mergeCell ref="F23:F24"/>
    <mergeCell ref="B57:B58"/>
    <mergeCell ref="C57:C58"/>
    <mergeCell ref="D57:D58"/>
    <mergeCell ref="A74:F74"/>
    <mergeCell ref="A40:A41"/>
    <mergeCell ref="B40:B41"/>
    <mergeCell ref="F47:F48"/>
    <mergeCell ref="F57:F58"/>
    <mergeCell ref="B47:B48"/>
    <mergeCell ref="C47:C48"/>
    <mergeCell ref="D47:D48"/>
    <mergeCell ref="A46:F46"/>
    <mergeCell ref="A47:A48"/>
    <mergeCell ref="F40:F41"/>
    <mergeCell ref="A56:F56"/>
    <mergeCell ref="A57:A58"/>
    <mergeCell ref="F75:F76"/>
    <mergeCell ref="A80:F80"/>
    <mergeCell ref="A81:A82"/>
    <mergeCell ref="B81:B82"/>
    <mergeCell ref="C81:C82"/>
    <mergeCell ref="D81:D82"/>
    <mergeCell ref="F81:F82"/>
    <mergeCell ref="A75:A76"/>
    <mergeCell ref="B75:B76"/>
    <mergeCell ref="C75:C76"/>
    <mergeCell ref="D75:D76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Cenník</vt:lpstr>
    </vt:vector>
  </TitlesOfParts>
  <Company>ZSR-ZT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Slimakova.Maria</dc:creator>
  <cp:lastModifiedBy>ISTROTENDER, s.r.o.</cp:lastModifiedBy>
  <cp:lastPrinted>2025-07-02T13:32:54Z</cp:lastPrinted>
  <dcterms:created xsi:type="dcterms:W3CDTF">2025-05-02T05:53:14Z</dcterms:created>
  <dcterms:modified xsi:type="dcterms:W3CDTF">2026-07-15T07:01:49Z</dcterms:modified>
</cp:coreProperties>
</file>