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9284C62B-0066-4AB4-BBF3-DE076617F1AD}" xr6:coauthVersionLast="47" xr6:coauthVersionMax="47" xr10:uidLastSave="{00000000-0000-0000-0000-000000000000}"/>
  <bookViews>
    <workbookView xWindow="1900" yWindow="800" windowWidth="31410" windowHeight="20800" xr2:uid="{4E997DDA-7672-4AD2-B6D7-A66C89DC77F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29" i="1"/>
  <c r="K29" i="1" s="1"/>
  <c r="M26" i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<sst xmlns="http://schemas.openxmlformats.org/spreadsheetml/2006/main" count="42" uniqueCount="38">
  <si>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</si>
  <si>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</si>
  <si>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</si>
  <si>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</si>
  <si>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</si>
  <si>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</si>
  <si>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</si>
  <si>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</si>
  <si>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</si>
  <si>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</si>
  <si>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</si>
  <si>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</si>
  <si>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</si>
  <si>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</si>
  <si>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</si>
  <si>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</si>
  <si>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</si>
  <si>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</si>
  <si>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</si>
  <si>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</si>
  <si>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</si>
  <si>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</si>
  <si>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</si>
  <si>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</si>
  <si>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</si>
  <si>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</si>
  <si>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</si>
  <si>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</si>
  <si>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</si>
  <si>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</si>
  <si>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</si>
  <si>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ohrievač vody</t>
  </si>
  <si>
    <t>zásobník teplej vody</t>
  </si>
  <si>
    <t>Cena dodávaného predmetu</t>
  </si>
  <si>
    <t>Identifikačné údaje dodávateľa:</t>
  </si>
  <si>
    <t>podpis a pečiatka dodávateľa</t>
  </si>
  <si>
    <t>Akumulačná nádrž na teplú vodu a ohrievač vody</t>
  </si>
  <si>
    <t>Kúpna zmluva – Príloha č. 2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</si>
</sst>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6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2" xfId="0" applyNumberFormat="1" applyFont="1" applyFill="1" applyBorder="1" applyAlignment="1" applyProtection="1">
      <alignment vertical="center" wrapText="1"/>
      <protection locked="0"/>
    </xf>
    <xf numFmtId="4" fontId="11" fillId="3" borderId="35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12" fillId="3" borderId="30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12" xfId="0" applyFont="1" applyFill="1" applyBorder="1" applyAlignment="1" applyProtection="1">
      <alignment vertical="center" wrapText="1"/>
    </xf>
    <xf numFmtId="164" fontId="11" fillId="4" borderId="31" xfId="0" applyNumberFormat="1" applyFont="1" applyFill="1" applyBorder="1" applyAlignment="1" applyProtection="1">
      <alignment horizontal="center" vertical="center" wrapText="1"/>
    </xf>
    <xf numFmtId="164" fontId="11" fillId="4" borderId="33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Border="1" applyAlignment="1" applyProtection="1">
      <alignment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7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8" xfId="0" applyFont="1" applyFill="1" applyBorder="1" applyAlignment="1" applyProtection="1">
      <alignment horizontal="center" vertical="center" wrapText="1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4" xfId="0" applyNumberFormat="1" applyFont="1" applyFill="1" applyBorder="1" applyAlignment="1" applyProtection="1">
      <alignment horizontal="center" vertical="center" wrapText="1"/>
    </xf>
    <xf numFmtId="164" fontId="11" fillId="4" borderId="36" xfId="0" applyNumberFormat="1" applyFont="1" applyFill="1" applyBorder="1" applyAlignment="1" applyProtection="1">
      <alignment vertical="center" wrapText="1"/>
    </xf>
    <xf numFmtId="4" fontId="11" fillId="0" borderId="36" xfId="0" applyNumberFormat="1" applyFont="1" applyBorder="1" applyAlignment="1" applyProtection="1">
      <alignment vertical="center" wrapText="1"/>
    </xf>
    <xf numFmtId="4" fontId="11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4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4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4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1D1CC003-2424-4196-982F-EFCD8ACA6559}"/>
    <cellStyle name="Normálna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86B3-2EFE-49F8-AB15-E99B121526EC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H31" sqref="H31"/>
    </sheetView>
  </sheetViews>
  <sheetFormatPr defaultColWidth="9.1796875" defaultRowHeight="14.5" x14ac:dyDescent="0.35"/>
  <cols>
    <col min="1" max="1" width="4.7265625" style="17" customWidth="1"/>
    <col min="2" max="2" width="4.26953125" style="24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3.25" customHeight="1" x14ac:dyDescent="0.35">
      <c r="A4" s="19">
        <v>1</v>
      </c>
      <c r="B4" s="21" t="s">
        <v>37</v>
      </c>
      <c r="C4" s="21"/>
      <c r="D4" s="21"/>
      <c r="E4" s="21"/>
      <c r="F4" s="21"/>
      <c r="G4" s="21"/>
      <c r="H4" s="21"/>
      <c r="I4" s="21"/>
      <c r="J4" s="21"/>
      <c r="K4" s="21"/>
      <c r="M4" s="22"/>
    </row>
    <row r="5" spans="1:13" s="19" customFormat="1" x14ac:dyDescent="0.35">
      <c r="A5" s="19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M5" s="22"/>
    </row>
    <row r="6" spans="1:13" s="19" customFormat="1" ht="23.25" customHeight="1" x14ac:dyDescent="0.35">
      <c r="A6" s="19">
        <v>1</v>
      </c>
      <c r="B6" s="21" t="s">
        <v>33</v>
      </c>
      <c r="C6" s="21"/>
      <c r="D6" s="21"/>
      <c r="E6" s="21"/>
      <c r="F6" s="21"/>
      <c r="G6" s="21"/>
      <c r="H6" s="21"/>
      <c r="I6" s="21"/>
      <c r="J6" s="21"/>
      <c r="K6" s="21"/>
      <c r="M6" s="22"/>
    </row>
    <row r="7" spans="1:13" x14ac:dyDescent="0.35">
      <c r="A7" s="19">
        <v>1</v>
      </c>
    </row>
    <row r="8" spans="1:13" ht="15" customHeight="1" x14ac:dyDescent="0.35">
      <c r="A8" s="19">
        <v>1</v>
      </c>
      <c r="B8" s="25" t="s">
        <v>1</v>
      </c>
      <c r="C8" s="25"/>
      <c r="D8" s="25"/>
      <c r="E8" s="25"/>
      <c r="F8" s="25"/>
      <c r="G8" s="25"/>
      <c r="H8" s="25"/>
      <c r="I8" s="25"/>
      <c r="J8" s="25"/>
      <c r="K8" s="25"/>
    </row>
    <row r="9" spans="1:13" x14ac:dyDescent="0.35">
      <c r="A9" s="19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35">
      <c r="A10" s="19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ht="15" thickBot="1" x14ac:dyDescent="0.4">
      <c r="A11" s="19">
        <v>1</v>
      </c>
    </row>
    <row r="12" spans="1:13" s="19" customFormat="1" ht="19.5" customHeight="1" thickBot="1" x14ac:dyDescent="0.4">
      <c r="A12" s="19">
        <v>1</v>
      </c>
      <c r="C12" s="26" t="s">
        <v>34</v>
      </c>
      <c r="D12" s="27"/>
      <c r="E12" s="27"/>
      <c r="F12" s="27"/>
      <c r="G12" s="28"/>
      <c r="M12" s="22"/>
    </row>
    <row r="13" spans="1:13" s="19" customFormat="1" ht="19.5" customHeight="1" x14ac:dyDescent="0.35">
      <c r="A13" s="19">
        <v>1</v>
      </c>
      <c r="C13" s="29" t="s">
        <v>2</v>
      </c>
      <c r="D13" s="30"/>
      <c r="E13" s="14"/>
      <c r="F13" s="15"/>
      <c r="G13" s="16"/>
      <c r="M13" s="22"/>
    </row>
    <row r="14" spans="1:13" s="19" customFormat="1" ht="39" customHeight="1" x14ac:dyDescent="0.35">
      <c r="A14" s="19">
        <v>1</v>
      </c>
      <c r="C14" s="31" t="s">
        <v>3</v>
      </c>
      <c r="D14" s="32"/>
      <c r="E14" s="11"/>
      <c r="F14" s="12"/>
      <c r="G14" s="13"/>
      <c r="M14" s="22"/>
    </row>
    <row r="15" spans="1:13" s="19" customFormat="1" ht="19.5" customHeight="1" x14ac:dyDescent="0.35">
      <c r="A15" s="19">
        <v>1</v>
      </c>
      <c r="C15" s="33" t="s">
        <v>4</v>
      </c>
      <c r="D15" s="34"/>
      <c r="E15" s="11"/>
      <c r="F15" s="12"/>
      <c r="G15" s="13"/>
      <c r="M15" s="22"/>
    </row>
    <row r="16" spans="1:13" s="19" customFormat="1" ht="19.5" customHeight="1" x14ac:dyDescent="0.35">
      <c r="A16" s="19">
        <v>1</v>
      </c>
      <c r="C16" s="33" t="s">
        <v>5</v>
      </c>
      <c r="D16" s="34"/>
      <c r="E16" s="11"/>
      <c r="F16" s="12"/>
      <c r="G16" s="13"/>
      <c r="M16" s="22"/>
    </row>
    <row r="17" spans="1:13" s="19" customFormat="1" ht="30" customHeight="1" x14ac:dyDescent="0.35">
      <c r="A17" s="19">
        <v>1</v>
      </c>
      <c r="C17" s="35" t="s">
        <v>6</v>
      </c>
      <c r="D17" s="36"/>
      <c r="E17" s="11"/>
      <c r="F17" s="12"/>
      <c r="G17" s="13"/>
      <c r="M17" s="22"/>
    </row>
    <row r="18" spans="1:13" s="19" customFormat="1" ht="19.5" customHeight="1" x14ac:dyDescent="0.35">
      <c r="A18" s="19">
        <v>1</v>
      </c>
      <c r="C18" s="33" t="s">
        <v>7</v>
      </c>
      <c r="D18" s="34"/>
      <c r="E18" s="11"/>
      <c r="F18" s="12"/>
      <c r="G18" s="13"/>
      <c r="M18" s="22"/>
    </row>
    <row r="19" spans="1:13" s="19" customFormat="1" ht="19.5" customHeight="1" x14ac:dyDescent="0.35">
      <c r="A19" s="19">
        <v>1</v>
      </c>
      <c r="C19" s="33" t="s">
        <v>8</v>
      </c>
      <c r="D19" s="34"/>
      <c r="E19" s="11"/>
      <c r="F19" s="12"/>
      <c r="G19" s="13"/>
      <c r="M19" s="22"/>
    </row>
    <row r="20" spans="1:13" s="19" customFormat="1" ht="19.5" customHeight="1" x14ac:dyDescent="0.35">
      <c r="A20" s="19">
        <v>1</v>
      </c>
      <c r="C20" s="33" t="s">
        <v>9</v>
      </c>
      <c r="D20" s="34"/>
      <c r="E20" s="11"/>
      <c r="F20" s="12"/>
      <c r="G20" s="13"/>
      <c r="M20" s="22"/>
    </row>
    <row r="21" spans="1:13" s="19" customFormat="1" ht="19.5" customHeight="1" x14ac:dyDescent="0.35">
      <c r="A21" s="19">
        <v>1</v>
      </c>
      <c r="C21" s="33" t="s">
        <v>10</v>
      </c>
      <c r="D21" s="34"/>
      <c r="E21" s="11"/>
      <c r="F21" s="12"/>
      <c r="G21" s="13"/>
      <c r="M21" s="22"/>
    </row>
    <row r="22" spans="1:13" s="19" customFormat="1" ht="19.5" customHeight="1" x14ac:dyDescent="0.35">
      <c r="A22" s="19">
        <v>1</v>
      </c>
      <c r="C22" s="33" t="s">
        <v>11</v>
      </c>
      <c r="D22" s="34"/>
      <c r="E22" s="11"/>
      <c r="F22" s="12"/>
      <c r="G22" s="13"/>
      <c r="M22" s="22"/>
    </row>
    <row r="23" spans="1:13" s="19" customFormat="1" ht="19.5" customHeight="1" thickBot="1" x14ac:dyDescent="0.4">
      <c r="A23" s="19">
        <v>1</v>
      </c>
      <c r="C23" s="37" t="s">
        <v>12</v>
      </c>
      <c r="D23" s="38"/>
      <c r="E23" s="8"/>
      <c r="F23" s="9"/>
      <c r="G23" s="10"/>
      <c r="M23" s="22"/>
    </row>
    <row r="24" spans="1:13" x14ac:dyDescent="0.35">
      <c r="A24" s="19">
        <v>1</v>
      </c>
    </row>
    <row r="25" spans="1:13" x14ac:dyDescent="0.35">
      <c r="A25" s="19">
        <v>1</v>
      </c>
    </row>
    <row r="26" spans="1:13" x14ac:dyDescent="0.35">
      <c r="A26" s="17">
        <v>1</v>
      </c>
      <c r="B26" s="39" t="s">
        <v>13</v>
      </c>
      <c r="C26" s="39"/>
      <c r="D26" s="40" t="s">
        <v>36</v>
      </c>
      <c r="E26" s="40"/>
      <c r="F26" s="40"/>
      <c r="G26" s="40"/>
      <c r="H26" s="40"/>
      <c r="I26" s="40"/>
      <c r="J26" s="40"/>
      <c r="K26" s="41"/>
      <c r="M26" s="18" t="e">
        <f>#REF!+1</f>
        <v>#REF!</v>
      </c>
    </row>
    <row r="27" spans="1:13" ht="15" thickBot="1" x14ac:dyDescent="0.4">
      <c r="A27" s="19">
        <v>1</v>
      </c>
    </row>
    <row r="28" spans="1:13" ht="55" customHeight="1" thickBot="1" x14ac:dyDescent="0.4">
      <c r="A28" s="19">
        <v>1</v>
      </c>
      <c r="B28" s="42" t="s">
        <v>14</v>
      </c>
      <c r="C28" s="43"/>
      <c r="D28" s="44"/>
      <c r="E28" s="45" t="s">
        <v>15</v>
      </c>
      <c r="F28" s="46"/>
      <c r="G28" s="47" t="s">
        <v>16</v>
      </c>
      <c r="H28" s="48" t="s">
        <v>17</v>
      </c>
      <c r="I28" s="47" t="s">
        <v>18</v>
      </c>
      <c r="J28" s="49" t="s">
        <v>19</v>
      </c>
      <c r="K28" s="50" t="s">
        <v>20</v>
      </c>
    </row>
    <row r="29" spans="1:13" ht="25.5" customHeight="1" x14ac:dyDescent="0.35">
      <c r="A29" s="19">
        <v>1</v>
      </c>
      <c r="B29" s="51" t="s">
        <v>31</v>
      </c>
      <c r="C29" s="52"/>
      <c r="D29" s="53"/>
      <c r="E29" s="4"/>
      <c r="F29" s="5"/>
      <c r="G29" s="54" t="s">
        <v>21</v>
      </c>
      <c r="H29" s="1"/>
      <c r="I29" s="55">
        <v>1</v>
      </c>
      <c r="J29" s="56" t="str">
        <f t="shared" ref="J29:J32" si="0">IF(AND(H29&lt;&gt;"",I29&lt;&gt;""),H29*I29,"")</f>
        <v/>
      </c>
      <c r="K29" s="57" t="str">
        <f>IF(J29&lt;&gt;"",J29*IF($E$17="platiteľ DPH",1.23,1),"")</f>
        <v/>
      </c>
    </row>
    <row r="30" spans="1:13" ht="25.5" customHeight="1" thickBot="1" x14ac:dyDescent="0.4">
      <c r="A30" s="19">
        <v>1</v>
      </c>
      <c r="B30" s="58" t="s">
        <v>32</v>
      </c>
      <c r="C30" s="59"/>
      <c r="D30" s="60"/>
      <c r="E30" s="6"/>
      <c r="F30" s="7"/>
      <c r="G30" s="61" t="s">
        <v>21</v>
      </c>
      <c r="H30" s="2"/>
      <c r="I30" s="62">
        <v>1</v>
      </c>
      <c r="J30" s="63" t="str">
        <f t="shared" si="0"/>
        <v/>
      </c>
      <c r="K30" s="64" t="str">
        <f>IF(J30&lt;&gt;"",J30*IF($E$17="platiteľ DPH",1.23,1),"")</f>
        <v/>
      </c>
    </row>
    <row r="31" spans="1:13" ht="25.5" customHeight="1" x14ac:dyDescent="0.35">
      <c r="A31" s="19">
        <v>1</v>
      </c>
      <c r="B31" s="65" t="s">
        <v>22</v>
      </c>
      <c r="C31" s="66"/>
      <c r="D31" s="67" t="s">
        <v>23</v>
      </c>
      <c r="E31" s="68" t="s">
        <v>24</v>
      </c>
      <c r="F31" s="69"/>
      <c r="G31" s="54" t="s">
        <v>24</v>
      </c>
      <c r="H31" s="1"/>
      <c r="I31" s="55">
        <v>1</v>
      </c>
      <c r="J31" s="56" t="str">
        <f t="shared" si="0"/>
        <v/>
      </c>
      <c r="K31" s="57" t="str">
        <f>IF(J31&lt;&gt;"",J31*IF($E$17="platiteľ DPH",1.23,1),"")</f>
        <v/>
      </c>
    </row>
    <row r="32" spans="1:13" ht="25.5" customHeight="1" thickBot="1" x14ac:dyDescent="0.4">
      <c r="A32" s="19">
        <v>1</v>
      </c>
      <c r="B32" s="70"/>
      <c r="C32" s="71"/>
      <c r="D32" s="72" t="s">
        <v>25</v>
      </c>
      <c r="E32" s="73" t="s">
        <v>24</v>
      </c>
      <c r="F32" s="74"/>
      <c r="G32" s="75" t="s">
        <v>24</v>
      </c>
      <c r="H32" s="3"/>
      <c r="I32" s="76">
        <v>1</v>
      </c>
      <c r="J32" s="77" t="str">
        <f t="shared" si="0"/>
        <v/>
      </c>
      <c r="K32" s="78" t="str">
        <f>IF(J32&lt;&gt;"",J32*IF($E$17="platiteľ DPH",1.23,1),"")</f>
        <v/>
      </c>
    </row>
    <row r="33" spans="1:13" ht="25.5" customHeight="1" thickBot="1" x14ac:dyDescent="0.4">
      <c r="A33" s="19">
        <v>1</v>
      </c>
      <c r="B33" s="79"/>
      <c r="C33" s="80"/>
      <c r="D33" s="80"/>
      <c r="E33" s="80"/>
      <c r="F33" s="80"/>
      <c r="G33" s="80"/>
      <c r="H33" s="81"/>
      <c r="I33" s="81" t="s">
        <v>26</v>
      </c>
      <c r="J33" s="82" t="str">
        <f>IF(SUM(J29:J32)&gt;0,SUM(J29:J32),"")</f>
        <v/>
      </c>
      <c r="K33" s="82" t="str">
        <f>IF(SUM(K29:K32)&gt;0,SUM(K29:K32),"")</f>
        <v/>
      </c>
    </row>
    <row r="34" spans="1:13" x14ac:dyDescent="0.35">
      <c r="A34" s="19">
        <v>1</v>
      </c>
      <c r="B34" s="83" t="s">
        <v>27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</row>
    <row r="38" spans="1:13" x14ac:dyDescent="0.35">
      <c r="A38" s="19">
        <v>1</v>
      </c>
      <c r="C38" s="84" t="s">
        <v>28</v>
      </c>
      <c r="D38" s="93"/>
    </row>
    <row r="39" spans="1:13" s="85" customFormat="1" x14ac:dyDescent="0.35">
      <c r="A39" s="19">
        <v>1</v>
      </c>
      <c r="C39" s="84"/>
      <c r="D39" s="94"/>
      <c r="M39" s="86"/>
    </row>
    <row r="40" spans="1:13" s="85" customFormat="1" ht="15" customHeight="1" x14ac:dyDescent="0.35">
      <c r="A40" s="19">
        <v>1</v>
      </c>
      <c r="C40" s="84" t="s">
        <v>29</v>
      </c>
      <c r="D40" s="95"/>
      <c r="G40" s="87"/>
      <c r="H40" s="87"/>
      <c r="I40" s="87"/>
      <c r="J40" s="87"/>
      <c r="K40" s="87"/>
      <c r="M40" s="86"/>
    </row>
    <row r="41" spans="1:13" s="85" customFormat="1" x14ac:dyDescent="0.35">
      <c r="A41" s="19">
        <v>1</v>
      </c>
      <c r="F41" s="88"/>
      <c r="G41" s="89" t="s">
        <v>35</v>
      </c>
      <c r="H41" s="89"/>
      <c r="I41" s="89"/>
      <c r="J41" s="89"/>
      <c r="K41" s="89"/>
      <c r="M41" s="86"/>
    </row>
    <row r="42" spans="1:13" s="85" customFormat="1" x14ac:dyDescent="0.35">
      <c r="A42" s="19">
        <v>1</v>
      </c>
      <c r="F42" s="88"/>
      <c r="G42" s="90"/>
      <c r="H42" s="90"/>
      <c r="I42" s="90"/>
      <c r="J42" s="90"/>
      <c r="K42" s="90"/>
      <c r="M42" s="86"/>
    </row>
    <row r="43" spans="1:13" ht="15" customHeight="1" x14ac:dyDescent="0.35">
      <c r="A43" s="19">
        <v>1</v>
      </c>
      <c r="B43" s="91" t="s">
        <v>30</v>
      </c>
      <c r="C43" s="91"/>
      <c r="D43" s="91"/>
      <c r="E43" s="91"/>
      <c r="F43" s="91"/>
      <c r="G43" s="91"/>
      <c r="H43" s="91"/>
      <c r="I43" s="91"/>
      <c r="J43" s="91"/>
      <c r="K43" s="91"/>
      <c r="L43" s="92"/>
    </row>
    <row r="44" spans="1:13" x14ac:dyDescent="0.35">
      <c r="A44" s="19">
        <v>1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2"/>
    </row>
  </sheetData>
  <sheetProtection algorithmName="SHA-512" hashValue="jHrWvDxGyGgEdv7Udvs3vQ7rzNUa/oEQ3wHJfbfSBKX8sEnu1RIuosX2VVT3RHDjaxpnw0V8DNDOdodBTU47SQ==" saltValue="lXouGIUjdMuZS/J+UCqryQ==" spinCount="100000" sheet="1" selectLockedCells="1"/>
  <autoFilter ref="A1:A44" xr:uid="{00000000-0009-0000-0000-000006000000}"/>
  <mergeCells count="39">
    <mergeCell ref="B4:K4"/>
    <mergeCell ref="B6:K6"/>
    <mergeCell ref="B8:K10"/>
    <mergeCell ref="C12:G12"/>
    <mergeCell ref="C13:D13"/>
    <mergeCell ref="E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G41:K41"/>
    <mergeCell ref="B43:K44"/>
    <mergeCell ref="B31:C32"/>
    <mergeCell ref="E31:F31"/>
    <mergeCell ref="E32:F32"/>
    <mergeCell ref="B29:D29"/>
    <mergeCell ref="E29:F29"/>
    <mergeCell ref="B30:D30"/>
    <mergeCell ref="E30:F30"/>
  </mergeCells>
  <conditionalFormatting sqref="E18:G18">
    <cfRule type="expression" dxfId="0" priority="13">
      <formula>AND(#REF!="neplatca DPH")</formula>
    </cfRule>
  </conditionalFormatting>
  <dataValidations count="1">
    <dataValidation type="list" allowBlank="1" showInputMessage="1" showErrorMessage="1" sqref="E17:G17" xr:uid="{454AE810-D029-465E-BBBD-7DE5037FEFB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2026-05-29T10:42:32Z</dcterms:created>
  <dcterms:modified xsi:type="dcterms:W3CDTF">2026-05-29T11:06:27Z</dcterms:modified>
</cp:coreProperties>
</file>