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zdielanesluzby-my.sharepoint.com/personal/terezia_vasickova_zdielanesluzby_sk/Documents/Pracovná plocha/ĽUBICINE ZÁKAZKY/SOŠ drev_IKT/"/>
    </mc:Choice>
  </mc:AlternateContent>
  <xr:revisionPtr revIDLastSave="9" documentId="8_{5D4CDB97-6AAB-48A4-8475-08AD3F606625}" xr6:coauthVersionLast="47" xr6:coauthVersionMax="47" xr10:uidLastSave="{59EAED61-E623-4026-A61D-8C4E953DB788}"/>
  <bookViews>
    <workbookView xWindow="-108" yWindow="-108" windowWidth="23256" windowHeight="12456" xr2:uid="{00000000-000D-0000-FFFF-FFFF00000000}"/>
  </bookViews>
  <sheets>
    <sheet name="IKT" sheetId="1" r:id="rId1"/>
  </sheets>
  <definedNames>
    <definedName name="_xlnm.Print_Area" localSheetId="0">IKT!$A$1:$H$241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2" i="1" l="1"/>
  <c r="C192" i="1"/>
  <c r="C194" i="1" s="1"/>
  <c r="C193" i="1" s="1"/>
  <c r="C151" i="1"/>
  <c r="C153" i="1" s="1"/>
  <c r="C152" i="1" s="1"/>
  <c r="C111" i="1"/>
  <c r="C69" i="1"/>
  <c r="C71" i="1" s="1"/>
  <c r="C70" i="1" s="1"/>
  <c r="C217" i="1" l="1"/>
  <c r="C219" i="1" s="1"/>
  <c r="C218" i="1" s="1"/>
  <c r="C214" i="1"/>
  <c r="C213" i="1" s="1"/>
  <c r="C113" i="1"/>
  <c r="C11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tc={836FEFAE-F937-412A-866C-6A5448E471FF}</author>
  </authors>
  <commentList>
    <comment ref="B155" authorId="0" shapeId="0" xr:uid="{836FEFAE-F937-412A-866C-6A5448E471FF}">
      <text>
        <t>[Zreťazený komentár]
Vaša verzia programu Excel vám umožňuje čítať tento zreťazený komentár, avšak akékoľvek jeho zmeny sa odstránia, ak sa súbor otvorí v novšej verzii programu Excel. Ďalšie informácie: https://go.microsoft.com/fwlink/?linkid=870924
Komentár:
    Možno by ste sa mohli pridŕžať z časti parametrov, ktoré boli uvádzané v tovare č.1</t>
      </text>
    </comment>
  </commentList>
</comments>
</file>

<file path=xl/sharedStrings.xml><?xml version="1.0" encoding="utf-8"?>
<sst xmlns="http://schemas.openxmlformats.org/spreadsheetml/2006/main" count="422" uniqueCount="257">
  <si>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</si>
  <si>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</si>
  <si>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</si>
  <si>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</si>
  <si>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</si>
  <si>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</si>
  <si>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</si>
  <si>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</si>
  <si>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 xml:space="preserve">Požadovaný počet kusov: </t>
  </si>
  <si>
    <t xml:space="preserve">Cena za 1 kus v EUR bez DPH: </t>
  </si>
  <si>
    <t>Celková cena v EUR bez DPH:</t>
  </si>
  <si>
    <t>DPH:</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</si>
  <si>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</si>
  <si>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</si>
  <si>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</si>
  <si>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 xml:space="preserve">Predmet/Názov zákazky:  </t>
  </si>
  <si>
    <t>Identifikačné údaje uchádzača (obchodné meno, adresa, IČO):</t>
  </si>
  <si>
    <t>Kontaktná osoba, Telefón, E-mail:</t>
  </si>
  <si>
    <r>
      <t xml:space="preserve">Celková cena za predmet zákazky v EUR bez DPH </t>
    </r>
    <r>
      <rPr>
        <i/>
        <sz val="10"/>
        <color rgb="FF000000"/>
        <rFont val="Calibri"/>
        <family val="2"/>
        <charset val="238"/>
        <scheme val="minor"/>
      </rPr>
      <t>(súčet všetkých položiek)</t>
    </r>
    <r>
      <rPr>
        <b/>
        <sz val="10"/>
        <color rgb="FF000000"/>
        <rFont val="Calibri"/>
        <family val="2"/>
        <charset val="238"/>
        <scheme val="minor"/>
      </rPr>
      <t xml:space="preserve"> (Návrh uchádzača na plnenie kritérií/Cenová ponuka)</t>
    </r>
  </si>
  <si>
    <t>Celková cena za predmet zákazky v EUR s DPH (Návrh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</si>
  <si>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</si>
  <si>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Celková cena v EUR s DPH:</t>
  </si>
  <si>
    <t>Uchádzačom ponúknuté parametre (uchádzač uvedie ku každej položke/parametru hodnotu/funkcionalitu ponúkaného produktu, t.j. opis vlastností produktu tak, aby bolo možné posúdiť splnenie požiadaviek na daný produkt)</t>
  </si>
  <si>
    <t>Názov projektu:</t>
  </si>
  <si>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</si>
  <si>
    <t>Technická špecifikácia a cenová kalkulácia/Návrh na plnenie kritéria</t>
  </si>
  <si>
    <r>
      <rPr>
        <u/>
        <sz val="9"/>
        <color theme="1"/>
        <rFont val="Garamond"/>
        <family val="1"/>
        <charset val="238"/>
      </rPr>
      <t>Uchádzač vyplní bunky označené žltou farbou.</t>
    </r>
    <r>
      <rPr>
        <sz val="9"/>
        <color theme="1"/>
        <rFont val="Garamond"/>
        <family val="1"/>
        <charset val="238"/>
      </rPr>
      <t xml:space="preserve">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</si>
  <si>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 xml:space="preserve">V: </t>
  </si>
  <si>
    <t xml:space="preserve">Dátum: </t>
  </si>
  <si>
    <t xml:space="preserve">Cena za 1 sub. v EUR bez DPH: </t>
  </si>
  <si>
    <t xml:space="preserve">Požadovaný počet súborov: </t>
  </si>
  <si>
    <t>3. VR sada (hardvér)</t>
  </si>
  <si>
    <t>4. Laserový projektor s veľkým plátnom</t>
  </si>
  <si>
    <t>SOŠ drevárska vo Zvolene – inovatívne vzdelávacie centrum excelentnosti</t>
  </si>
  <si>
    <t>SOŠdrevZv-IVCE – MTZ – Hi-tech učebne – IKT technológie</t>
  </si>
  <si>
    <t>Rozlíšenie</t>
  </si>
  <si>
    <t>Uhlopriečka</t>
  </si>
  <si>
    <t>Odozva</t>
  </si>
  <si>
    <t>Multidotyk</t>
  </si>
  <si>
    <t>Životnosť panela</t>
  </si>
  <si>
    <t>Reproduktory</t>
  </si>
  <si>
    <t>Ochranné sklo: hrúbka</t>
  </si>
  <si>
    <t>Ochranné sklo: tvrdosť</t>
  </si>
  <si>
    <t>Úložisko</t>
  </si>
  <si>
    <t>Integrovaný bezdrôtový systém na prezentáciu</t>
  </si>
  <si>
    <t>Digitálna nástenka</t>
  </si>
  <si>
    <t>Záruka</t>
  </si>
  <si>
    <t>Kontrastný pomer</t>
  </si>
  <si>
    <t>Hlučnosť</t>
  </si>
  <si>
    <t>Podporované OS</t>
  </si>
  <si>
    <t>RAM</t>
  </si>
  <si>
    <t>Softvér na tvorbu VR obsahu</t>
  </si>
  <si>
    <t xml:space="preserve"> Zaškolenie</t>
  </si>
  <si>
    <t>Kompletnosť dodávky</t>
  </si>
  <si>
    <t>Dodávka musí obsahovať všetky komponenty potrebné na okamžité uvedenie systému do prevádzky.</t>
  </si>
  <si>
    <t>Obnovovacia frekvencia</t>
  </si>
  <si>
    <t>Jas</t>
  </si>
  <si>
    <t>Integrované reproduktory</t>
  </si>
  <si>
    <t>VESA kompatibilita</t>
  </si>
  <si>
    <t>Výškovo nastaviteľný stojan</t>
  </si>
  <si>
    <t>Softvér na interaktívnu výučbu</t>
  </si>
  <si>
    <t>palec</t>
  </si>
  <si>
    <t>cd/m²</t>
  </si>
  <si>
    <t>ms</t>
  </si>
  <si>
    <t>bod</t>
  </si>
  <si>
    <t>hodina</t>
  </si>
  <si>
    <t>W</t>
  </si>
  <si>
    <t xml:space="preserve"> GB</t>
  </si>
  <si>
    <t>mm</t>
  </si>
  <si>
    <t>GB</t>
  </si>
  <si>
    <t>Hz</t>
  </si>
  <si>
    <t>cm</t>
  </si>
  <si>
    <t>Životnosť svetelného zdroja</t>
  </si>
  <si>
    <t>dB</t>
  </si>
  <si>
    <t>pixel</t>
  </si>
  <si>
    <t>kg</t>
  </si>
  <si>
    <t>8 GB</t>
  </si>
  <si>
    <t>7H</t>
  </si>
  <si>
    <t>32 GB</t>
  </si>
  <si>
    <t>body PassMark CPU Mark benchmarku</t>
  </si>
  <si>
    <t xml:space="preserve">GB </t>
  </si>
  <si>
    <t>ks</t>
  </si>
  <si>
    <t xml:space="preserve"> 3 000 000 : 1</t>
  </si>
  <si>
    <t>rok</t>
  </si>
  <si>
    <t>mesiac</t>
  </si>
  <si>
    <t>Verejný obstarávateľ požaduje dodanie nových, nepoužívaných, neotvorených, nerozbalených a nerepasovaných zariadení pochádzajúcich výlučne z oficiálnej distribučnej siete výrobcu.
Za nové zariadenie sa považuje zariadenie, ktoré súčasne spĺňa všetky nasledujúce podmienky:
•	nebolo nikdy používané, inštalované, testované alebo aktivované koncovým používateľom,
•	nebolo predmetom repasu, renovácie, výmeny komponentov, servisu ani obnovy,
•	nie je vyrobené ani zostavené z použitých, repasovaných, renovovaných alebo inak znovu uvedených komponentov.</t>
  </si>
  <si>
    <t>požaduje sa</t>
  </si>
  <si>
    <t>Operačný systém s aktívnou licenciou Windows 11 PRO</t>
  </si>
  <si>
    <t xml:space="preserve">požaduje sa </t>
  </si>
  <si>
    <t>Príslušenstvo (myš+klávenica)</t>
  </si>
  <si>
    <t>Výkon procesora</t>
  </si>
  <si>
    <t>Operačná pamäť - DDR5</t>
  </si>
  <si>
    <t>HDMI port</t>
  </si>
  <si>
    <t xml:space="preserve">USB-A port </t>
  </si>
  <si>
    <t>Sieťové rozhranie RJ-45</t>
  </si>
  <si>
    <t xml:space="preserve">Operačná pamäť - výkon </t>
  </si>
  <si>
    <t>Úložisko SSD M.2 NVMe</t>
  </si>
  <si>
    <t xml:space="preserve">Grafická karta </t>
  </si>
  <si>
    <t>Veľkosť zobrazovacej jednotky</t>
  </si>
  <si>
    <t>Rozlíšenie zobrazovacej jednotky</t>
  </si>
  <si>
    <t>Technológia zobrazovacej jednotky IPS</t>
  </si>
  <si>
    <t>Podpora synchronizačnej technológie: FreeSync alebo ekvivalent</t>
  </si>
  <si>
    <t>HDR: podpora HDR10 alebo ekvivalent</t>
  </si>
  <si>
    <t>Dotykový display</t>
  </si>
  <si>
    <t>pomer</t>
  </si>
  <si>
    <t>5000:1</t>
  </si>
  <si>
    <t>Mohsova stupnica</t>
  </si>
  <si>
    <t>kompatibilný s dodávaným displejom</t>
  </si>
  <si>
    <t>Držiak na stenu</t>
  </si>
  <si>
    <t>HDMI 2.0</t>
  </si>
  <si>
    <t>RJ‑45 (LAN)</t>
  </si>
  <si>
    <t>RS232</t>
  </si>
  <si>
    <t>USB</t>
  </si>
  <si>
    <t>WiFi 6</t>
  </si>
  <si>
    <t>Bluetooth min. 5.2</t>
  </si>
  <si>
    <t>Operačný systém Android, alebo ekvivalentný</t>
  </si>
  <si>
    <t>Android 13</t>
  </si>
  <si>
    <t>Slot pre OPS modul</t>
  </si>
  <si>
    <t>OPS modul s aktívnou licenciou Windows 11 PRO</t>
  </si>
  <si>
    <t>256 GB</t>
  </si>
  <si>
    <t>OPS modul s RAM</t>
  </si>
  <si>
    <t>OPS modul s úložisko SSD</t>
  </si>
  <si>
    <t>Počet pripojených účastníkov</t>
  </si>
  <si>
    <t>Súčasné zdieľanie obrazovky</t>
  </si>
  <si>
    <t>px</t>
  </si>
  <si>
    <t>1080px</t>
  </si>
  <si>
    <t>Počet vstavaných šablón</t>
  </si>
  <si>
    <t>Preddefinované dizajnové šablóny</t>
  </si>
  <si>
    <t>Multimediálny obsah</t>
  </si>
  <si>
    <t>Základné multimediálne formáty</t>
  </si>
  <si>
    <t>Automatická synchronizácia obsahu</t>
  </si>
  <si>
    <t>Centrálna správa zariadenia</t>
  </si>
  <si>
    <t>Jazyková lokalizácia</t>
  </si>
  <si>
    <t>Práca s digitálnym obsahom</t>
  </si>
  <si>
    <t>Písanie a kreslenie</t>
  </si>
  <si>
    <t>Vkladanie multimédií</t>
  </si>
  <si>
    <t>Interaktívna prezentácia</t>
  </si>
  <si>
    <t>Výučba a prezentácia</t>
  </si>
  <si>
    <t>body v PassMark G3D Mark benchmarku</t>
  </si>
  <si>
    <t xml:space="preserve"> 3840 × 2160
4K UHD</t>
  </si>
  <si>
    <t>Android 10</t>
  </si>
  <si>
    <t>Mobilný VR operačný systém</t>
  </si>
  <si>
    <t>Ručné ovládače pre VR</t>
  </si>
  <si>
    <t>2 ks ovládačov na jeden VR headset</t>
  </si>
  <si>
    <t>Ovládacie zariadenie pre učiteľa</t>
  </si>
  <si>
    <t>Riadenie VR výučby</t>
  </si>
  <si>
    <t>Stohovanie viacerých staníc</t>
  </si>
  <si>
    <t>LED indikácia nabíjania</t>
  </si>
  <si>
    <t>60 × 48 × 44</t>
  </si>
  <si>
    <t>VR vzdelávací softvér</t>
  </si>
  <si>
    <t>Prehrávanie VR scén</t>
  </si>
  <si>
    <t>Výučba vo VR režime</t>
  </si>
  <si>
    <t>Počet vzdelávacích aktivít</t>
  </si>
  <si>
    <t>Tvorba virtuálnych scén</t>
  </si>
  <si>
    <t>Databáza 3D scén</t>
  </si>
  <si>
    <t>Portová výbava monitora HDMI 2.1</t>
  </si>
  <si>
    <t>Portová výbava monitor DisplayPort 1.4</t>
  </si>
  <si>
    <t>ANSI lm</t>
  </si>
  <si>
    <t>HDMI vstup</t>
  </si>
  <si>
    <t>HDMI výstup</t>
  </si>
  <si>
    <t>Sieťový port RJ 45</t>
  </si>
  <si>
    <t>LAN pripojenie</t>
  </si>
  <si>
    <t>USB A</t>
  </si>
  <si>
    <t>Riadiaci port RS 232</t>
  </si>
  <si>
    <t>USB B alebo mini B</t>
  </si>
  <si>
    <t>Zrkadlenie obrazovky</t>
  </si>
  <si>
    <t>Windows, 
iOS, 
Android</t>
  </si>
  <si>
    <t>1080p</t>
  </si>
  <si>
    <t>USB pripojenie</t>
  </si>
  <si>
    <t>Interná pamäť</t>
  </si>
  <si>
    <t>Elektrické projekčné plátno</t>
  </si>
  <si>
    <t>Uhlopriečka plátna</t>
  </si>
  <si>
    <t>Diaľkové ovládanie</t>
  </si>
  <si>
    <t>Dotyková zobrazovacia jednotka</t>
  </si>
  <si>
    <t>Mobilný pojazd</t>
  </si>
  <si>
    <t>Stabilita konštrukcie</t>
  </si>
  <si>
    <t>Nosnosť pojazdu</t>
  </si>
  <si>
    <t>systém</t>
  </si>
  <si>
    <t>osoba</t>
  </si>
  <si>
    <t>Licencia</t>
  </si>
  <si>
    <t>Podpora externých zdrojov ako sú Web, Google Kalendár, Twitter, RSS, počasie, IP streaming, YouTube</t>
  </si>
  <si>
    <t>Sledovanie stavu prehrávania - funkcia „Vzdialená snímka“</t>
  </si>
  <si>
    <t>požaduje sa, bez časového obmedzenia</t>
  </si>
  <si>
    <t>Full HD kvalita zdieľania obrazu</t>
  </si>
  <si>
    <t>3840 × 2160px
4K UHD</t>
  </si>
  <si>
    <t>súčasne pripojení používatelia</t>
  </si>
  <si>
    <t>paralelné zdieľanie obsahu</t>
  </si>
  <si>
    <t>súčasť dodávaného riešenia</t>
  </si>
  <si>
    <t>Bezdrôtové pripojenie (Wifi, Bluetooth)</t>
  </si>
  <si>
    <t>Bezpečnosť - Kensington Security Lock</t>
  </si>
  <si>
    <t>Verejný obstarávateľ nepripúšťa dodanie:
•	repasovaných zariadení (repas, refurbished, renewed, recertified, remarketed, remanufactured),
•	zariadení označených akýmkoľvek z vyššie uvedených termínov v dokumentácii výrobcu, predajcu alebo logistického partnera,
•	zariadení, ktoré boli určené ako „service unit“, „replacement unit“, „demo unit“, „exhibition/sample“, „open box“,
•	zariadení zostavených z použitých alebo repasovaných komponentov,
•	zariadení s neoriginálnym alebo prelepeným sériovým číslom.</t>
  </si>
  <si>
    <t>Rozlíšenie displeja - 4K UHD</t>
  </si>
  <si>
    <t>Interné úložisko - ROM pamäť</t>
  </si>
  <si>
    <t>Vnútorná operačná pamäť RAM</t>
  </si>
  <si>
    <t>Celokovová konštrukcia</t>
  </si>
  <si>
    <t>Cirkulácia vzduchu (pasívna resp. aktívna)</t>
  </si>
  <si>
    <t>Ochrana zariadení - uzamykateľný systém</t>
  </si>
  <si>
    <t>Vonkajší rozmer (Š × H × V)</t>
  </si>
  <si>
    <t>Trvalá licencia</t>
  </si>
  <si>
    <t>Centrálna správa a organizácia VR obsahu</t>
  </si>
  <si>
    <t>Typy obsahu (3D modely, obrázky, videá, zvuk, VR scény)</t>
  </si>
  <si>
    <t>požaduje sa, súčasť softvéru</t>
  </si>
  <si>
    <t>Veľkosť displeja - merateľná uhlopriečka</t>
  </si>
  <si>
    <t>tablet alebo ekvivalentné zariadenie</t>
  </si>
  <si>
    <t>Dodávateľ zabezpečí odborné zaškolenie personálu v rozsahu potrebnom na používanie VR zariadení aj softvéru.</t>
  </si>
  <si>
    <t>Bezpečnostný prvok - Kensington lock</t>
  </si>
  <si>
    <t>Kontrastný pomer (dynamický kontrast)</t>
  </si>
  <si>
    <t>Natívne rozlíšenie (WUXGA)</t>
  </si>
  <si>
    <t>1920 × 1200</t>
  </si>
  <si>
    <t>v bežnom prevádzkovom režime</t>
  </si>
  <si>
    <t>Výkon integrovaného reproduktora</t>
  </si>
  <si>
    <t>Audio vstup - mini Jack</t>
  </si>
  <si>
    <t>Audio výstup - mini Jack</t>
  </si>
  <si>
    <t>Composite Video alebo ekvivalent</t>
  </si>
  <si>
    <t>Paralelné zdieľanie účastníkov</t>
  </si>
  <si>
    <t>Výstupné rozlíšenie Full HD</t>
  </si>
  <si>
    <t>Hmotnosť prenosného zariadenia</t>
  </si>
  <si>
    <t>Doplnkové ovládanie - tlačidlá pre priradenie obrazovky</t>
  </si>
  <si>
    <t>formát pre veľké priestory</t>
  </si>
  <si>
    <t>výrobcom alebo dodávateľom</t>
  </si>
  <si>
    <t xml:space="preserve">Záruka </t>
  </si>
  <si>
    <t xml:space="preserve">HDMI výstup </t>
  </si>
  <si>
    <t>kompatibilita so zariadeniami</t>
  </si>
  <si>
    <t>Rozmer aktívnej plochy</t>
  </si>
  <si>
    <t>Spôsob ovládania prstom</t>
  </si>
  <si>
    <t>Funkcia mazania jedným tlačidlom</t>
  </si>
  <si>
    <t>LCD obrazovka</t>
  </si>
  <si>
    <t>VR okuliare - samostatné VR zariadenia</t>
  </si>
  <si>
    <t>Nabíjací box (úložisko+nabíjanie)</t>
  </si>
  <si>
    <t>súčasť licencie</t>
  </si>
  <si>
    <t>Bezdrôtový prezentačný systém (obraz+zvuk)</t>
  </si>
  <si>
    <t>Hliníkový rám alebo ekvivalent</t>
  </si>
  <si>
    <t xml:space="preserve">Cena za 1 súborov v EUR bez DPH: </t>
  </si>
  <si>
    <t>Uchádzač vyhlasuje a predložením svojej ponuky potvrdzuje, že ním ponúkaný tovar spĺňajú požiadavky na predmet zákazky uvedené v príloha č. 1 SP - Technická špecifikácia a Návrh na plnenie kritéria/Cenová kalkulácia.</t>
  </si>
  <si>
    <r>
      <t xml:space="preserve">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
</t>
    </r>
    <r>
      <rPr>
        <sz val="10"/>
        <rFont val="Calibri"/>
        <family val="2"/>
        <charset val="238"/>
        <scheme val="minor"/>
      </rPr>
      <t>- uvedené požiadavky predstavujú minimálne technické a funkčné vlastnosti; ponúkané riešenie môže obsahovať aj rozšírené alebo nadštandardné parametre a príslušenstvo</t>
    </r>
  </si>
  <si>
    <t>Počítač</t>
  </si>
  <si>
    <t>Monitor</t>
  </si>
  <si>
    <t>g</t>
  </si>
  <si>
    <r>
      <t xml:space="preserve">2. IKT pracovná stanica vrátane monitora (súb.) </t>
    </r>
    <r>
      <rPr>
        <sz val="11"/>
        <color theme="1"/>
        <rFont val="Calibri"/>
        <family val="2"/>
        <charset val="238"/>
        <scheme val="minor"/>
      </rPr>
      <t xml:space="preserve">- </t>
    </r>
    <r>
      <rPr>
        <sz val="11"/>
        <rFont val="Calibri"/>
        <family val="2"/>
        <charset val="238"/>
        <scheme val="minor"/>
      </rPr>
      <t>stolový počítač určený pre pokročilé grafické operácie, 3D modelovanie, simulácie a vizualizácie</t>
    </r>
  </si>
  <si>
    <r>
      <t xml:space="preserve">1. Interaktívny monitor </t>
    </r>
    <r>
      <rPr>
        <sz val="11"/>
        <rFont val="Calibri"/>
        <family val="2"/>
        <charset val="238"/>
        <scheme val="minor"/>
      </rPr>
      <t>- dotykový panel určený na montáž na stenu</t>
    </r>
  </si>
  <si>
    <r>
      <t xml:space="preserve">5. LCD interaktívna tabuľa </t>
    </r>
    <r>
      <rPr>
        <sz val="11"/>
        <color theme="1"/>
        <rFont val="Calibri"/>
        <family val="2"/>
        <charset val="238"/>
        <scheme val="minor"/>
      </rPr>
      <t>- mobilná</t>
    </r>
  </si>
  <si>
    <t>Príloha č.2_Technická špecifikácia a cenová kalkulácia/Návrh na plnenie kritéria</t>
  </si>
  <si>
    <t xml:space="preserve">Doplňujúce informácie: Tento stĺpec sa vyplní v prípade parametrov, ktoré nie je možné číselne vyjadriť, resp. je možné ho použiť pre parametre s presnými číselnými údajmi. </t>
  </si>
  <si>
    <t xml:space="preserve">Uchádzač doplní údaje – potvrdí slovom "áno"/"nie resp. požadovaný parameter </t>
  </si>
  <si>
    <t>slovenský jazyk</t>
  </si>
  <si>
    <t>doplní uchádzač</t>
  </si>
  <si>
    <r>
      <t xml:space="preserve">Označenie (výrobná značka/model) ponúkaného tovaru: </t>
    </r>
    <r>
      <rPr>
        <i/>
        <sz val="11"/>
        <color rgb="FFFF0000"/>
        <rFont val="Calibri"/>
        <family val="2"/>
        <charset val="238"/>
        <scheme val="minor"/>
      </rPr>
      <t xml:space="preserve">doplní uchádzač </t>
    </r>
    <r>
      <rPr>
        <b/>
        <sz val="11"/>
        <color theme="1"/>
        <rFont val="Calibri"/>
        <family val="2"/>
        <charset val="238"/>
        <scheme val="minor"/>
      </rPr>
      <t xml:space="preserve">
</t>
    </r>
  </si>
  <si>
    <r>
      <t xml:space="preserve">Označenie (výrobná značka/model) ponúkaného tovaru: </t>
    </r>
    <r>
      <rPr>
        <i/>
        <sz val="11"/>
        <color rgb="FFFF0000"/>
        <rFont val="Calibri"/>
        <family val="2"/>
        <charset val="238"/>
        <scheme val="minor"/>
      </rPr>
      <t>doplní uchádzač</t>
    </r>
    <r>
      <rPr>
        <b/>
        <sz val="11"/>
        <color theme="1"/>
        <rFont val="Calibri"/>
        <family val="2"/>
        <charset val="238"/>
        <scheme val="minor"/>
      </rPr>
      <t xml:space="preserve">
</t>
    </r>
  </si>
  <si>
    <r>
      <t xml:space="preserve">Označenie (výrobná značka, typ, model) ponúkaného tovaru: </t>
    </r>
    <r>
      <rPr>
        <i/>
        <sz val="11"/>
        <color rgb="FFFF0000"/>
        <rFont val="Calibri"/>
        <family val="2"/>
        <charset val="238"/>
        <scheme val="minor"/>
      </rPr>
      <t>doplní uchádzač</t>
    </r>
    <r>
      <rPr>
        <b/>
        <sz val="11"/>
        <rFont val="Calibri"/>
        <family val="2"/>
        <charset val="238"/>
        <scheme val="minor"/>
      </rPr>
      <t xml:space="preserve">
</t>
    </r>
  </si>
  <si>
    <r>
      <t xml:space="preserve">Označenie (výrobná značka, typ, model) ponúkaného tovaru: </t>
    </r>
    <r>
      <rPr>
        <i/>
        <sz val="11"/>
        <color rgb="FFFF0000"/>
        <rFont val="Calibri"/>
        <family val="2"/>
        <charset val="238"/>
        <scheme val="minor"/>
      </rPr>
      <t>doplní uchádzač</t>
    </r>
    <r>
      <rPr>
        <b/>
        <sz val="11"/>
        <rFont val="Calibri"/>
        <family val="2"/>
        <charset val="238"/>
        <scheme val="minor"/>
      </rPr>
      <t xml:space="preserve">
</t>
    </r>
  </si>
  <si>
    <r>
      <t xml:space="preserve">Označenie (výrobná značka, typ, model) ponúkaného tovaru: </t>
    </r>
    <r>
      <rPr>
        <i/>
        <sz val="11"/>
        <color rgb="FFFF0000"/>
        <rFont val="Calibri"/>
        <family val="2"/>
        <charset val="238"/>
        <scheme val="minor"/>
      </rPr>
      <t xml:space="preserve">doplní uchádzač </t>
    </r>
    <r>
      <rPr>
        <b/>
        <sz val="11"/>
        <rFont val="Calibri"/>
        <family val="2"/>
        <charset val="238"/>
        <scheme val="minor"/>
      </rPr>
      <t xml:space="preserve">
</t>
    </r>
  </si>
  <si>
    <r>
      <t xml:space="preserve">Uchádzač vyhlasuje, že JE/NIE JE platiteľom DPH. </t>
    </r>
    <r>
      <rPr>
        <i/>
        <sz val="11"/>
        <color rgb="FFFF0000"/>
        <rFont val="Calibri"/>
        <family val="2"/>
        <charset val="238"/>
        <scheme val="minor"/>
      </rPr>
      <t>(Uchádzač vyznačí/vyberie relevantnú možnosť)</t>
    </r>
  </si>
  <si>
    <t xml:space="preserve">Záruka na počítač aj monitor: 
</t>
  </si>
  <si>
    <t xml:space="preserve">Záruka
</t>
  </si>
  <si>
    <t>alebo dlhšia, ak ju výrobca poskytuje</t>
  </si>
  <si>
    <t>3664 x 1920</t>
  </si>
  <si>
    <t>1234 x 810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</si>
</sst>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9" x14ac:knownFonts="1">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sz val="8"/>
      <name val="Calibri"/>
      <family val="2"/>
      <charset val="238"/>
      <scheme val="minor"/>
    </font>
    <font>
      <sz val="11"/>
      <color rgb="FF000000"/>
      <name val="Calibri"/>
      <family val="2"/>
      <charset val="238"/>
      <scheme val="minor"/>
    </font>
    <font>
      <sz val="10"/>
      <color rgb="FF000000"/>
      <name val="Calibri"/>
      <family val="2"/>
      <charset val="238"/>
      <scheme val="minor"/>
    </font>
    <font>
      <b/>
      <sz val="10"/>
      <color rgb="FF000000"/>
      <name val="Calibri"/>
      <family val="2"/>
      <charset val="238"/>
      <scheme val="minor"/>
    </font>
    <font>
      <i/>
      <sz val="10"/>
      <color rgb="FF000000"/>
      <name val="Calibri"/>
      <family val="2"/>
      <charset val="238"/>
      <scheme val="minor"/>
    </font>
    <font>
      <b/>
      <sz val="18"/>
      <color theme="1"/>
      <name val="Calibri"/>
      <family val="2"/>
      <charset val="238"/>
      <scheme val="minor"/>
    </font>
    <font>
      <b/>
      <sz val="9"/>
      <color theme="1"/>
      <name val="Calibri"/>
      <family val="2"/>
      <charset val="238"/>
      <scheme val="minor"/>
    </font>
    <font>
      <sz val="10"/>
      <color theme="1"/>
      <name val="Calibri"/>
      <family val="2"/>
      <charset val="238"/>
      <scheme val="minor"/>
    </font>
    <font>
      <b/>
      <sz val="11"/>
      <name val="Calibri"/>
      <family val="2"/>
      <charset val="238"/>
      <scheme val="minor"/>
    </font>
    <font>
      <sz val="9"/>
      <color theme="1"/>
      <name val="Garamond"/>
      <family val="1"/>
      <charset val="238"/>
    </font>
    <font>
      <u/>
      <sz val="9"/>
      <color theme="1"/>
      <name val="Garamond"/>
      <family val="1"/>
      <charset val="238"/>
    </font>
    <font>
      <sz val="11"/>
      <name val="Calibri"/>
      <family val="2"/>
      <scheme val="minor"/>
    </font>
    <font>
      <sz val="11"/>
      <name val="Calibri"/>
      <family val="2"/>
      <charset val="238"/>
      <scheme val="minor"/>
    </font>
    <font>
      <b/>
      <sz val="9"/>
      <name val="Calibri"/>
      <family val="2"/>
      <charset val="238"/>
      <scheme val="minor"/>
    </font>
    <font>
      <b/>
      <sz val="13"/>
      <color theme="1"/>
      <name val="Calibri"/>
      <family val="2"/>
      <charset val="238"/>
      <scheme val="minor"/>
    </font>
    <font>
      <b/>
      <sz val="12"/>
      <color rgb="FFFF0000"/>
      <name val="Calibri"/>
      <family val="2"/>
      <charset val="238"/>
      <scheme val="minor"/>
    </font>
    <font>
      <b/>
      <sz val="12"/>
      <color theme="1"/>
      <name val="Calibri"/>
      <family val="2"/>
      <charset val="238"/>
      <scheme val="minor"/>
    </font>
    <font>
      <b/>
      <sz val="11"/>
      <color rgb="FF000000"/>
      <name val="Calibri"/>
      <family val="2"/>
      <charset val="238"/>
      <scheme val="minor"/>
    </font>
    <font>
      <sz val="10"/>
      <name val="Calibri"/>
      <family val="2"/>
      <scheme val="minor"/>
    </font>
    <font>
      <b/>
      <sz val="11"/>
      <name val="Calibri"/>
      <family val="2"/>
      <scheme val="minor"/>
    </font>
    <font>
      <sz val="11"/>
      <name val="Calibri"/>
      <family val="2"/>
    </font>
    <font>
      <sz val="12"/>
      <name val="Aptos"/>
      <family val="2"/>
    </font>
    <font>
      <sz val="10"/>
      <name val="Calibri"/>
      <family val="2"/>
      <charset val="238"/>
      <scheme val="minor"/>
    </font>
    <font>
      <sz val="11"/>
      <name val="Aptos"/>
      <family val="2"/>
    </font>
    <font>
      <i/>
      <sz val="12"/>
      <color rgb="FFFF0000"/>
      <name val="Calibri"/>
      <family val="2"/>
      <charset val="238"/>
      <scheme val="minor"/>
    </font>
    <font>
      <i/>
      <sz val="11"/>
      <color rgb="FFFF0000"/>
      <name val="Calibri"/>
      <family val="2"/>
      <charset val="238"/>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85">
    <xf numFmtId="0" fontId="0" fillId="0" borderId="0" xfId="0"/>
    <xf numFmtId="0" fontId="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4" fillId="0" borderId="0" xfId="0" applyFont="1"/>
    <xf numFmtId="0" fontId="0" fillId="0" borderId="0" xfId="0" applyAlignment="1">
      <alignment horizontal="right"/>
    </xf>
    <xf numFmtId="0" fontId="4" fillId="0" borderId="0" xfId="0" applyFont="1" applyAlignment="1">
      <alignment horizontal="center" vertical="center"/>
    </xf>
    <xf numFmtId="0" fontId="10" fillId="0" borderId="0" xfId="0" applyFont="1"/>
    <xf numFmtId="0" fontId="10" fillId="4" borderId="1" xfId="0" applyFont="1" applyFill="1" applyBorder="1"/>
    <xf numFmtId="0" fontId="1" fillId="0" borderId="0" xfId="0" applyFont="1" applyAlignment="1">
      <alignment horizontal="right"/>
    </xf>
    <xf numFmtId="0" fontId="1" fillId="4" borderId="1" xfId="0" applyFont="1" applyFill="1" applyBorder="1" applyAlignment="1">
      <alignment horizontal="center" vertical="center" wrapText="1"/>
    </xf>
    <xf numFmtId="0" fontId="0" fillId="3" borderId="1" xfId="0" applyFill="1" applyBorder="1" applyAlignment="1">
      <alignment horizontal="right"/>
    </xf>
    <xf numFmtId="0" fontId="0" fillId="0" borderId="0" xfId="0" applyAlignment="1">
      <alignment horizontal="left" vertical="center" wrapText="1"/>
    </xf>
    <xf numFmtId="0" fontId="0" fillId="0" borderId="0" xfId="0" applyAlignment="1">
      <alignment horizontal="center"/>
    </xf>
    <xf numFmtId="0" fontId="0" fillId="0" borderId="0" xfId="0" applyAlignment="1">
      <alignment vertical="center" wrapText="1"/>
    </xf>
    <xf numFmtId="0" fontId="0" fillId="0" borderId="1" xfId="0" applyBorder="1" applyAlignment="1">
      <alignment horizontal="center" vertical="center"/>
    </xf>
    <xf numFmtId="0" fontId="15" fillId="0" borderId="1" xfId="0" applyFont="1" applyBorder="1" applyAlignment="1">
      <alignment horizontal="center"/>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6" fillId="0" borderId="1" xfId="0" applyFont="1" applyBorder="1" applyAlignment="1">
      <alignment horizontal="left" vertical="center" wrapText="1"/>
    </xf>
    <xf numFmtId="0" fontId="0" fillId="2" borderId="1" xfId="0" applyFill="1" applyBorder="1" applyAlignment="1">
      <alignment horizontal="left" vertical="center"/>
    </xf>
    <xf numFmtId="0" fontId="1" fillId="2" borderId="1" xfId="0" applyFont="1" applyFill="1" applyBorder="1" applyAlignment="1">
      <alignment horizontal="left" vertical="center"/>
    </xf>
    <xf numFmtId="49" fontId="12" fillId="0" borderId="0" xfId="0" applyNumberFormat="1" applyFont="1" applyAlignment="1">
      <alignment horizontal="left" vertical="center" wrapText="1"/>
    </xf>
    <xf numFmtId="0" fontId="0" fillId="0" borderId="14" xfId="0" applyBorder="1"/>
    <xf numFmtId="0" fontId="0" fillId="0" borderId="15" xfId="0" applyBorder="1"/>
    <xf numFmtId="0" fontId="15" fillId="0" borderId="1" xfId="0" applyFont="1" applyBorder="1" applyAlignment="1">
      <alignment vertical="center"/>
    </xf>
    <xf numFmtId="0" fontId="15" fillId="3" borderId="1" xfId="0" applyFont="1" applyFill="1" applyBorder="1" applyAlignment="1">
      <alignment vertical="center"/>
    </xf>
    <xf numFmtId="0" fontId="15" fillId="0" borderId="0" xfId="0" applyFont="1" applyAlignment="1">
      <alignment vertical="center"/>
    </xf>
    <xf numFmtId="0" fontId="0" fillId="0" borderId="1" xfId="0" applyBorder="1" applyAlignment="1">
      <alignment horizontal="left" vertical="center"/>
    </xf>
    <xf numFmtId="0" fontId="15" fillId="0" borderId="1" xfId="0" applyFont="1" applyBorder="1" applyAlignment="1">
      <alignment horizontal="left" vertical="center"/>
    </xf>
    <xf numFmtId="49" fontId="12" fillId="0" borderId="14" xfId="0" applyNumberFormat="1" applyFont="1" applyBorder="1" applyAlignment="1">
      <alignment horizontal="left" vertical="center" wrapText="1"/>
    </xf>
    <xf numFmtId="44" fontId="0" fillId="4" borderId="1" xfId="0" applyNumberFormat="1" applyFill="1" applyBorder="1"/>
    <xf numFmtId="0" fontId="1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49" fontId="1" fillId="4" borderId="1" xfId="0" applyNumberFormat="1" applyFont="1" applyFill="1" applyBorder="1" applyAlignment="1">
      <alignment horizontal="center" vertical="center"/>
    </xf>
    <xf numFmtId="0" fontId="1" fillId="4" borderId="5"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1" xfId="0" applyFont="1" applyFill="1" applyBorder="1" applyAlignment="1">
      <alignment horizontal="center" vertical="center"/>
    </xf>
    <xf numFmtId="3" fontId="15" fillId="0" borderId="1" xfId="0" applyNumberFormat="1" applyFont="1" applyBorder="1" applyAlignment="1">
      <alignment horizontal="center" vertical="center"/>
    </xf>
    <xf numFmtId="0" fontId="0" fillId="0" borderId="0" xfId="0" applyAlignment="1">
      <alignment horizontal="center" vertical="center"/>
    </xf>
    <xf numFmtId="0" fontId="1" fillId="4" borderId="1" xfId="0" applyFont="1" applyFill="1" applyBorder="1" applyAlignment="1">
      <alignment horizontal="center"/>
    </xf>
    <xf numFmtId="0" fontId="14" fillId="0" borderId="1" xfId="0" applyFont="1" applyBorder="1" applyAlignment="1">
      <alignment vertical="center" wrapText="1"/>
    </xf>
    <xf numFmtId="0" fontId="14" fillId="0" borderId="1" xfId="0" applyFont="1" applyBorder="1" applyAlignment="1">
      <alignment horizontal="left" vertical="center"/>
    </xf>
    <xf numFmtId="0" fontId="11" fillId="0" borderId="1" xfId="0" applyFont="1" applyBorder="1" applyAlignment="1">
      <alignment horizontal="left" vertical="center"/>
    </xf>
    <xf numFmtId="0" fontId="15" fillId="0" borderId="1" xfId="0" applyFont="1" applyBorder="1" applyAlignment="1">
      <alignment horizontal="left" wrapText="1"/>
    </xf>
    <xf numFmtId="0" fontId="15" fillId="0" borderId="6" xfId="0" applyFont="1" applyBorder="1" applyAlignment="1">
      <alignment horizontal="center" vertical="center"/>
    </xf>
    <xf numFmtId="0" fontId="15" fillId="0" borderId="1" xfId="0" applyFont="1" applyBorder="1" applyAlignment="1">
      <alignment horizontal="left" vertical="top" wrapText="1"/>
    </xf>
    <xf numFmtId="0" fontId="14" fillId="0" borderId="1" xfId="0" applyFont="1" applyBorder="1" applyAlignment="1">
      <alignment horizontal="center" vertical="center"/>
    </xf>
    <xf numFmtId="0" fontId="14" fillId="0" borderId="1" xfId="0" applyFont="1" applyBorder="1" applyAlignment="1">
      <alignment horizontal="center"/>
    </xf>
    <xf numFmtId="0" fontId="14" fillId="0" borderId="1" xfId="0" applyFont="1" applyBorder="1" applyAlignment="1">
      <alignment horizontal="left" wrapText="1"/>
    </xf>
    <xf numFmtId="0" fontId="14" fillId="3" borderId="1" xfId="0" applyFont="1" applyFill="1" applyBorder="1" applyAlignment="1">
      <alignment horizontal="left" vertical="center"/>
    </xf>
    <xf numFmtId="0" fontId="14" fillId="3" borderId="1" xfId="0" applyFont="1" applyFill="1" applyBorder="1" applyAlignment="1">
      <alignment horizontal="center" vertical="center"/>
    </xf>
    <xf numFmtId="0" fontId="14" fillId="3" borderId="1" xfId="0" applyFont="1" applyFill="1" applyBorder="1" applyAlignment="1">
      <alignment horizontal="center"/>
    </xf>
    <xf numFmtId="0" fontId="14" fillId="3" borderId="1" xfId="0" applyFont="1" applyFill="1" applyBorder="1" applyAlignment="1">
      <alignment horizontal="left" wrapText="1"/>
    </xf>
    <xf numFmtId="49" fontId="14" fillId="0" borderId="1" xfId="0" applyNumberFormat="1" applyFont="1" applyBorder="1" applyAlignment="1">
      <alignment horizontal="left" wrapText="1"/>
    </xf>
    <xf numFmtId="49" fontId="14"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wrapText="1"/>
    </xf>
    <xf numFmtId="3" fontId="14" fillId="0" borderId="1" xfId="0" applyNumberFormat="1" applyFont="1" applyBorder="1" applyAlignment="1">
      <alignment horizontal="center" vertical="center" wrapText="1"/>
    </xf>
    <xf numFmtId="0" fontId="22" fillId="4" borderId="1" xfId="0" applyFont="1" applyFill="1" applyBorder="1" applyAlignment="1">
      <alignment horizontal="center" vertical="center"/>
    </xf>
    <xf numFmtId="0" fontId="14" fillId="3" borderId="1" xfId="0" applyFont="1" applyFill="1" applyBorder="1" applyAlignment="1">
      <alignment vertical="center"/>
    </xf>
    <xf numFmtId="0" fontId="14" fillId="0" borderId="1" xfId="0" applyFont="1" applyBorder="1" applyAlignment="1">
      <alignment horizontal="center" wrapText="1"/>
    </xf>
    <xf numFmtId="0" fontId="14" fillId="0" borderId="0" xfId="0" applyFont="1" applyAlignment="1">
      <alignment horizontal="center"/>
    </xf>
    <xf numFmtId="0" fontId="14" fillId="0" borderId="1" xfId="0" applyFont="1" applyBorder="1" applyAlignment="1">
      <alignment horizontal="left" vertical="center" wrapText="1"/>
    </xf>
    <xf numFmtId="3" fontId="14" fillId="0" borderId="1" xfId="0" applyNumberFormat="1" applyFont="1" applyBorder="1" applyAlignment="1">
      <alignment horizontal="center"/>
    </xf>
    <xf numFmtId="0" fontId="14" fillId="0" borderId="0" xfId="0" applyFont="1" applyAlignment="1">
      <alignment vertical="center"/>
    </xf>
    <xf numFmtId="3" fontId="14" fillId="0" borderId="1" xfId="0" applyNumberFormat="1" applyFont="1" applyBorder="1" applyAlignment="1">
      <alignment horizontal="center" vertical="center"/>
    </xf>
    <xf numFmtId="0" fontId="14" fillId="3" borderId="1" xfId="0" applyFont="1" applyFill="1" applyBorder="1" applyAlignment="1">
      <alignment vertical="center" wrapText="1"/>
    </xf>
    <xf numFmtId="0" fontId="14" fillId="0" borderId="1" xfId="0" applyFont="1" applyBorder="1" applyAlignment="1">
      <alignment vertical="center"/>
    </xf>
    <xf numFmtId="0" fontId="14" fillId="0" borderId="1" xfId="0" applyFont="1" applyBorder="1"/>
    <xf numFmtId="0" fontId="14" fillId="0" borderId="1" xfId="0" applyFont="1" applyBorder="1" applyAlignment="1">
      <alignment wrapText="1"/>
    </xf>
    <xf numFmtId="0" fontId="14" fillId="0" borderId="1" xfId="0" applyFont="1" applyBorder="1" applyAlignment="1">
      <alignment horizontal="left"/>
    </xf>
    <xf numFmtId="0" fontId="21" fillId="3" borderId="1" xfId="0" applyFont="1" applyFill="1" applyBorder="1" applyAlignment="1">
      <alignment vertical="top" wrapText="1"/>
    </xf>
    <xf numFmtId="0" fontId="23" fillId="0" borderId="1" xfId="0" applyFont="1" applyBorder="1" applyAlignment="1">
      <alignment vertical="center" wrapText="1"/>
    </xf>
    <xf numFmtId="49" fontId="14" fillId="0" borderId="1" xfId="0" applyNumberFormat="1" applyFont="1" applyBorder="1"/>
    <xf numFmtId="0" fontId="14" fillId="0" borderId="3" xfId="0" applyFont="1" applyBorder="1" applyAlignment="1">
      <alignment horizontal="left" vertical="center"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xf>
    <xf numFmtId="0" fontId="14" fillId="0" borderId="3" xfId="0" applyFont="1" applyBorder="1" applyAlignment="1">
      <alignment horizontal="left" vertical="center"/>
    </xf>
    <xf numFmtId="0" fontId="14" fillId="0" borderId="6" xfId="0" applyFont="1" applyBorder="1" applyAlignment="1">
      <alignment horizontal="left" vertical="center"/>
    </xf>
    <xf numFmtId="0" fontId="15" fillId="3" borderId="6" xfId="0" applyFont="1" applyFill="1" applyBorder="1" applyAlignment="1">
      <alignment vertical="center"/>
    </xf>
    <xf numFmtId="0" fontId="24" fillId="0" borderId="0" xfId="0" applyFont="1" applyAlignment="1">
      <alignment horizontal="center"/>
    </xf>
    <xf numFmtId="0" fontId="15" fillId="3" borderId="1" xfId="0" applyFont="1" applyFill="1" applyBorder="1" applyAlignment="1">
      <alignment vertical="center" wrapText="1"/>
    </xf>
    <xf numFmtId="0" fontId="24" fillId="0" borderId="0" xfId="0" applyFont="1" applyAlignment="1">
      <alignment horizontal="center" vertical="center"/>
    </xf>
    <xf numFmtId="0" fontId="22" fillId="3" borderId="1" xfId="0" applyFont="1" applyFill="1" applyBorder="1" applyAlignment="1">
      <alignment horizontal="left" vertical="center"/>
    </xf>
    <xf numFmtId="0" fontId="0" fillId="3" borderId="7" xfId="0" applyFill="1" applyBorder="1" applyAlignment="1">
      <alignment horizontal="center" vertical="center"/>
    </xf>
    <xf numFmtId="0" fontId="14" fillId="3" borderId="1" xfId="0" applyFont="1" applyFill="1" applyBorder="1" applyAlignment="1">
      <alignment horizontal="left" vertical="top"/>
    </xf>
    <xf numFmtId="0" fontId="22" fillId="0" borderId="1" xfId="0" applyFont="1" applyBorder="1" applyAlignment="1">
      <alignment horizontal="left" vertical="center"/>
    </xf>
    <xf numFmtId="0" fontId="26" fillId="0" borderId="0" xfId="0" applyFont="1" applyAlignment="1">
      <alignment horizontal="center" vertical="center"/>
    </xf>
    <xf numFmtId="49" fontId="12" fillId="0" borderId="4" xfId="0" applyNumberFormat="1" applyFont="1" applyBorder="1" applyAlignment="1">
      <alignment horizontal="left" vertical="center" wrapText="1"/>
    </xf>
    <xf numFmtId="0" fontId="1" fillId="4" borderId="1" xfId="0" applyFont="1" applyFill="1" applyBorder="1" applyAlignment="1">
      <alignment horizontal="center" vertical="top" wrapText="1"/>
    </xf>
    <xf numFmtId="0" fontId="11" fillId="4" borderId="1" xfId="0" applyFont="1" applyFill="1" applyBorder="1" applyAlignment="1">
      <alignment horizontal="center" vertical="top" wrapText="1"/>
    </xf>
    <xf numFmtId="0" fontId="14" fillId="3" borderId="1" xfId="0" applyFont="1" applyFill="1" applyBorder="1" applyAlignment="1">
      <alignment horizontal="center" vertical="top"/>
    </xf>
    <xf numFmtId="0" fontId="15" fillId="0" borderId="0" xfId="0" applyFont="1" applyAlignment="1">
      <alignment horizontal="center" vertical="center"/>
    </xf>
    <xf numFmtId="0" fontId="14" fillId="0" borderId="0" xfId="0" applyFont="1" applyAlignment="1">
      <alignment vertical="center" wrapText="1"/>
    </xf>
    <xf numFmtId="0" fontId="19" fillId="4" borderId="0" xfId="0" applyFont="1" applyFill="1" applyAlignment="1">
      <alignment horizontal="center" vertical="center"/>
    </xf>
    <xf numFmtId="0" fontId="15" fillId="3" borderId="0" xfId="0" applyFont="1" applyFill="1" applyAlignment="1">
      <alignment vertical="center"/>
    </xf>
    <xf numFmtId="0" fontId="0" fillId="0" borderId="3" xfId="0" applyBorder="1" applyAlignment="1">
      <alignment horizontal="center" vertical="center"/>
    </xf>
    <xf numFmtId="0" fontId="14" fillId="3" borderId="1" xfId="0" applyFont="1" applyFill="1" applyBorder="1" applyAlignment="1">
      <alignment vertical="top" wrapText="1"/>
    </xf>
    <xf numFmtId="0" fontId="14" fillId="5" borderId="1" xfId="0" applyFont="1" applyFill="1" applyBorder="1" applyAlignment="1">
      <alignment horizontal="center"/>
    </xf>
    <xf numFmtId="0" fontId="14" fillId="5" borderId="3" xfId="0" applyFont="1" applyFill="1" applyBorder="1" applyAlignment="1">
      <alignment horizontal="center" vertical="center"/>
    </xf>
    <xf numFmtId="0" fontId="14" fillId="5" borderId="1" xfId="0" applyFont="1" applyFill="1" applyBorder="1" applyAlignment="1">
      <alignment horizontal="center" vertical="center"/>
    </xf>
    <xf numFmtId="49" fontId="12" fillId="0" borderId="7"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left"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49" fontId="13" fillId="0" borderId="7" xfId="0" applyNumberFormat="1" applyFont="1" applyBorder="1" applyAlignment="1">
      <alignment horizontal="left" vertical="center" wrapText="1"/>
    </xf>
    <xf numFmtId="49" fontId="12" fillId="0" borderId="9" xfId="0" applyNumberFormat="1" applyFont="1" applyBorder="1" applyAlignment="1">
      <alignment horizontal="left" vertical="center" wrapText="1"/>
    </xf>
    <xf numFmtId="0" fontId="2" fillId="0" borderId="7"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1" fillId="2" borderId="1" xfId="0" applyFont="1" applyFill="1" applyBorder="1" applyAlignment="1">
      <alignment horizontal="left" vertical="center"/>
    </xf>
    <xf numFmtId="0" fontId="0" fillId="0" borderId="1" xfId="0" applyBorder="1"/>
    <xf numFmtId="0" fontId="1" fillId="2" borderId="3" xfId="0" applyFont="1" applyFill="1" applyBorder="1" applyAlignment="1">
      <alignment vertical="center"/>
    </xf>
    <xf numFmtId="0" fontId="1" fillId="2" borderId="1" xfId="0" applyFont="1" applyFill="1" applyBorder="1" applyAlignment="1">
      <alignment horizontal="left" vertical="center" wrapText="1"/>
    </xf>
    <xf numFmtId="0" fontId="0" fillId="0" borderId="1" xfId="0" applyBorder="1" applyAlignment="1">
      <alignment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10" fillId="4" borderId="9" xfId="0" applyFont="1" applyFill="1" applyBorder="1" applyAlignment="1">
      <alignment horizontal="center" vertical="top" wrapText="1"/>
    </xf>
    <xf numFmtId="0" fontId="10" fillId="4" borderId="10"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8" xfId="0" applyFont="1" applyFill="1" applyBorder="1" applyAlignment="1">
      <alignment horizontal="center" vertical="top" wrapText="1"/>
    </xf>
    <xf numFmtId="0" fontId="10" fillId="4" borderId="0" xfId="0" applyFont="1" applyFill="1" applyAlignment="1">
      <alignment horizontal="center" vertical="top" wrapText="1"/>
    </xf>
    <xf numFmtId="0" fontId="10" fillId="4" borderId="12" xfId="0" applyFont="1" applyFill="1" applyBorder="1" applyAlignment="1">
      <alignment horizontal="center" vertical="top" wrapText="1"/>
    </xf>
    <xf numFmtId="0" fontId="10" fillId="4" borderId="13"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0" fillId="4" borderId="15" xfId="0" applyFont="1" applyFill="1" applyBorder="1" applyAlignment="1">
      <alignment horizontal="center" vertical="top"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8" xfId="0" applyFont="1" applyBorder="1" applyAlignment="1">
      <alignment horizontal="left" vertical="center"/>
    </xf>
    <xf numFmtId="0" fontId="10" fillId="0" borderId="0" xfId="0" applyFont="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4" fillId="0" borderId="0" xfId="0" applyFont="1"/>
    <xf numFmtId="0" fontId="5" fillId="0" borderId="4" xfId="0" applyFont="1" applyBorder="1" applyAlignment="1">
      <alignment horizontal="left"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wrapText="1"/>
    </xf>
    <xf numFmtId="0" fontId="5" fillId="0" borderId="0" xfId="0" applyFont="1" applyAlignment="1">
      <alignment horizontal="left" wrapText="1"/>
    </xf>
    <xf numFmtId="0" fontId="5" fillId="0" borderId="12" xfId="0" applyFont="1" applyBorder="1" applyAlignment="1">
      <alignment horizontal="left"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8" fillId="3" borderId="0" xfId="0" applyFont="1" applyFill="1" applyAlignment="1">
      <alignment horizontal="center" vertical="center"/>
    </xf>
    <xf numFmtId="0" fontId="2" fillId="0" borderId="1" xfId="0" applyFont="1" applyBorder="1" applyAlignment="1">
      <alignment horizontal="center" vertical="center"/>
    </xf>
    <xf numFmtId="0" fontId="10" fillId="0" borderId="1" xfId="0" applyFont="1" applyBorder="1" applyAlignment="1">
      <alignment horizontal="center" vertical="center"/>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wrapText="1"/>
    </xf>
    <xf numFmtId="0" fontId="16"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27" fillId="4" borderId="1" xfId="0" applyFont="1" applyFill="1" applyBorder="1" applyAlignment="1">
      <alignment horizontal="center" vertical="center"/>
    </xf>
    <xf numFmtId="0" fontId="18" fillId="4" borderId="1" xfId="0" applyFont="1" applyFill="1" applyBorder="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44" fontId="20" fillId="4" borderId="7" xfId="0" applyNumberFormat="1" applyFont="1" applyFill="1" applyBorder="1" applyAlignment="1">
      <alignment horizontal="center"/>
    </xf>
    <xf numFmtId="44" fontId="20" fillId="4" borderId="5" xfId="0" applyNumberFormat="1" applyFont="1" applyFill="1" applyBorder="1" applyAlignment="1">
      <alignment horizontal="center"/>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Sirági Eva" id="{97E12054-C61F-4CE4-B068-718577244FA7}" userId="S::eva.siragi@bbsk.sk::0ef8a9b0-de76-4da6-bcfb-65d2727fa811"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5" dT="2026-04-28T09:15:42.36" personId="{97E12054-C61F-4CE4-B068-718577244FA7}" id="{836FEFAE-F937-412A-866C-6A5448E471FF}">
    <text>Možno by ste sa mohli pridŕžať z časti parametrov, ktoré boli uvádzané v tovare č.1</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9"/>
  <sheetViews>
    <sheetView showGridLines="0" tabSelected="1" topLeftCell="A188" zoomScale="85" zoomScaleNormal="85" workbookViewId="0">
      <selection activeCell="D204" sqref="D204"/>
    </sheetView>
  </sheetViews>
  <sheetFormatPr defaultRowHeight="14.4" x14ac:dyDescent="0.3"/>
  <cols>
    <col min="1" max="1" width="4.109375" customWidth="1"/>
    <col min="2" max="2" width="58" customWidth="1"/>
    <col min="3" max="3" width="17" customWidth="1"/>
    <col min="4" max="4" width="26.6640625" customWidth="1"/>
    <col min="5" max="5" width="19.109375" customWidth="1"/>
    <col min="6" max="6" width="47.88671875" customWidth="1"/>
    <col min="7" max="7" width="59.6640625" customWidth="1"/>
  </cols>
  <sheetData>
    <row r="1" spans="1:8" x14ac:dyDescent="0.3">
      <c r="B1" s="1" t="s">
        <v>241</v>
      </c>
    </row>
    <row r="3" spans="1:8" ht="23.4" x14ac:dyDescent="0.3">
      <c r="C3" s="160" t="s">
        <v>25</v>
      </c>
      <c r="D3" s="160"/>
      <c r="E3" s="160"/>
      <c r="F3" s="160"/>
      <c r="G3" s="160"/>
    </row>
    <row r="5" spans="1:8" ht="34.5" customHeight="1" x14ac:dyDescent="0.3">
      <c r="B5" s="24" t="s">
        <v>15</v>
      </c>
      <c r="C5" s="170" t="s">
        <v>34</v>
      </c>
      <c r="D5" s="170"/>
      <c r="E5" s="170"/>
      <c r="F5" s="170"/>
      <c r="G5" s="170"/>
      <c r="H5" s="170"/>
    </row>
    <row r="6" spans="1:8" ht="21" customHeight="1" x14ac:dyDescent="0.3">
      <c r="B6" s="24" t="s">
        <v>23</v>
      </c>
      <c r="C6" s="169" t="s">
        <v>33</v>
      </c>
      <c r="D6" s="169"/>
      <c r="E6" s="169"/>
      <c r="F6" s="169"/>
      <c r="G6" s="169"/>
      <c r="H6" s="169"/>
    </row>
    <row r="7" spans="1:8" ht="32.25" customHeight="1" x14ac:dyDescent="0.3">
      <c r="B7" s="23" t="s">
        <v>16</v>
      </c>
      <c r="C7" s="171" t="s">
        <v>245</v>
      </c>
      <c r="D7" s="172"/>
      <c r="E7" s="172"/>
      <c r="F7" s="172"/>
      <c r="G7" s="172"/>
      <c r="H7" s="172"/>
    </row>
    <row r="8" spans="1:8" ht="32.25" customHeight="1" x14ac:dyDescent="0.3">
      <c r="B8" s="23" t="s">
        <v>17</v>
      </c>
      <c r="C8" s="171" t="s">
        <v>245</v>
      </c>
      <c r="D8" s="172"/>
      <c r="E8" s="172"/>
      <c r="F8" s="172"/>
      <c r="G8" s="172"/>
      <c r="H8" s="172"/>
    </row>
    <row r="9" spans="1:8" ht="34.200000000000003" customHeight="1" x14ac:dyDescent="0.3">
      <c r="B9" s="181" t="s">
        <v>251</v>
      </c>
      <c r="C9" s="182"/>
      <c r="D9" s="182"/>
      <c r="E9" s="182"/>
      <c r="F9" s="182"/>
      <c r="G9" s="182"/>
      <c r="H9" s="182"/>
    </row>
    <row r="10" spans="1:8" ht="30" customHeight="1" x14ac:dyDescent="0.3">
      <c r="B10" s="106" t="s">
        <v>24</v>
      </c>
      <c r="C10" s="107"/>
      <c r="D10" s="107"/>
      <c r="E10" s="107"/>
      <c r="F10" s="107"/>
      <c r="G10" s="107"/>
      <c r="H10" s="108"/>
    </row>
    <row r="11" spans="1:8" ht="30" customHeight="1" x14ac:dyDescent="0.3">
      <c r="B11" s="106" t="s">
        <v>242</v>
      </c>
      <c r="C11" s="107"/>
      <c r="D11" s="107"/>
      <c r="E11" s="107"/>
      <c r="F11" s="107"/>
      <c r="G11" s="107"/>
      <c r="H11" s="108"/>
    </row>
    <row r="12" spans="1:8" ht="30" customHeight="1" x14ac:dyDescent="0.3">
      <c r="B12" s="112" t="s">
        <v>243</v>
      </c>
      <c r="C12" s="107"/>
      <c r="D12" s="107"/>
      <c r="E12" s="107"/>
      <c r="F12" s="107"/>
      <c r="G12" s="107"/>
      <c r="H12" s="108"/>
    </row>
    <row r="13" spans="1:8" ht="34.200000000000003" customHeight="1" x14ac:dyDescent="0.3">
      <c r="B13" s="113" t="s">
        <v>26</v>
      </c>
      <c r="C13" s="107"/>
      <c r="D13" s="107"/>
      <c r="E13" s="107"/>
      <c r="F13" s="107"/>
      <c r="G13" s="107"/>
      <c r="H13" s="108"/>
    </row>
    <row r="14" spans="1:8" ht="21" customHeight="1" x14ac:dyDescent="0.3">
      <c r="B14" s="93"/>
      <c r="C14" s="25"/>
      <c r="D14" s="25"/>
      <c r="E14" s="25"/>
      <c r="F14" s="25"/>
      <c r="G14" s="33"/>
      <c r="H14" s="25"/>
    </row>
    <row r="15" spans="1:8" ht="28.95" customHeight="1" x14ac:dyDescent="0.3">
      <c r="B15" s="119" t="s">
        <v>239</v>
      </c>
      <c r="C15" s="118"/>
      <c r="D15" s="26"/>
      <c r="E15" s="26"/>
      <c r="F15" s="27"/>
      <c r="G15" s="12" t="s">
        <v>246</v>
      </c>
    </row>
    <row r="16" spans="1:8" x14ac:dyDescent="0.3">
      <c r="A16" s="109" t="s">
        <v>0</v>
      </c>
      <c r="B16" s="109" t="s">
        <v>1</v>
      </c>
      <c r="C16" s="123" t="s">
        <v>2</v>
      </c>
      <c r="D16" s="114" t="s">
        <v>3</v>
      </c>
      <c r="E16" s="115"/>
      <c r="F16" s="116"/>
      <c r="G16" s="166" t="s">
        <v>22</v>
      </c>
    </row>
    <row r="17" spans="1:7" x14ac:dyDescent="0.3">
      <c r="A17" s="110"/>
      <c r="B17" s="110"/>
      <c r="C17" s="123"/>
      <c r="D17" s="109" t="s">
        <v>5</v>
      </c>
      <c r="E17" s="109" t="s">
        <v>6</v>
      </c>
      <c r="F17" s="122" t="s">
        <v>7</v>
      </c>
      <c r="G17" s="167"/>
    </row>
    <row r="18" spans="1:7" ht="19.2" customHeight="1" x14ac:dyDescent="0.3">
      <c r="A18" s="111"/>
      <c r="B18" s="111"/>
      <c r="C18" s="124"/>
      <c r="D18" s="111"/>
      <c r="E18" s="111"/>
      <c r="F18" s="124"/>
      <c r="G18" s="168"/>
    </row>
    <row r="19" spans="1:7" ht="28.8" x14ac:dyDescent="0.3">
      <c r="A19" s="3">
        <v>1</v>
      </c>
      <c r="B19" s="31" t="s">
        <v>35</v>
      </c>
      <c r="C19" s="18" t="s">
        <v>74</v>
      </c>
      <c r="D19" s="61" t="s">
        <v>184</v>
      </c>
      <c r="E19" s="18"/>
      <c r="F19" s="47"/>
      <c r="G19" s="36"/>
    </row>
    <row r="20" spans="1:7" x14ac:dyDescent="0.3">
      <c r="A20" s="3">
        <v>2</v>
      </c>
      <c r="B20" s="45" t="s">
        <v>226</v>
      </c>
      <c r="C20" s="50"/>
      <c r="D20" s="50"/>
      <c r="E20" s="51"/>
      <c r="F20" s="52" t="s">
        <v>86</v>
      </c>
      <c r="G20" s="36"/>
    </row>
    <row r="21" spans="1:7" x14ac:dyDescent="0.3">
      <c r="A21" s="3">
        <v>3</v>
      </c>
      <c r="B21" s="45" t="s">
        <v>103</v>
      </c>
      <c r="C21" s="51"/>
      <c r="D21" s="51"/>
      <c r="E21" s="51"/>
      <c r="F21" s="52" t="s">
        <v>88</v>
      </c>
      <c r="G21" s="36"/>
    </row>
    <row r="22" spans="1:7" x14ac:dyDescent="0.3">
      <c r="A22" s="3">
        <v>4</v>
      </c>
      <c r="B22" s="53" t="s">
        <v>36</v>
      </c>
      <c r="C22" s="54" t="s">
        <v>61</v>
      </c>
      <c r="D22" s="54">
        <v>86</v>
      </c>
      <c r="E22" s="55"/>
      <c r="F22" s="56"/>
      <c r="G22" s="36"/>
    </row>
    <row r="23" spans="1:7" x14ac:dyDescent="0.3">
      <c r="A23" s="3">
        <v>5</v>
      </c>
      <c r="B23" s="45" t="s">
        <v>56</v>
      </c>
      <c r="C23" s="50" t="s">
        <v>62</v>
      </c>
      <c r="D23" s="50">
        <v>400</v>
      </c>
      <c r="E23" s="51"/>
      <c r="F23" s="57"/>
      <c r="G23" s="36"/>
    </row>
    <row r="24" spans="1:7" x14ac:dyDescent="0.3">
      <c r="A24" s="3">
        <v>6</v>
      </c>
      <c r="B24" s="45" t="s">
        <v>47</v>
      </c>
      <c r="C24" s="50" t="s">
        <v>104</v>
      </c>
      <c r="D24" s="58" t="s">
        <v>105</v>
      </c>
      <c r="E24" s="51"/>
      <c r="F24" s="52"/>
      <c r="G24" s="36"/>
    </row>
    <row r="25" spans="1:7" x14ac:dyDescent="0.3">
      <c r="A25" s="3">
        <v>7</v>
      </c>
      <c r="B25" s="45" t="s">
        <v>37</v>
      </c>
      <c r="C25" s="50" t="s">
        <v>63</v>
      </c>
      <c r="D25" s="59"/>
      <c r="E25" s="51">
        <v>8</v>
      </c>
      <c r="F25" s="52"/>
      <c r="G25" s="36"/>
    </row>
    <row r="26" spans="1:7" x14ac:dyDescent="0.3">
      <c r="A26" s="3">
        <v>8</v>
      </c>
      <c r="B26" s="45" t="s">
        <v>38</v>
      </c>
      <c r="C26" s="50" t="s">
        <v>64</v>
      </c>
      <c r="D26" s="50">
        <v>20</v>
      </c>
      <c r="E26" s="51"/>
      <c r="F26" s="52"/>
      <c r="G26" s="36"/>
    </row>
    <row r="27" spans="1:7" x14ac:dyDescent="0.3">
      <c r="A27" s="3">
        <v>9</v>
      </c>
      <c r="B27" s="45" t="s">
        <v>39</v>
      </c>
      <c r="C27" s="50" t="s">
        <v>65</v>
      </c>
      <c r="D27" s="50">
        <v>50000</v>
      </c>
      <c r="E27" s="51"/>
      <c r="F27" s="52"/>
      <c r="G27" s="37"/>
    </row>
    <row r="28" spans="1:7" x14ac:dyDescent="0.3">
      <c r="A28" s="3">
        <v>10</v>
      </c>
      <c r="B28" s="45" t="s">
        <v>40</v>
      </c>
      <c r="C28" s="50" t="s">
        <v>66</v>
      </c>
      <c r="D28" s="50">
        <v>18</v>
      </c>
      <c r="E28" s="51"/>
      <c r="F28" s="52"/>
      <c r="G28" s="36"/>
    </row>
    <row r="29" spans="1:7" x14ac:dyDescent="0.3">
      <c r="A29" s="3">
        <v>11</v>
      </c>
      <c r="B29" s="45" t="s">
        <v>41</v>
      </c>
      <c r="C29" s="50" t="s">
        <v>68</v>
      </c>
      <c r="D29" s="50">
        <v>3</v>
      </c>
      <c r="E29" s="51"/>
      <c r="F29" s="52"/>
      <c r="G29" s="36"/>
    </row>
    <row r="30" spans="1:7" ht="31.5" customHeight="1" x14ac:dyDescent="0.3">
      <c r="A30" s="3">
        <v>12</v>
      </c>
      <c r="B30" s="45" t="s">
        <v>42</v>
      </c>
      <c r="C30" s="60" t="s">
        <v>106</v>
      </c>
      <c r="D30" s="50" t="s">
        <v>77</v>
      </c>
      <c r="E30" s="51"/>
      <c r="F30" s="52"/>
      <c r="G30" s="36"/>
    </row>
    <row r="31" spans="1:7" x14ac:dyDescent="0.3">
      <c r="A31" s="3">
        <v>13</v>
      </c>
      <c r="B31" s="45" t="s">
        <v>50</v>
      </c>
      <c r="C31" s="60" t="s">
        <v>67</v>
      </c>
      <c r="D31" s="50" t="s">
        <v>76</v>
      </c>
      <c r="E31" s="51"/>
      <c r="F31" s="52"/>
      <c r="G31" s="36"/>
    </row>
    <row r="32" spans="1:7" x14ac:dyDescent="0.3">
      <c r="A32" s="3">
        <v>14</v>
      </c>
      <c r="B32" s="45" t="s">
        <v>43</v>
      </c>
      <c r="C32" s="60" t="s">
        <v>67</v>
      </c>
      <c r="D32" s="50" t="s">
        <v>78</v>
      </c>
      <c r="E32" s="51"/>
      <c r="F32" s="52"/>
      <c r="G32" s="36"/>
    </row>
    <row r="33" spans="1:7" x14ac:dyDescent="0.3">
      <c r="A33" s="3">
        <v>15</v>
      </c>
      <c r="B33" s="45" t="s">
        <v>109</v>
      </c>
      <c r="C33" s="60" t="s">
        <v>81</v>
      </c>
      <c r="D33" s="50">
        <v>3</v>
      </c>
      <c r="E33" s="51"/>
      <c r="F33" s="52"/>
      <c r="G33" s="36"/>
    </row>
    <row r="34" spans="1:7" x14ac:dyDescent="0.3">
      <c r="A34" s="3">
        <v>16</v>
      </c>
      <c r="B34" s="45" t="s">
        <v>110</v>
      </c>
      <c r="C34" s="60" t="s">
        <v>81</v>
      </c>
      <c r="D34" s="50">
        <v>2</v>
      </c>
      <c r="E34" s="51"/>
      <c r="F34" s="52"/>
      <c r="G34" s="36"/>
    </row>
    <row r="35" spans="1:7" x14ac:dyDescent="0.3">
      <c r="A35" s="3">
        <v>17</v>
      </c>
      <c r="B35" s="32" t="s">
        <v>111</v>
      </c>
      <c r="C35" s="20" t="s">
        <v>81</v>
      </c>
      <c r="D35" s="21">
        <v>1</v>
      </c>
      <c r="E35" s="18"/>
      <c r="F35" s="47"/>
      <c r="G35" s="36"/>
    </row>
    <row r="36" spans="1:7" x14ac:dyDescent="0.3">
      <c r="A36" s="3">
        <v>18</v>
      </c>
      <c r="B36" s="32" t="s">
        <v>112</v>
      </c>
      <c r="C36" s="20" t="s">
        <v>81</v>
      </c>
      <c r="D36" s="21">
        <v>8</v>
      </c>
      <c r="E36" s="18"/>
      <c r="F36" s="47"/>
      <c r="G36" s="36"/>
    </row>
    <row r="37" spans="1:7" x14ac:dyDescent="0.3">
      <c r="A37" s="3">
        <v>19</v>
      </c>
      <c r="B37" s="32" t="s">
        <v>113</v>
      </c>
      <c r="C37" s="20" t="s">
        <v>81</v>
      </c>
      <c r="D37" s="21">
        <v>1</v>
      </c>
      <c r="E37" s="18"/>
      <c r="F37" s="47"/>
      <c r="G37" s="36"/>
    </row>
    <row r="38" spans="1:7" x14ac:dyDescent="0.3">
      <c r="A38" s="3">
        <v>20</v>
      </c>
      <c r="B38" s="32" t="s">
        <v>114</v>
      </c>
      <c r="C38" s="20" t="s">
        <v>81</v>
      </c>
      <c r="D38" s="21">
        <v>1</v>
      </c>
      <c r="E38" s="18"/>
      <c r="F38" s="47"/>
      <c r="G38" s="36"/>
    </row>
    <row r="39" spans="1:7" x14ac:dyDescent="0.3">
      <c r="A39" s="3">
        <v>21</v>
      </c>
      <c r="B39" s="32" t="s">
        <v>115</v>
      </c>
      <c r="C39" s="21" t="s">
        <v>177</v>
      </c>
      <c r="D39" s="21" t="s">
        <v>116</v>
      </c>
      <c r="E39" s="18"/>
      <c r="F39" s="47"/>
      <c r="G39" s="36"/>
    </row>
    <row r="40" spans="1:7" x14ac:dyDescent="0.3">
      <c r="A40" s="3">
        <v>22</v>
      </c>
      <c r="B40" s="32" t="s">
        <v>117</v>
      </c>
      <c r="C40" s="21" t="s">
        <v>81</v>
      </c>
      <c r="D40" s="21">
        <v>1</v>
      </c>
      <c r="E40" s="18"/>
      <c r="F40" s="47"/>
      <c r="G40" s="36"/>
    </row>
    <row r="41" spans="1:7" x14ac:dyDescent="0.3">
      <c r="A41" s="3">
        <v>23</v>
      </c>
      <c r="B41" s="32" t="s">
        <v>118</v>
      </c>
      <c r="C41" s="21" t="s">
        <v>81</v>
      </c>
      <c r="D41" s="21">
        <v>1</v>
      </c>
      <c r="E41" s="18"/>
      <c r="F41" s="47"/>
      <c r="G41" s="36"/>
    </row>
    <row r="42" spans="1:7" x14ac:dyDescent="0.3">
      <c r="A42" s="3">
        <v>24</v>
      </c>
      <c r="B42" s="32" t="s">
        <v>120</v>
      </c>
      <c r="C42" s="21" t="s">
        <v>69</v>
      </c>
      <c r="D42" s="21">
        <v>8</v>
      </c>
      <c r="E42" s="18"/>
      <c r="F42" s="47"/>
      <c r="G42" s="36"/>
    </row>
    <row r="43" spans="1:7" x14ac:dyDescent="0.3">
      <c r="A43" s="3">
        <v>25</v>
      </c>
      <c r="B43" s="32" t="s">
        <v>121</v>
      </c>
      <c r="C43" s="21" t="s">
        <v>69</v>
      </c>
      <c r="D43" s="21" t="s">
        <v>119</v>
      </c>
      <c r="E43" s="18"/>
      <c r="F43" s="47"/>
      <c r="G43" s="36"/>
    </row>
    <row r="44" spans="1:7" x14ac:dyDescent="0.3">
      <c r="A44" s="3">
        <v>26</v>
      </c>
      <c r="B44" s="46" t="s">
        <v>44</v>
      </c>
      <c r="C44" s="21" t="s">
        <v>81</v>
      </c>
      <c r="D44" s="21">
        <v>1</v>
      </c>
      <c r="E44" s="18">
        <v>1</v>
      </c>
      <c r="F44" s="47"/>
      <c r="G44" s="36"/>
    </row>
    <row r="45" spans="1:7" x14ac:dyDescent="0.3">
      <c r="A45" s="3">
        <v>27</v>
      </c>
      <c r="B45" s="32" t="s">
        <v>122</v>
      </c>
      <c r="C45" s="21" t="s">
        <v>178</v>
      </c>
      <c r="D45" s="21">
        <v>8</v>
      </c>
      <c r="E45" s="18"/>
      <c r="F45" s="47" t="s">
        <v>185</v>
      </c>
      <c r="G45" s="36"/>
    </row>
    <row r="46" spans="1:7" x14ac:dyDescent="0.3">
      <c r="A46" s="3">
        <v>28</v>
      </c>
      <c r="B46" s="32" t="s">
        <v>123</v>
      </c>
      <c r="C46" s="21" t="s">
        <v>178</v>
      </c>
      <c r="D46" s="21">
        <v>2</v>
      </c>
      <c r="E46" s="18"/>
      <c r="F46" s="47" t="s">
        <v>186</v>
      </c>
      <c r="G46" s="36"/>
    </row>
    <row r="47" spans="1:7" x14ac:dyDescent="0.3">
      <c r="A47" s="3">
        <v>29</v>
      </c>
      <c r="B47" s="32" t="s">
        <v>183</v>
      </c>
      <c r="C47" s="48" t="s">
        <v>124</v>
      </c>
      <c r="D47" s="21" t="s">
        <v>125</v>
      </c>
      <c r="E47" s="18"/>
      <c r="F47" s="47"/>
      <c r="G47" s="36"/>
    </row>
    <row r="48" spans="1:7" s="42" customFormat="1" ht="18.600000000000001" customHeight="1" x14ac:dyDescent="0.3">
      <c r="A48" s="3">
        <v>31</v>
      </c>
      <c r="B48" s="46" t="s">
        <v>45</v>
      </c>
      <c r="C48" s="21" t="s">
        <v>81</v>
      </c>
      <c r="D48" s="21">
        <v>1</v>
      </c>
      <c r="E48" s="21">
        <v>1</v>
      </c>
      <c r="F48" s="19" t="s">
        <v>187</v>
      </c>
      <c r="G48" s="36"/>
    </row>
    <row r="49" spans="1:7" x14ac:dyDescent="0.3">
      <c r="A49" s="3">
        <v>32</v>
      </c>
      <c r="B49" s="32" t="s">
        <v>126</v>
      </c>
      <c r="C49" s="21" t="s">
        <v>81</v>
      </c>
      <c r="D49" s="21">
        <v>36</v>
      </c>
      <c r="E49" s="18"/>
      <c r="F49" s="49" t="s">
        <v>127</v>
      </c>
      <c r="G49" s="36"/>
    </row>
    <row r="50" spans="1:7" x14ac:dyDescent="0.3">
      <c r="A50" s="3">
        <v>33</v>
      </c>
      <c r="B50" s="49" t="s">
        <v>128</v>
      </c>
      <c r="C50" s="21"/>
      <c r="D50" s="21"/>
      <c r="E50" s="21"/>
      <c r="F50" s="49" t="s">
        <v>88</v>
      </c>
      <c r="G50" s="36"/>
    </row>
    <row r="51" spans="1:7" x14ac:dyDescent="0.3">
      <c r="A51" s="3">
        <v>34</v>
      </c>
      <c r="B51" s="49" t="s">
        <v>129</v>
      </c>
      <c r="C51" s="21"/>
      <c r="D51" s="21"/>
      <c r="E51" s="18"/>
      <c r="F51" s="49" t="s">
        <v>88</v>
      </c>
      <c r="G51" s="36"/>
    </row>
    <row r="52" spans="1:7" ht="28.8" x14ac:dyDescent="0.3">
      <c r="A52" s="3">
        <v>35</v>
      </c>
      <c r="B52" s="19" t="s">
        <v>180</v>
      </c>
      <c r="C52" s="21"/>
      <c r="D52" s="21"/>
      <c r="E52" s="21"/>
      <c r="F52" s="49" t="s">
        <v>86</v>
      </c>
      <c r="G52" s="36"/>
    </row>
    <row r="53" spans="1:7" x14ac:dyDescent="0.3">
      <c r="A53" s="3">
        <v>36</v>
      </c>
      <c r="B53" s="32" t="s">
        <v>130</v>
      </c>
      <c r="C53" s="21"/>
      <c r="D53" s="21"/>
      <c r="E53" s="21"/>
      <c r="F53" s="49" t="s">
        <v>86</v>
      </c>
      <c r="G53" s="36"/>
    </row>
    <row r="54" spans="1:7" x14ac:dyDescent="0.3">
      <c r="A54" s="3">
        <v>37</v>
      </c>
      <c r="B54" s="32" t="s">
        <v>131</v>
      </c>
      <c r="C54" s="21"/>
      <c r="D54" s="21"/>
      <c r="E54" s="21"/>
      <c r="F54" s="49" t="s">
        <v>86</v>
      </c>
      <c r="G54" s="36"/>
    </row>
    <row r="55" spans="1:7" x14ac:dyDescent="0.3">
      <c r="A55" s="3">
        <v>38</v>
      </c>
      <c r="B55" s="19" t="s">
        <v>181</v>
      </c>
      <c r="C55" s="21"/>
      <c r="D55" s="21"/>
      <c r="E55" s="21"/>
      <c r="F55" s="49" t="s">
        <v>86</v>
      </c>
      <c r="G55" s="36"/>
    </row>
    <row r="56" spans="1:7" x14ac:dyDescent="0.3">
      <c r="A56" s="3">
        <v>39</v>
      </c>
      <c r="B56" s="32" t="s">
        <v>132</v>
      </c>
      <c r="C56" s="21"/>
      <c r="D56" s="21" t="s">
        <v>244</v>
      </c>
      <c r="E56" s="18"/>
      <c r="F56" s="49"/>
      <c r="G56" s="36"/>
    </row>
    <row r="57" spans="1:7" x14ac:dyDescent="0.3">
      <c r="A57" s="3">
        <v>40</v>
      </c>
      <c r="B57" s="32" t="s">
        <v>179</v>
      </c>
      <c r="C57" s="21"/>
      <c r="D57" s="21"/>
      <c r="E57" s="18"/>
      <c r="F57" s="49" t="s">
        <v>182</v>
      </c>
      <c r="G57" s="36"/>
    </row>
    <row r="58" spans="1:7" x14ac:dyDescent="0.3">
      <c r="A58" s="3">
        <v>41</v>
      </c>
      <c r="B58" s="46" t="s">
        <v>60</v>
      </c>
      <c r="C58" s="21" t="s">
        <v>81</v>
      </c>
      <c r="D58" s="21">
        <v>1</v>
      </c>
      <c r="E58" s="18">
        <v>1</v>
      </c>
      <c r="F58" s="49"/>
      <c r="G58" s="36"/>
    </row>
    <row r="59" spans="1:7" x14ac:dyDescent="0.3">
      <c r="A59" s="3">
        <v>42</v>
      </c>
      <c r="B59" s="32" t="s">
        <v>133</v>
      </c>
      <c r="C59" s="21"/>
      <c r="D59" s="21"/>
      <c r="E59" s="21"/>
      <c r="F59" s="49" t="s">
        <v>86</v>
      </c>
      <c r="G59" s="36"/>
    </row>
    <row r="60" spans="1:7" x14ac:dyDescent="0.3">
      <c r="A60" s="3">
        <v>43</v>
      </c>
      <c r="B60" s="32" t="s">
        <v>134</v>
      </c>
      <c r="C60" s="21"/>
      <c r="D60" s="21"/>
      <c r="E60" s="21"/>
      <c r="F60" s="49" t="s">
        <v>86</v>
      </c>
      <c r="G60" s="36"/>
    </row>
    <row r="61" spans="1:7" x14ac:dyDescent="0.3">
      <c r="A61" s="3">
        <v>44</v>
      </c>
      <c r="B61" s="32" t="s">
        <v>135</v>
      </c>
      <c r="C61" s="21"/>
      <c r="D61" s="21"/>
      <c r="E61" s="21"/>
      <c r="F61" s="49" t="s">
        <v>86</v>
      </c>
      <c r="G61" s="36"/>
    </row>
    <row r="62" spans="1:7" x14ac:dyDescent="0.3">
      <c r="A62" s="3">
        <v>45</v>
      </c>
      <c r="B62" s="32" t="s">
        <v>136</v>
      </c>
      <c r="C62" s="21"/>
      <c r="D62" s="21"/>
      <c r="E62" s="21"/>
      <c r="F62" s="49" t="s">
        <v>86</v>
      </c>
      <c r="G62" s="36"/>
    </row>
    <row r="63" spans="1:7" x14ac:dyDescent="0.3">
      <c r="A63" s="3">
        <v>46</v>
      </c>
      <c r="B63" s="32" t="s">
        <v>137</v>
      </c>
      <c r="C63" s="21"/>
      <c r="D63" s="21"/>
      <c r="E63" s="21"/>
      <c r="F63" s="49" t="s">
        <v>86</v>
      </c>
      <c r="G63" s="36"/>
    </row>
    <row r="64" spans="1:7" x14ac:dyDescent="0.3">
      <c r="A64" s="3">
        <v>47</v>
      </c>
      <c r="B64" s="32" t="s">
        <v>108</v>
      </c>
      <c r="C64" s="21" t="s">
        <v>81</v>
      </c>
      <c r="D64" s="21">
        <v>4</v>
      </c>
      <c r="E64" s="18">
        <v>4</v>
      </c>
      <c r="F64" s="47" t="s">
        <v>107</v>
      </c>
      <c r="G64" s="36"/>
    </row>
    <row r="65" spans="1:7" x14ac:dyDescent="0.3">
      <c r="A65" s="3">
        <v>48</v>
      </c>
      <c r="B65" s="32" t="s">
        <v>46</v>
      </c>
      <c r="C65" s="21" t="s">
        <v>83</v>
      </c>
      <c r="D65" s="21">
        <v>5</v>
      </c>
      <c r="E65" s="18"/>
      <c r="F65" s="47" t="s">
        <v>219</v>
      </c>
      <c r="G65" s="36"/>
    </row>
    <row r="66" spans="1:7" x14ac:dyDescent="0.3">
      <c r="B66" s="14"/>
      <c r="C66" s="15"/>
      <c r="D66" s="15"/>
      <c r="E66" s="15"/>
      <c r="F66" s="16"/>
    </row>
    <row r="67" spans="1:7" x14ac:dyDescent="0.3">
      <c r="B67" s="4" t="s">
        <v>8</v>
      </c>
      <c r="C67" s="2">
        <v>4</v>
      </c>
    </row>
    <row r="68" spans="1:7" x14ac:dyDescent="0.3">
      <c r="B68" s="4" t="s">
        <v>9</v>
      </c>
      <c r="C68" s="34"/>
    </row>
    <row r="69" spans="1:7" x14ac:dyDescent="0.3">
      <c r="B69" s="4" t="s">
        <v>10</v>
      </c>
      <c r="C69" s="34">
        <f>C68*C67</f>
        <v>0</v>
      </c>
    </row>
    <row r="70" spans="1:7" x14ac:dyDescent="0.3">
      <c r="B70" s="4" t="s">
        <v>11</v>
      </c>
      <c r="C70" s="34">
        <f>C71-C69</f>
        <v>0</v>
      </c>
    </row>
    <row r="71" spans="1:7" x14ac:dyDescent="0.3">
      <c r="B71" s="5" t="s">
        <v>21</v>
      </c>
      <c r="C71" s="34">
        <f>C69*1.23</f>
        <v>0</v>
      </c>
    </row>
    <row r="74" spans="1:7" ht="36" customHeight="1" x14ac:dyDescent="0.3">
      <c r="B74" s="120" t="s">
        <v>238</v>
      </c>
      <c r="C74" s="121"/>
      <c r="G74" s="94" t="s">
        <v>247</v>
      </c>
    </row>
    <row r="75" spans="1:7" ht="17.399999999999999" customHeight="1" x14ac:dyDescent="0.3">
      <c r="A75" s="161" t="s">
        <v>0</v>
      </c>
      <c r="B75" s="162" t="s">
        <v>1</v>
      </c>
      <c r="C75" s="163" t="s">
        <v>2</v>
      </c>
      <c r="D75" s="114" t="s">
        <v>3</v>
      </c>
      <c r="E75" s="115"/>
      <c r="F75" s="116"/>
      <c r="G75" s="164" t="s">
        <v>4</v>
      </c>
    </row>
    <row r="76" spans="1:7" x14ac:dyDescent="0.3">
      <c r="A76" s="161"/>
      <c r="B76" s="162"/>
      <c r="C76" s="163"/>
      <c r="D76" s="161" t="s">
        <v>5</v>
      </c>
      <c r="E76" s="161" t="s">
        <v>6</v>
      </c>
      <c r="F76" s="165" t="s">
        <v>7</v>
      </c>
      <c r="G76" s="164"/>
    </row>
    <row r="77" spans="1:7" x14ac:dyDescent="0.3">
      <c r="A77" s="161"/>
      <c r="B77" s="162"/>
      <c r="C77" s="163"/>
      <c r="D77" s="161"/>
      <c r="E77" s="161"/>
      <c r="F77" s="165"/>
      <c r="G77" s="164"/>
    </row>
    <row r="78" spans="1:7" ht="30" customHeight="1" x14ac:dyDescent="0.3">
      <c r="A78" s="89">
        <v>1</v>
      </c>
      <c r="B78" s="91" t="s">
        <v>235</v>
      </c>
      <c r="C78" s="60" t="s">
        <v>81</v>
      </c>
      <c r="D78" s="62">
        <v>7</v>
      </c>
      <c r="E78" s="50">
        <v>7</v>
      </c>
      <c r="F78" s="44"/>
      <c r="G78" s="63"/>
    </row>
    <row r="79" spans="1:7" ht="66.599999999999994" customHeight="1" x14ac:dyDescent="0.3">
      <c r="A79" s="51">
        <v>2</v>
      </c>
      <c r="B79" s="45" t="s">
        <v>90</v>
      </c>
      <c r="C79" s="60" t="s">
        <v>79</v>
      </c>
      <c r="D79" s="62">
        <v>50000</v>
      </c>
      <c r="E79" s="50"/>
      <c r="F79" s="44"/>
      <c r="G79" s="63"/>
    </row>
    <row r="80" spans="1:7" x14ac:dyDescent="0.3">
      <c r="A80" s="89">
        <v>3</v>
      </c>
      <c r="B80" s="64" t="s">
        <v>97</v>
      </c>
      <c r="C80" s="65" t="s">
        <v>80</v>
      </c>
      <c r="D80" s="66">
        <v>16</v>
      </c>
      <c r="E80" s="50"/>
      <c r="F80" s="44"/>
      <c r="G80" s="63"/>
    </row>
    <row r="81" spans="1:7" ht="43.2" x14ac:dyDescent="0.3">
      <c r="A81" s="51">
        <v>4</v>
      </c>
      <c r="B81" s="67" t="s">
        <v>95</v>
      </c>
      <c r="C81" s="65" t="s">
        <v>138</v>
      </c>
      <c r="D81" s="68">
        <v>30000</v>
      </c>
      <c r="E81" s="50"/>
      <c r="F81" s="44"/>
      <c r="G81" s="63"/>
    </row>
    <row r="82" spans="1:7" x14ac:dyDescent="0.3">
      <c r="A82" s="89">
        <v>5</v>
      </c>
      <c r="B82" s="67" t="s">
        <v>91</v>
      </c>
      <c r="C82" s="51" t="s">
        <v>80</v>
      </c>
      <c r="D82" s="50">
        <v>64</v>
      </c>
      <c r="E82" s="50"/>
      <c r="F82" s="44"/>
      <c r="G82" s="63"/>
    </row>
    <row r="83" spans="1:7" x14ac:dyDescent="0.3">
      <c r="A83" s="51">
        <v>6</v>
      </c>
      <c r="B83" s="69" t="s">
        <v>96</v>
      </c>
      <c r="C83" s="51" t="s">
        <v>80</v>
      </c>
      <c r="D83" s="70">
        <v>2000</v>
      </c>
      <c r="E83" s="50"/>
      <c r="F83" s="44"/>
      <c r="G83" s="63"/>
    </row>
    <row r="84" spans="1:7" x14ac:dyDescent="0.3">
      <c r="A84" s="89">
        <v>7</v>
      </c>
      <c r="B84" s="64" t="s">
        <v>92</v>
      </c>
      <c r="C84" s="51" t="s">
        <v>81</v>
      </c>
      <c r="D84" s="50">
        <v>1</v>
      </c>
      <c r="E84" s="50"/>
      <c r="F84" s="44"/>
      <c r="G84" s="63"/>
    </row>
    <row r="85" spans="1:7" x14ac:dyDescent="0.3">
      <c r="A85" s="51">
        <v>8</v>
      </c>
      <c r="B85" s="64" t="s">
        <v>93</v>
      </c>
      <c r="C85" s="51" t="s">
        <v>81</v>
      </c>
      <c r="D85" s="50">
        <v>6</v>
      </c>
      <c r="E85" s="50"/>
      <c r="F85" s="44"/>
      <c r="G85" s="63"/>
    </row>
    <row r="86" spans="1:7" x14ac:dyDescent="0.3">
      <c r="A86" s="89">
        <v>9</v>
      </c>
      <c r="B86" s="64" t="s">
        <v>94</v>
      </c>
      <c r="C86" s="51" t="s">
        <v>81</v>
      </c>
      <c r="D86" s="50">
        <v>1</v>
      </c>
      <c r="E86" s="50"/>
      <c r="F86" s="44"/>
      <c r="G86" s="63"/>
    </row>
    <row r="87" spans="1:7" ht="30.75" customHeight="1" x14ac:dyDescent="0.3">
      <c r="A87" s="51">
        <v>10</v>
      </c>
      <c r="B87" s="71" t="s">
        <v>87</v>
      </c>
      <c r="C87" s="51"/>
      <c r="D87" s="50"/>
      <c r="E87" s="50"/>
      <c r="F87" s="44" t="s">
        <v>88</v>
      </c>
      <c r="G87" s="63"/>
    </row>
    <row r="88" spans="1:7" x14ac:dyDescent="0.3">
      <c r="A88" s="89">
        <v>11</v>
      </c>
      <c r="B88" s="72" t="s">
        <v>188</v>
      </c>
      <c r="C88" s="50"/>
      <c r="D88" s="50"/>
      <c r="E88" s="51"/>
      <c r="F88" s="44" t="s">
        <v>88</v>
      </c>
      <c r="G88" s="63"/>
    </row>
    <row r="89" spans="1:7" x14ac:dyDescent="0.3">
      <c r="A89" s="51">
        <v>12</v>
      </c>
      <c r="B89" s="67" t="s">
        <v>89</v>
      </c>
      <c r="C89" s="51"/>
      <c r="D89" s="50"/>
      <c r="E89" s="50"/>
      <c r="F89" s="44" t="s">
        <v>86</v>
      </c>
      <c r="G89" s="63"/>
    </row>
    <row r="90" spans="1:7" ht="30" customHeight="1" x14ac:dyDescent="0.3">
      <c r="A90" s="89">
        <v>13</v>
      </c>
      <c r="B90" s="88" t="s">
        <v>236</v>
      </c>
      <c r="C90" s="54" t="s">
        <v>81</v>
      </c>
      <c r="D90" s="54">
        <v>7</v>
      </c>
      <c r="E90" s="54">
        <v>7</v>
      </c>
      <c r="F90" s="88"/>
      <c r="G90" s="63"/>
    </row>
    <row r="91" spans="1:7" x14ac:dyDescent="0.3">
      <c r="A91" s="51">
        <v>14</v>
      </c>
      <c r="B91" s="73" t="s">
        <v>98</v>
      </c>
      <c r="C91" s="51" t="s">
        <v>61</v>
      </c>
      <c r="D91" s="50">
        <v>27</v>
      </c>
      <c r="E91" s="50"/>
      <c r="F91" s="44"/>
      <c r="G91" s="63"/>
    </row>
    <row r="92" spans="1:7" ht="28.8" x14ac:dyDescent="0.3">
      <c r="A92" s="89">
        <v>15</v>
      </c>
      <c r="B92" s="67" t="s">
        <v>99</v>
      </c>
      <c r="C92" s="51" t="s">
        <v>74</v>
      </c>
      <c r="D92" s="60" t="s">
        <v>139</v>
      </c>
      <c r="E92" s="50"/>
      <c r="F92" s="44"/>
      <c r="G92" s="63"/>
    </row>
    <row r="93" spans="1:7" x14ac:dyDescent="0.3">
      <c r="A93" s="51">
        <v>16</v>
      </c>
      <c r="B93" s="73" t="s">
        <v>100</v>
      </c>
      <c r="C93" s="51"/>
      <c r="D93" s="50"/>
      <c r="E93" s="50"/>
      <c r="F93" s="44" t="s">
        <v>86</v>
      </c>
      <c r="G93" s="63"/>
    </row>
    <row r="94" spans="1:7" x14ac:dyDescent="0.3">
      <c r="A94" s="89">
        <v>17</v>
      </c>
      <c r="B94" s="74" t="s">
        <v>101</v>
      </c>
      <c r="C94" s="51"/>
      <c r="D94" s="50"/>
      <c r="E94" s="50"/>
      <c r="F94" s="44" t="s">
        <v>86</v>
      </c>
      <c r="G94" s="63"/>
    </row>
    <row r="95" spans="1:7" x14ac:dyDescent="0.3">
      <c r="A95" s="51">
        <v>18</v>
      </c>
      <c r="B95" s="73" t="s">
        <v>102</v>
      </c>
      <c r="C95" s="51"/>
      <c r="D95" s="50"/>
      <c r="E95" s="50"/>
      <c r="F95" s="44" t="s">
        <v>86</v>
      </c>
      <c r="G95" s="63"/>
    </row>
    <row r="96" spans="1:7" x14ac:dyDescent="0.3">
      <c r="A96" s="89">
        <v>19</v>
      </c>
      <c r="B96" s="67" t="s">
        <v>55</v>
      </c>
      <c r="C96" s="51" t="s">
        <v>70</v>
      </c>
      <c r="D96" s="105">
        <v>120</v>
      </c>
      <c r="E96" s="50"/>
      <c r="F96" s="44"/>
      <c r="G96" s="63"/>
    </row>
    <row r="97" spans="1:7" x14ac:dyDescent="0.3">
      <c r="A97" s="51">
        <v>20</v>
      </c>
      <c r="B97" s="67" t="s">
        <v>56</v>
      </c>
      <c r="C97" s="51" t="s">
        <v>62</v>
      </c>
      <c r="D97" s="105">
        <v>300</v>
      </c>
      <c r="E97" s="50"/>
      <c r="F97" s="44"/>
      <c r="G97" s="63"/>
    </row>
    <row r="98" spans="1:7" x14ac:dyDescent="0.3">
      <c r="A98" s="89">
        <v>21</v>
      </c>
      <c r="B98" s="75" t="s">
        <v>37</v>
      </c>
      <c r="C98" s="51" t="s">
        <v>63</v>
      </c>
      <c r="D98" s="50"/>
      <c r="E98" s="50">
        <v>5</v>
      </c>
      <c r="F98" s="44"/>
      <c r="G98" s="63"/>
    </row>
    <row r="99" spans="1:7" x14ac:dyDescent="0.3">
      <c r="A99" s="51">
        <v>22</v>
      </c>
      <c r="B99" s="75" t="s">
        <v>57</v>
      </c>
      <c r="C99" s="51"/>
      <c r="D99" s="50"/>
      <c r="E99" s="50"/>
      <c r="F99" s="44" t="s">
        <v>86</v>
      </c>
      <c r="G99" s="63"/>
    </row>
    <row r="100" spans="1:7" x14ac:dyDescent="0.3">
      <c r="A100" s="89">
        <v>23</v>
      </c>
      <c r="B100" s="75" t="s">
        <v>58</v>
      </c>
      <c r="C100" s="51"/>
      <c r="D100" s="50"/>
      <c r="E100" s="50"/>
      <c r="F100" s="44" t="s">
        <v>86</v>
      </c>
      <c r="G100" s="63"/>
    </row>
    <row r="101" spans="1:7" x14ac:dyDescent="0.3">
      <c r="A101" s="51">
        <v>24</v>
      </c>
      <c r="B101" s="75" t="s">
        <v>59</v>
      </c>
      <c r="C101" s="51"/>
      <c r="D101" s="50"/>
      <c r="E101" s="50"/>
      <c r="F101" s="44" t="s">
        <v>86</v>
      </c>
      <c r="G101" s="63"/>
    </row>
    <row r="102" spans="1:7" x14ac:dyDescent="0.3">
      <c r="A102" s="89">
        <v>25</v>
      </c>
      <c r="B102" s="75" t="s">
        <v>189</v>
      </c>
      <c r="C102" s="51"/>
      <c r="D102" s="50"/>
      <c r="E102" s="50"/>
      <c r="F102" s="44" t="s">
        <v>86</v>
      </c>
      <c r="G102" s="63"/>
    </row>
    <row r="103" spans="1:7" x14ac:dyDescent="0.3">
      <c r="A103" s="51">
        <v>26</v>
      </c>
      <c r="B103" s="75" t="s">
        <v>155</v>
      </c>
      <c r="C103" s="51" t="s">
        <v>81</v>
      </c>
      <c r="D103" s="50">
        <v>1</v>
      </c>
      <c r="E103" s="50"/>
      <c r="F103" s="44"/>
      <c r="G103" s="63"/>
    </row>
    <row r="104" spans="1:7" x14ac:dyDescent="0.3">
      <c r="A104" s="89">
        <v>27</v>
      </c>
      <c r="B104" s="75" t="s">
        <v>156</v>
      </c>
      <c r="C104" s="51" t="s">
        <v>81</v>
      </c>
      <c r="D104" s="50">
        <v>1</v>
      </c>
      <c r="E104" s="50"/>
      <c r="F104" s="44"/>
      <c r="G104" s="63"/>
    </row>
    <row r="105" spans="1:7" ht="144" customHeight="1" x14ac:dyDescent="0.3">
      <c r="A105" s="89">
        <v>28</v>
      </c>
      <c r="B105" s="76" t="s">
        <v>85</v>
      </c>
      <c r="C105" s="55"/>
      <c r="D105" s="55"/>
      <c r="E105" s="55"/>
      <c r="F105" s="90" t="s">
        <v>86</v>
      </c>
      <c r="G105" s="63"/>
    </row>
    <row r="106" spans="1:7" ht="122.4" customHeight="1" x14ac:dyDescent="0.3">
      <c r="A106" s="51">
        <v>29</v>
      </c>
      <c r="B106" s="76" t="s">
        <v>190</v>
      </c>
      <c r="C106" s="96"/>
      <c r="D106" s="96"/>
      <c r="E106" s="96"/>
      <c r="F106" s="90" t="s">
        <v>86</v>
      </c>
      <c r="G106" s="63"/>
    </row>
    <row r="107" spans="1:7" ht="16.5" customHeight="1" x14ac:dyDescent="0.3">
      <c r="A107" s="89">
        <v>30</v>
      </c>
      <c r="B107" s="102" t="s">
        <v>252</v>
      </c>
      <c r="C107" s="96" t="s">
        <v>84</v>
      </c>
      <c r="D107" s="96">
        <v>36</v>
      </c>
      <c r="E107" s="55"/>
      <c r="F107" s="90" t="s">
        <v>254</v>
      </c>
      <c r="G107" s="63"/>
    </row>
    <row r="109" spans="1:7" x14ac:dyDescent="0.3">
      <c r="B109" s="4" t="s">
        <v>30</v>
      </c>
      <c r="C109" s="2">
        <v>7</v>
      </c>
    </row>
    <row r="110" spans="1:7" x14ac:dyDescent="0.3">
      <c r="B110" s="4" t="s">
        <v>29</v>
      </c>
      <c r="C110" s="34"/>
    </row>
    <row r="111" spans="1:7" x14ac:dyDescent="0.3">
      <c r="B111" s="4" t="s">
        <v>10</v>
      </c>
      <c r="C111" s="34">
        <f>C110*C109</f>
        <v>0</v>
      </c>
    </row>
    <row r="112" spans="1:7" x14ac:dyDescent="0.3">
      <c r="B112" s="4" t="s">
        <v>11</v>
      </c>
      <c r="C112" s="34">
        <f>C113-C111</f>
        <v>0</v>
      </c>
    </row>
    <row r="113" spans="1:7" x14ac:dyDescent="0.3">
      <c r="B113" s="5" t="s">
        <v>21</v>
      </c>
      <c r="C113" s="34">
        <f>C111*1.23</f>
        <v>0</v>
      </c>
    </row>
    <row r="115" spans="1:7" ht="43.2" x14ac:dyDescent="0.3">
      <c r="B115" s="183" t="s">
        <v>31</v>
      </c>
      <c r="C115" s="184"/>
      <c r="G115" s="35" t="s">
        <v>248</v>
      </c>
    </row>
    <row r="116" spans="1:7" ht="14.4" customHeight="1" x14ac:dyDescent="0.3">
      <c r="A116" s="109" t="s">
        <v>0</v>
      </c>
      <c r="B116" s="109" t="s">
        <v>1</v>
      </c>
      <c r="C116" s="122" t="s">
        <v>2</v>
      </c>
      <c r="D116" s="114" t="s">
        <v>3</v>
      </c>
      <c r="E116" s="115"/>
      <c r="F116" s="116"/>
      <c r="G116" s="125" t="s">
        <v>22</v>
      </c>
    </row>
    <row r="117" spans="1:7" x14ac:dyDescent="0.3">
      <c r="A117" s="110"/>
      <c r="B117" s="110"/>
      <c r="C117" s="123"/>
      <c r="D117" s="109" t="s">
        <v>5</v>
      </c>
      <c r="E117" s="109" t="s">
        <v>6</v>
      </c>
      <c r="F117" s="122" t="s">
        <v>7</v>
      </c>
      <c r="G117" s="126"/>
    </row>
    <row r="118" spans="1:7" ht="23.25" customHeight="1" x14ac:dyDescent="0.3">
      <c r="A118" s="111"/>
      <c r="B118" s="111"/>
      <c r="C118" s="124"/>
      <c r="D118" s="111"/>
      <c r="E118" s="111"/>
      <c r="F118" s="124"/>
      <c r="G118" s="127"/>
    </row>
    <row r="119" spans="1:7" x14ac:dyDescent="0.3">
      <c r="A119" s="17">
        <v>1</v>
      </c>
      <c r="B119" s="73" t="s">
        <v>227</v>
      </c>
      <c r="C119" s="51" t="s">
        <v>81</v>
      </c>
      <c r="D119" s="51">
        <v>6</v>
      </c>
      <c r="E119" s="51"/>
      <c r="F119" s="74"/>
      <c r="G119" s="36"/>
    </row>
    <row r="120" spans="1:7" x14ac:dyDescent="0.3">
      <c r="A120" s="17">
        <v>2</v>
      </c>
      <c r="B120" s="73" t="s">
        <v>193</v>
      </c>
      <c r="C120" s="51" t="s">
        <v>69</v>
      </c>
      <c r="D120" s="51">
        <v>6</v>
      </c>
      <c r="E120" s="51"/>
      <c r="F120" s="77"/>
      <c r="G120" s="36"/>
    </row>
    <row r="121" spans="1:7" x14ac:dyDescent="0.3">
      <c r="A121" s="17">
        <v>3</v>
      </c>
      <c r="B121" s="73" t="s">
        <v>192</v>
      </c>
      <c r="C121" s="51" t="s">
        <v>69</v>
      </c>
      <c r="D121" s="51">
        <v>256</v>
      </c>
      <c r="E121" s="51"/>
      <c r="F121" s="77"/>
      <c r="G121" s="36"/>
    </row>
    <row r="122" spans="1:7" x14ac:dyDescent="0.3">
      <c r="A122" s="17">
        <v>4</v>
      </c>
      <c r="B122" s="73" t="s">
        <v>191</v>
      </c>
      <c r="C122" s="51" t="s">
        <v>74</v>
      </c>
      <c r="D122" s="103" t="s">
        <v>255</v>
      </c>
      <c r="E122" s="51"/>
      <c r="F122" s="77"/>
      <c r="G122" s="36"/>
    </row>
    <row r="123" spans="1:7" x14ac:dyDescent="0.3">
      <c r="A123" s="17">
        <v>5</v>
      </c>
      <c r="B123" s="73" t="s">
        <v>141</v>
      </c>
      <c r="C123" s="51"/>
      <c r="D123" s="51" t="s">
        <v>140</v>
      </c>
      <c r="E123" s="51"/>
      <c r="F123" s="77"/>
      <c r="G123" s="36"/>
    </row>
    <row r="124" spans="1:7" x14ac:dyDescent="0.3">
      <c r="A124" s="17">
        <v>6</v>
      </c>
      <c r="B124" s="73" t="s">
        <v>142</v>
      </c>
      <c r="C124" s="51" t="s">
        <v>81</v>
      </c>
      <c r="D124" s="51">
        <v>12</v>
      </c>
      <c r="E124" s="51"/>
      <c r="F124" s="78" t="s">
        <v>143</v>
      </c>
      <c r="G124" s="36"/>
    </row>
    <row r="125" spans="1:7" x14ac:dyDescent="0.3">
      <c r="A125" s="17">
        <v>7</v>
      </c>
      <c r="B125" s="73" t="s">
        <v>144</v>
      </c>
      <c r="C125" s="51" t="s">
        <v>81</v>
      </c>
      <c r="D125" s="51">
        <v>1</v>
      </c>
      <c r="E125" s="51"/>
      <c r="F125" s="78" t="s">
        <v>203</v>
      </c>
      <c r="G125" s="36"/>
    </row>
    <row r="126" spans="1:7" x14ac:dyDescent="0.3">
      <c r="A126" s="17">
        <v>8</v>
      </c>
      <c r="B126" s="73" t="s">
        <v>202</v>
      </c>
      <c r="C126" s="51" t="s">
        <v>61</v>
      </c>
      <c r="D126" s="51">
        <v>10</v>
      </c>
      <c r="E126" s="51"/>
      <c r="F126" s="78"/>
      <c r="G126" s="36"/>
    </row>
    <row r="127" spans="1:7" x14ac:dyDescent="0.3">
      <c r="A127" s="17">
        <v>9</v>
      </c>
      <c r="B127" s="75" t="s">
        <v>145</v>
      </c>
      <c r="C127" s="51"/>
      <c r="D127" s="51"/>
      <c r="E127" s="51"/>
      <c r="F127" s="78" t="s">
        <v>86</v>
      </c>
      <c r="G127" s="36"/>
    </row>
    <row r="128" spans="1:7" x14ac:dyDescent="0.3">
      <c r="A128" s="17">
        <v>10</v>
      </c>
      <c r="B128" s="73" t="s">
        <v>228</v>
      </c>
      <c r="C128" s="51" t="s">
        <v>81</v>
      </c>
      <c r="D128" s="51">
        <v>1</v>
      </c>
      <c r="E128" s="51"/>
      <c r="F128" s="74"/>
      <c r="G128" s="36"/>
    </row>
    <row r="129" spans="1:7" x14ac:dyDescent="0.3">
      <c r="A129" s="17">
        <v>11</v>
      </c>
      <c r="B129" s="73" t="s">
        <v>194</v>
      </c>
      <c r="C129" s="51"/>
      <c r="D129" s="51"/>
      <c r="E129" s="51"/>
      <c r="F129" s="74" t="s">
        <v>86</v>
      </c>
      <c r="G129" s="36"/>
    </row>
    <row r="130" spans="1:7" x14ac:dyDescent="0.3">
      <c r="A130" s="17">
        <v>12</v>
      </c>
      <c r="B130" s="73" t="s">
        <v>195</v>
      </c>
      <c r="C130" s="51"/>
      <c r="D130" s="51"/>
      <c r="E130" s="51"/>
      <c r="F130" s="74" t="s">
        <v>86</v>
      </c>
      <c r="G130" s="36"/>
    </row>
    <row r="131" spans="1:7" x14ac:dyDescent="0.3">
      <c r="A131" s="17">
        <v>13</v>
      </c>
      <c r="B131" s="73" t="s">
        <v>196</v>
      </c>
      <c r="C131" s="51"/>
      <c r="D131" s="51"/>
      <c r="E131" s="51"/>
      <c r="F131" s="74" t="s">
        <v>86</v>
      </c>
      <c r="G131" s="36"/>
    </row>
    <row r="132" spans="1:7" x14ac:dyDescent="0.3">
      <c r="A132" s="17">
        <v>14</v>
      </c>
      <c r="B132" s="74" t="s">
        <v>146</v>
      </c>
      <c r="C132" s="51"/>
      <c r="D132" s="51"/>
      <c r="E132" s="51"/>
      <c r="F132" s="74" t="s">
        <v>86</v>
      </c>
      <c r="G132" s="36"/>
    </row>
    <row r="133" spans="1:7" x14ac:dyDescent="0.3">
      <c r="A133" s="17">
        <v>15</v>
      </c>
      <c r="B133" s="73" t="s">
        <v>147</v>
      </c>
      <c r="C133" s="51"/>
      <c r="D133" s="51"/>
      <c r="E133" s="51"/>
      <c r="F133" s="74" t="s">
        <v>86</v>
      </c>
      <c r="G133" s="36"/>
    </row>
    <row r="134" spans="1:7" x14ac:dyDescent="0.3">
      <c r="A134" s="17">
        <v>16</v>
      </c>
      <c r="B134" s="73" t="s">
        <v>197</v>
      </c>
      <c r="C134" s="51" t="s">
        <v>71</v>
      </c>
      <c r="D134" s="51" t="s">
        <v>148</v>
      </c>
      <c r="E134" s="51"/>
      <c r="F134" s="74"/>
      <c r="G134" s="36"/>
    </row>
    <row r="135" spans="1:7" x14ac:dyDescent="0.3">
      <c r="A135" s="17">
        <v>17</v>
      </c>
      <c r="B135" s="45" t="s">
        <v>149</v>
      </c>
      <c r="C135" s="50" t="s">
        <v>81</v>
      </c>
      <c r="D135" s="50">
        <v>1</v>
      </c>
      <c r="E135" s="50"/>
      <c r="F135" s="44"/>
      <c r="G135" s="43"/>
    </row>
    <row r="136" spans="1:7" x14ac:dyDescent="0.3">
      <c r="A136" s="17">
        <v>18</v>
      </c>
      <c r="B136" s="45" t="s">
        <v>198</v>
      </c>
      <c r="C136" s="50"/>
      <c r="D136" s="50"/>
      <c r="E136" s="50"/>
      <c r="F136" s="67" t="s">
        <v>88</v>
      </c>
      <c r="G136" s="43"/>
    </row>
    <row r="137" spans="1:7" x14ac:dyDescent="0.3">
      <c r="A137" s="17">
        <v>19</v>
      </c>
      <c r="B137" s="45" t="s">
        <v>150</v>
      </c>
      <c r="C137" s="50"/>
      <c r="D137" s="50"/>
      <c r="E137" s="50"/>
      <c r="F137" s="67" t="s">
        <v>88</v>
      </c>
      <c r="G137" s="43"/>
    </row>
    <row r="138" spans="1:7" x14ac:dyDescent="0.3">
      <c r="A138" s="17">
        <v>20</v>
      </c>
      <c r="B138" s="45" t="s">
        <v>151</v>
      </c>
      <c r="C138" s="50"/>
      <c r="D138" s="50"/>
      <c r="E138" s="50"/>
      <c r="F138" s="67" t="s">
        <v>88</v>
      </c>
      <c r="G138" s="43"/>
    </row>
    <row r="139" spans="1:7" x14ac:dyDescent="0.3">
      <c r="A139" s="17">
        <v>21</v>
      </c>
      <c r="B139" s="45" t="s">
        <v>199</v>
      </c>
      <c r="C139" s="50"/>
      <c r="D139" s="50"/>
      <c r="E139" s="50"/>
      <c r="F139" s="67" t="s">
        <v>88</v>
      </c>
      <c r="G139" s="43"/>
    </row>
    <row r="140" spans="1:7" x14ac:dyDescent="0.3">
      <c r="A140" s="17">
        <v>22</v>
      </c>
      <c r="B140" s="72" t="s">
        <v>152</v>
      </c>
      <c r="C140" s="50" t="s">
        <v>81</v>
      </c>
      <c r="D140" s="50">
        <v>500</v>
      </c>
      <c r="E140" s="50"/>
      <c r="F140" s="44" t="s">
        <v>229</v>
      </c>
      <c r="G140" s="43"/>
    </row>
    <row r="141" spans="1:7" x14ac:dyDescent="0.3">
      <c r="A141" s="17">
        <v>23</v>
      </c>
      <c r="B141" s="44" t="s">
        <v>200</v>
      </c>
      <c r="C141" s="50"/>
      <c r="D141" s="50"/>
      <c r="E141" s="50"/>
      <c r="F141" s="44" t="s">
        <v>88</v>
      </c>
      <c r="G141" s="43"/>
    </row>
    <row r="142" spans="1:7" x14ac:dyDescent="0.3">
      <c r="A142" s="17">
        <v>24</v>
      </c>
      <c r="B142" s="72" t="s">
        <v>51</v>
      </c>
      <c r="C142" s="50" t="s">
        <v>81</v>
      </c>
      <c r="D142" s="50">
        <v>1</v>
      </c>
      <c r="E142" s="50"/>
      <c r="F142" s="44"/>
      <c r="G142" s="43"/>
    </row>
    <row r="143" spans="1:7" x14ac:dyDescent="0.3">
      <c r="A143" s="17">
        <v>25</v>
      </c>
      <c r="B143" s="72" t="s">
        <v>153</v>
      </c>
      <c r="C143" s="50"/>
      <c r="D143" s="50"/>
      <c r="E143" s="50"/>
      <c r="F143" s="44" t="s">
        <v>86</v>
      </c>
      <c r="G143" s="43"/>
    </row>
    <row r="144" spans="1:7" x14ac:dyDescent="0.3">
      <c r="A144" s="17">
        <v>26</v>
      </c>
      <c r="B144" s="72" t="s">
        <v>154</v>
      </c>
      <c r="C144" s="50"/>
      <c r="D144" s="50"/>
      <c r="E144" s="50"/>
      <c r="F144" s="67" t="s">
        <v>201</v>
      </c>
      <c r="G144" s="12"/>
    </row>
    <row r="145" spans="1:7" ht="43.2" x14ac:dyDescent="0.3">
      <c r="A145" s="17">
        <v>27</v>
      </c>
      <c r="B145" s="72" t="s">
        <v>52</v>
      </c>
      <c r="C145" s="50"/>
      <c r="D145" s="50"/>
      <c r="E145" s="50"/>
      <c r="F145" s="44" t="s">
        <v>204</v>
      </c>
      <c r="G145" s="36"/>
    </row>
    <row r="146" spans="1:7" ht="49.5" customHeight="1" x14ac:dyDescent="0.3">
      <c r="A146" s="17">
        <v>28</v>
      </c>
      <c r="B146" s="72" t="s">
        <v>53</v>
      </c>
      <c r="C146" s="50"/>
      <c r="D146" s="50"/>
      <c r="E146" s="50"/>
      <c r="F146" s="44" t="s">
        <v>54</v>
      </c>
      <c r="G146" s="36"/>
    </row>
    <row r="147" spans="1:7" ht="16.5" customHeight="1" x14ac:dyDescent="0.3">
      <c r="A147" s="89">
        <v>29</v>
      </c>
      <c r="B147" s="102" t="s">
        <v>253</v>
      </c>
      <c r="C147" s="96" t="s">
        <v>84</v>
      </c>
      <c r="D147" s="96">
        <v>36</v>
      </c>
      <c r="E147" s="55"/>
      <c r="F147" s="90" t="s">
        <v>254</v>
      </c>
      <c r="G147" s="63"/>
    </row>
    <row r="149" spans="1:7" x14ac:dyDescent="0.3">
      <c r="A149" s="7"/>
      <c r="B149" s="4" t="s">
        <v>30</v>
      </c>
      <c r="C149" s="2">
        <v>1</v>
      </c>
    </row>
    <row r="150" spans="1:7" x14ac:dyDescent="0.3">
      <c r="B150" s="4" t="s">
        <v>232</v>
      </c>
      <c r="C150" s="34"/>
    </row>
    <row r="151" spans="1:7" x14ac:dyDescent="0.3">
      <c r="B151" s="4" t="s">
        <v>10</v>
      </c>
      <c r="C151" s="34">
        <f>C150*C149</f>
        <v>0</v>
      </c>
    </row>
    <row r="152" spans="1:7" x14ac:dyDescent="0.3">
      <c r="B152" s="4" t="s">
        <v>11</v>
      </c>
      <c r="C152" s="34">
        <f>C153-C151</f>
        <v>0</v>
      </c>
    </row>
    <row r="153" spans="1:7" x14ac:dyDescent="0.3">
      <c r="B153" s="5" t="s">
        <v>21</v>
      </c>
      <c r="C153" s="34">
        <f>C151*1.23</f>
        <v>0</v>
      </c>
    </row>
    <row r="155" spans="1:7" ht="32.25" customHeight="1" x14ac:dyDescent="0.3">
      <c r="B155" s="117" t="s">
        <v>32</v>
      </c>
      <c r="C155" s="118"/>
      <c r="G155" s="95" t="s">
        <v>249</v>
      </c>
    </row>
    <row r="156" spans="1:7" ht="14.4" customHeight="1" x14ac:dyDescent="0.3">
      <c r="A156" s="109" t="s">
        <v>0</v>
      </c>
      <c r="B156" s="109" t="s">
        <v>1</v>
      </c>
      <c r="C156" s="122" t="s">
        <v>2</v>
      </c>
      <c r="D156" s="114" t="s">
        <v>3</v>
      </c>
      <c r="E156" s="115"/>
      <c r="F156" s="116"/>
      <c r="G156" s="125" t="s">
        <v>22</v>
      </c>
    </row>
    <row r="157" spans="1:7" x14ac:dyDescent="0.3">
      <c r="A157" s="110"/>
      <c r="B157" s="110"/>
      <c r="C157" s="123"/>
      <c r="D157" s="109" t="s">
        <v>5</v>
      </c>
      <c r="E157" s="109" t="s">
        <v>6</v>
      </c>
      <c r="F157" s="122" t="s">
        <v>7</v>
      </c>
      <c r="G157" s="126"/>
    </row>
    <row r="158" spans="1:7" ht="22.2" customHeight="1" x14ac:dyDescent="0.3">
      <c r="A158" s="111"/>
      <c r="B158" s="111"/>
      <c r="C158" s="124"/>
      <c r="D158" s="111"/>
      <c r="E158" s="111"/>
      <c r="F158" s="124"/>
      <c r="G158" s="127"/>
    </row>
    <row r="159" spans="1:7" ht="15.6" x14ac:dyDescent="0.3">
      <c r="A159" s="3">
        <v>1</v>
      </c>
      <c r="B159" s="28" t="s">
        <v>56</v>
      </c>
      <c r="C159" s="20" t="s">
        <v>157</v>
      </c>
      <c r="D159" s="21">
        <v>5000</v>
      </c>
      <c r="E159" s="18">
        <v>6300</v>
      </c>
      <c r="F159" s="78"/>
      <c r="G159" s="39"/>
    </row>
    <row r="160" spans="1:7" ht="15.6" x14ac:dyDescent="0.3">
      <c r="A160" s="3">
        <v>2</v>
      </c>
      <c r="B160" s="29" t="s">
        <v>206</v>
      </c>
      <c r="C160" s="21"/>
      <c r="D160" s="21" t="s">
        <v>82</v>
      </c>
      <c r="E160" s="18"/>
      <c r="F160" s="78"/>
      <c r="G160" s="39"/>
    </row>
    <row r="161" spans="1:7" ht="15.6" x14ac:dyDescent="0.3">
      <c r="A161" s="3">
        <v>3</v>
      </c>
      <c r="B161" s="29" t="s">
        <v>207</v>
      </c>
      <c r="C161" s="21" t="s">
        <v>74</v>
      </c>
      <c r="D161" s="21" t="s">
        <v>208</v>
      </c>
      <c r="E161" s="18"/>
      <c r="F161" s="78"/>
      <c r="G161" s="39"/>
    </row>
    <row r="162" spans="1:7" ht="15.6" x14ac:dyDescent="0.3">
      <c r="A162" s="3">
        <v>4</v>
      </c>
      <c r="B162" s="30" t="s">
        <v>72</v>
      </c>
      <c r="C162" s="21" t="s">
        <v>65</v>
      </c>
      <c r="D162" s="41">
        <v>20000</v>
      </c>
      <c r="E162" s="18"/>
      <c r="F162" s="78" t="s">
        <v>209</v>
      </c>
      <c r="G162" s="39"/>
    </row>
    <row r="163" spans="1:7" ht="15.6" x14ac:dyDescent="0.3">
      <c r="A163" s="3">
        <v>5</v>
      </c>
      <c r="B163" s="29" t="s">
        <v>210</v>
      </c>
      <c r="C163" s="21" t="s">
        <v>66</v>
      </c>
      <c r="D163" s="21">
        <v>10</v>
      </c>
      <c r="E163" s="18"/>
      <c r="F163" s="78"/>
      <c r="G163" s="39"/>
    </row>
    <row r="164" spans="1:7" ht="15.6" x14ac:dyDescent="0.3">
      <c r="A164" s="3">
        <v>6</v>
      </c>
      <c r="B164" s="29" t="s">
        <v>48</v>
      </c>
      <c r="C164" s="20" t="s">
        <v>73</v>
      </c>
      <c r="D164" s="21">
        <v>35</v>
      </c>
      <c r="E164" s="18"/>
      <c r="F164" s="73"/>
      <c r="G164" s="39"/>
    </row>
    <row r="165" spans="1:7" ht="15.6" x14ac:dyDescent="0.3">
      <c r="A165" s="3">
        <v>7</v>
      </c>
      <c r="B165" s="29" t="s">
        <v>158</v>
      </c>
      <c r="C165" s="20" t="s">
        <v>81</v>
      </c>
      <c r="D165" s="21">
        <v>2</v>
      </c>
      <c r="E165" s="18"/>
      <c r="F165" s="73"/>
      <c r="G165" s="39"/>
    </row>
    <row r="166" spans="1:7" ht="15.6" x14ac:dyDescent="0.3">
      <c r="A166" s="3">
        <v>8</v>
      </c>
      <c r="B166" s="29" t="s">
        <v>221</v>
      </c>
      <c r="C166" s="20" t="s">
        <v>81</v>
      </c>
      <c r="D166" s="21">
        <v>1</v>
      </c>
      <c r="E166" s="18"/>
      <c r="F166" s="73"/>
      <c r="G166" s="39"/>
    </row>
    <row r="167" spans="1:7" ht="15.6" x14ac:dyDescent="0.3">
      <c r="A167" s="3">
        <v>9</v>
      </c>
      <c r="B167" s="64" t="s">
        <v>211</v>
      </c>
      <c r="C167" s="60"/>
      <c r="D167" s="50"/>
      <c r="E167" s="50"/>
      <c r="F167" s="73" t="s">
        <v>86</v>
      </c>
      <c r="G167" s="39"/>
    </row>
    <row r="168" spans="1:7" ht="15.6" x14ac:dyDescent="0.3">
      <c r="A168" s="3">
        <v>10</v>
      </c>
      <c r="B168" s="29" t="s">
        <v>212</v>
      </c>
      <c r="C168" s="20"/>
      <c r="D168" s="50"/>
      <c r="E168" s="50"/>
      <c r="F168" s="73" t="s">
        <v>86</v>
      </c>
      <c r="G168" s="39"/>
    </row>
    <row r="169" spans="1:7" ht="15.6" x14ac:dyDescent="0.3">
      <c r="A169" s="3">
        <v>11</v>
      </c>
      <c r="B169" s="29" t="s">
        <v>160</v>
      </c>
      <c r="C169" s="20" t="s">
        <v>81</v>
      </c>
      <c r="D169" s="21">
        <v>1</v>
      </c>
      <c r="E169" s="18"/>
      <c r="F169" s="73" t="s">
        <v>161</v>
      </c>
      <c r="G169" s="39"/>
    </row>
    <row r="170" spans="1:7" ht="15.6" x14ac:dyDescent="0.3">
      <c r="A170" s="3">
        <v>12</v>
      </c>
      <c r="B170" s="84" t="s">
        <v>163</v>
      </c>
      <c r="C170" s="20"/>
      <c r="D170" s="21"/>
      <c r="E170" s="21"/>
      <c r="F170" s="73" t="s">
        <v>86</v>
      </c>
      <c r="G170" s="39"/>
    </row>
    <row r="171" spans="1:7" ht="15.6" x14ac:dyDescent="0.3">
      <c r="A171" s="3">
        <v>13</v>
      </c>
      <c r="B171" s="29" t="s">
        <v>162</v>
      </c>
      <c r="C171" s="20"/>
      <c r="D171" s="21"/>
      <c r="E171" s="21"/>
      <c r="F171" s="73" t="s">
        <v>86</v>
      </c>
      <c r="G171" s="39"/>
    </row>
    <row r="172" spans="1:7" ht="15.6" x14ac:dyDescent="0.3">
      <c r="A172" s="3">
        <v>14</v>
      </c>
      <c r="B172" s="29" t="s">
        <v>164</v>
      </c>
      <c r="C172" s="20"/>
      <c r="D172" s="21"/>
      <c r="E172" s="21"/>
      <c r="F172" s="73" t="s">
        <v>86</v>
      </c>
      <c r="G172" s="39"/>
    </row>
    <row r="173" spans="1:7" ht="15.6" x14ac:dyDescent="0.3">
      <c r="A173" s="3">
        <v>15</v>
      </c>
      <c r="B173" s="29" t="s">
        <v>213</v>
      </c>
      <c r="C173" s="20"/>
      <c r="D173" s="85"/>
      <c r="E173" s="18"/>
      <c r="F173" s="73" t="s">
        <v>86</v>
      </c>
      <c r="G173" s="39"/>
    </row>
    <row r="174" spans="1:7" ht="15.6" x14ac:dyDescent="0.3">
      <c r="A174" s="3">
        <v>16</v>
      </c>
      <c r="B174" s="29" t="s">
        <v>230</v>
      </c>
      <c r="C174" s="50" t="s">
        <v>81</v>
      </c>
      <c r="D174" s="50">
        <v>1</v>
      </c>
      <c r="E174" s="51"/>
      <c r="F174" s="74"/>
      <c r="G174" s="39"/>
    </row>
    <row r="175" spans="1:7" ht="15.6" x14ac:dyDescent="0.3">
      <c r="A175" s="3">
        <v>17</v>
      </c>
      <c r="B175" s="64" t="s">
        <v>214</v>
      </c>
      <c r="C175" s="50" t="s">
        <v>178</v>
      </c>
      <c r="D175" s="50">
        <v>2</v>
      </c>
      <c r="E175" s="51"/>
      <c r="F175" s="74"/>
      <c r="G175" s="39"/>
    </row>
    <row r="176" spans="1:7" ht="15.6" x14ac:dyDescent="0.3">
      <c r="A176" s="3">
        <v>18</v>
      </c>
      <c r="B176" s="74" t="s">
        <v>165</v>
      </c>
      <c r="C176" s="50"/>
      <c r="D176" s="50"/>
      <c r="E176" s="50"/>
      <c r="F176" s="74" t="s">
        <v>86</v>
      </c>
      <c r="G176" s="39"/>
    </row>
    <row r="177" spans="1:7" ht="43.2" x14ac:dyDescent="0.3">
      <c r="A177" s="3">
        <v>19</v>
      </c>
      <c r="B177" s="64" t="s">
        <v>49</v>
      </c>
      <c r="C177" s="50"/>
      <c r="D177" s="60" t="s">
        <v>166</v>
      </c>
      <c r="E177" s="50"/>
      <c r="F177" s="72" t="s">
        <v>222</v>
      </c>
      <c r="G177" s="39"/>
    </row>
    <row r="178" spans="1:7" ht="15.6" x14ac:dyDescent="0.3">
      <c r="A178" s="3">
        <v>20</v>
      </c>
      <c r="B178" s="29" t="s">
        <v>215</v>
      </c>
      <c r="C178" s="50" t="s">
        <v>74</v>
      </c>
      <c r="D178" s="50" t="s">
        <v>167</v>
      </c>
      <c r="E178" s="50"/>
      <c r="F178" s="44"/>
      <c r="G178" s="39"/>
    </row>
    <row r="179" spans="1:7" ht="15.6" x14ac:dyDescent="0.3">
      <c r="A179" s="3">
        <v>21</v>
      </c>
      <c r="B179" s="29" t="s">
        <v>159</v>
      </c>
      <c r="C179" s="50"/>
      <c r="D179" s="50"/>
      <c r="E179" s="50"/>
      <c r="F179" s="44" t="s">
        <v>86</v>
      </c>
      <c r="G179" s="39"/>
    </row>
    <row r="180" spans="1:7" ht="15.6" x14ac:dyDescent="0.3">
      <c r="A180" s="3">
        <v>22</v>
      </c>
      <c r="B180" s="29" t="s">
        <v>168</v>
      </c>
      <c r="C180" s="50"/>
      <c r="D180" s="50"/>
      <c r="E180" s="50"/>
      <c r="F180" s="44" t="s">
        <v>86</v>
      </c>
      <c r="G180" s="39"/>
    </row>
    <row r="181" spans="1:7" ht="15.6" x14ac:dyDescent="0.3">
      <c r="A181" s="3">
        <v>23</v>
      </c>
      <c r="B181" s="29" t="s">
        <v>169</v>
      </c>
      <c r="C181" s="50" t="s">
        <v>69</v>
      </c>
      <c r="D181" s="50">
        <v>8</v>
      </c>
      <c r="E181" s="50"/>
      <c r="F181" s="44"/>
      <c r="G181" s="39"/>
    </row>
    <row r="182" spans="1:7" ht="15.6" x14ac:dyDescent="0.3">
      <c r="A182" s="3">
        <v>24</v>
      </c>
      <c r="B182" s="29" t="s">
        <v>216</v>
      </c>
      <c r="C182" s="50" t="s">
        <v>237</v>
      </c>
      <c r="D182" s="50"/>
      <c r="E182" s="50">
        <v>190</v>
      </c>
      <c r="F182" s="44"/>
      <c r="G182" s="39"/>
    </row>
    <row r="183" spans="1:7" ht="15.6" x14ac:dyDescent="0.3">
      <c r="A183" s="3">
        <v>25</v>
      </c>
      <c r="B183" s="29" t="s">
        <v>205</v>
      </c>
      <c r="C183" s="50"/>
      <c r="D183" s="50"/>
      <c r="E183" s="50"/>
      <c r="F183" s="44" t="s">
        <v>86</v>
      </c>
      <c r="G183" s="39"/>
    </row>
    <row r="184" spans="1:7" ht="15.6" x14ac:dyDescent="0.3">
      <c r="A184" s="3">
        <v>26</v>
      </c>
      <c r="B184" s="86" t="s">
        <v>217</v>
      </c>
      <c r="C184" s="50"/>
      <c r="D184" s="87"/>
      <c r="E184" s="50"/>
      <c r="F184" s="44" t="s">
        <v>86</v>
      </c>
      <c r="G184" s="39"/>
    </row>
    <row r="185" spans="1:7" ht="15.6" x14ac:dyDescent="0.3">
      <c r="A185" s="3">
        <v>27</v>
      </c>
      <c r="B185" s="29" t="s">
        <v>170</v>
      </c>
      <c r="C185" s="50" t="s">
        <v>81</v>
      </c>
      <c r="D185" s="50">
        <v>1</v>
      </c>
      <c r="E185" s="50">
        <v>1</v>
      </c>
      <c r="F185" s="44"/>
      <c r="G185" s="39"/>
    </row>
    <row r="186" spans="1:7" ht="15.6" x14ac:dyDescent="0.3">
      <c r="A186" s="3">
        <v>28</v>
      </c>
      <c r="B186" s="29" t="s">
        <v>171</v>
      </c>
      <c r="C186" s="50" t="s">
        <v>61</v>
      </c>
      <c r="D186" s="92">
        <v>180</v>
      </c>
      <c r="E186" s="50"/>
      <c r="F186" s="44" t="s">
        <v>218</v>
      </c>
      <c r="G186" s="39"/>
    </row>
    <row r="187" spans="1:7" ht="15.6" x14ac:dyDescent="0.3">
      <c r="A187" s="3">
        <v>29</v>
      </c>
      <c r="B187" s="29" t="s">
        <v>172</v>
      </c>
      <c r="C187" s="50"/>
      <c r="D187" s="50"/>
      <c r="E187" s="50"/>
      <c r="F187" s="44" t="s">
        <v>86</v>
      </c>
      <c r="G187" s="39"/>
    </row>
    <row r="188" spans="1:7" ht="15.6" x14ac:dyDescent="0.3">
      <c r="A188" s="3">
        <v>30</v>
      </c>
      <c r="B188" s="29" t="s">
        <v>220</v>
      </c>
      <c r="C188" s="21" t="s">
        <v>83</v>
      </c>
      <c r="D188" s="21">
        <v>5</v>
      </c>
      <c r="E188" s="21"/>
      <c r="F188" s="44" t="s">
        <v>219</v>
      </c>
      <c r="G188" s="40"/>
    </row>
    <row r="190" spans="1:7" x14ac:dyDescent="0.3">
      <c r="A190" s="7"/>
      <c r="B190" s="13" t="s">
        <v>8</v>
      </c>
      <c r="C190" s="2">
        <v>1</v>
      </c>
    </row>
    <row r="191" spans="1:7" x14ac:dyDescent="0.3">
      <c r="B191" s="4" t="s">
        <v>9</v>
      </c>
      <c r="C191" s="34"/>
    </row>
    <row r="192" spans="1:7" x14ac:dyDescent="0.3">
      <c r="B192" s="4" t="s">
        <v>10</v>
      </c>
      <c r="C192" s="34">
        <f>C191*C190</f>
        <v>0</v>
      </c>
    </row>
    <row r="193" spans="1:7" x14ac:dyDescent="0.3">
      <c r="B193" s="4" t="s">
        <v>11</v>
      </c>
      <c r="C193" s="34">
        <f>C194-C192</f>
        <v>0</v>
      </c>
    </row>
    <row r="194" spans="1:7" x14ac:dyDescent="0.3">
      <c r="B194" s="5" t="s">
        <v>21</v>
      </c>
      <c r="C194" s="34">
        <f>C192*1.23</f>
        <v>0</v>
      </c>
    </row>
    <row r="196" spans="1:7" ht="29.4" customHeight="1" x14ac:dyDescent="0.3">
      <c r="B196" s="117" t="s">
        <v>240</v>
      </c>
      <c r="C196" s="118"/>
      <c r="G196" s="35" t="s">
        <v>250</v>
      </c>
    </row>
    <row r="197" spans="1:7" ht="16.95" customHeight="1" x14ac:dyDescent="0.3">
      <c r="A197" s="176" t="s">
        <v>0</v>
      </c>
      <c r="B197" s="109" t="s">
        <v>1</v>
      </c>
      <c r="C197" s="122" t="s">
        <v>2</v>
      </c>
      <c r="D197" s="114" t="s">
        <v>3</v>
      </c>
      <c r="E197" s="115"/>
      <c r="F197" s="116"/>
      <c r="G197" s="125" t="s">
        <v>22</v>
      </c>
    </row>
    <row r="198" spans="1:7" ht="17.399999999999999" customHeight="1" x14ac:dyDescent="0.3">
      <c r="A198" s="177"/>
      <c r="B198" s="110"/>
      <c r="C198" s="123"/>
      <c r="D198" s="109" t="s">
        <v>5</v>
      </c>
      <c r="E198" s="109" t="s">
        <v>6</v>
      </c>
      <c r="F198" s="122" t="s">
        <v>7</v>
      </c>
      <c r="G198" s="126"/>
    </row>
    <row r="199" spans="1:7" x14ac:dyDescent="0.3">
      <c r="A199" s="178"/>
      <c r="B199" s="111"/>
      <c r="C199" s="124"/>
      <c r="D199" s="111"/>
      <c r="E199" s="111"/>
      <c r="F199" s="124"/>
      <c r="G199" s="127"/>
    </row>
    <row r="200" spans="1:7" x14ac:dyDescent="0.3">
      <c r="A200" s="101">
        <v>1</v>
      </c>
      <c r="B200" s="79" t="s">
        <v>173</v>
      </c>
      <c r="C200" s="80" t="s">
        <v>81</v>
      </c>
      <c r="D200" s="81">
        <v>5</v>
      </c>
      <c r="E200" s="81"/>
      <c r="F200" s="79"/>
      <c r="G200" s="38"/>
    </row>
    <row r="201" spans="1:7" x14ac:dyDescent="0.3">
      <c r="A201" s="101">
        <v>2</v>
      </c>
      <c r="B201" s="82" t="s">
        <v>223</v>
      </c>
      <c r="C201" s="80" t="s">
        <v>68</v>
      </c>
      <c r="D201" s="104" t="s">
        <v>256</v>
      </c>
      <c r="E201" s="81"/>
      <c r="F201" s="79"/>
      <c r="G201" s="38"/>
    </row>
    <row r="202" spans="1:7" x14ac:dyDescent="0.3">
      <c r="A202" s="101">
        <v>3</v>
      </c>
      <c r="B202" s="82" t="s">
        <v>231</v>
      </c>
      <c r="C202" s="80"/>
      <c r="D202" s="81"/>
      <c r="E202" s="81"/>
      <c r="F202" s="79" t="s">
        <v>86</v>
      </c>
      <c r="G202" s="38"/>
    </row>
    <row r="203" spans="1:7" x14ac:dyDescent="0.3">
      <c r="A203" s="101">
        <v>4</v>
      </c>
      <c r="B203" s="45" t="s">
        <v>224</v>
      </c>
      <c r="C203" s="51"/>
      <c r="D203" s="51"/>
      <c r="E203" s="51"/>
      <c r="F203" s="52" t="s">
        <v>86</v>
      </c>
      <c r="G203" s="38"/>
    </row>
    <row r="204" spans="1:7" x14ac:dyDescent="0.3">
      <c r="A204" s="101">
        <v>5</v>
      </c>
      <c r="B204" s="45" t="s">
        <v>225</v>
      </c>
      <c r="C204" s="51"/>
      <c r="D204" s="51"/>
      <c r="E204" s="51"/>
      <c r="F204" s="52" t="s">
        <v>86</v>
      </c>
      <c r="G204" s="38"/>
    </row>
    <row r="205" spans="1:7" x14ac:dyDescent="0.3">
      <c r="A205" s="101">
        <v>6</v>
      </c>
      <c r="B205" s="45" t="s">
        <v>174</v>
      </c>
      <c r="C205" s="51"/>
      <c r="D205" s="51"/>
      <c r="E205" s="51"/>
      <c r="F205" s="52" t="s">
        <v>86</v>
      </c>
      <c r="G205" s="38"/>
    </row>
    <row r="206" spans="1:7" x14ac:dyDescent="0.3">
      <c r="A206" s="101">
        <v>7</v>
      </c>
      <c r="B206" s="83" t="s">
        <v>176</v>
      </c>
      <c r="C206" s="51" t="s">
        <v>75</v>
      </c>
      <c r="D206" s="51">
        <v>45</v>
      </c>
      <c r="E206" s="51"/>
      <c r="F206" s="52"/>
      <c r="G206" s="38"/>
    </row>
    <row r="207" spans="1:7" x14ac:dyDescent="0.3">
      <c r="A207" s="101">
        <v>8</v>
      </c>
      <c r="B207" s="45" t="s">
        <v>175</v>
      </c>
      <c r="C207" s="51"/>
      <c r="D207" s="51"/>
      <c r="E207" s="51"/>
      <c r="F207" s="52" t="s">
        <v>86</v>
      </c>
      <c r="G207" s="38"/>
    </row>
    <row r="208" spans="1:7" ht="15.6" x14ac:dyDescent="0.3">
      <c r="A208" s="101">
        <v>9</v>
      </c>
      <c r="B208" s="29" t="s">
        <v>220</v>
      </c>
      <c r="C208" s="96" t="s">
        <v>84</v>
      </c>
      <c r="D208" s="96">
        <v>36</v>
      </c>
      <c r="E208" s="55"/>
      <c r="F208" s="90" t="s">
        <v>254</v>
      </c>
      <c r="G208" s="40"/>
    </row>
    <row r="209" spans="1:7" ht="15.6" x14ac:dyDescent="0.3">
      <c r="A209" s="15"/>
      <c r="B209" s="100"/>
      <c r="C209" s="97"/>
      <c r="D209" s="97"/>
      <c r="E209" s="97"/>
      <c r="F209" s="98"/>
      <c r="G209" s="99"/>
    </row>
    <row r="210" spans="1:7" x14ac:dyDescent="0.3">
      <c r="A210" s="7"/>
      <c r="B210" s="4" t="s">
        <v>8</v>
      </c>
      <c r="C210" s="2">
        <v>5</v>
      </c>
    </row>
    <row r="211" spans="1:7" x14ac:dyDescent="0.3">
      <c r="B211" s="4" t="s">
        <v>9</v>
      </c>
      <c r="C211" s="34"/>
    </row>
    <row r="212" spans="1:7" x14ac:dyDescent="0.3">
      <c r="B212" s="4" t="s">
        <v>10</v>
      </c>
      <c r="C212" s="34">
        <f>C211*C210</f>
        <v>0</v>
      </c>
    </row>
    <row r="213" spans="1:7" x14ac:dyDescent="0.3">
      <c r="B213" s="4" t="s">
        <v>11</v>
      </c>
      <c r="C213" s="34">
        <f>C214-C212</f>
        <v>0</v>
      </c>
    </row>
    <row r="214" spans="1:7" x14ac:dyDescent="0.3">
      <c r="B214" s="5" t="s">
        <v>21</v>
      </c>
      <c r="C214" s="34">
        <f>C212*1.23</f>
        <v>0</v>
      </c>
      <c r="D214" s="6"/>
      <c r="E214" s="6"/>
      <c r="F214" s="6"/>
    </row>
    <row r="215" spans="1:7" x14ac:dyDescent="0.3">
      <c r="B215" s="11"/>
      <c r="D215" s="6"/>
      <c r="E215" s="6"/>
      <c r="F215" s="6"/>
    </row>
    <row r="216" spans="1:7" x14ac:dyDescent="0.3">
      <c r="A216" s="6"/>
      <c r="B216" s="6"/>
      <c r="C216" s="6"/>
      <c r="D216" s="6"/>
      <c r="E216" s="6"/>
      <c r="F216" s="6"/>
    </row>
    <row r="217" spans="1:7" ht="27.6" x14ac:dyDescent="0.3">
      <c r="A217" s="6"/>
      <c r="B217" s="22" t="s">
        <v>18</v>
      </c>
      <c r="C217" s="179">
        <f>C212+C192+C151+C111+C69</f>
        <v>0</v>
      </c>
      <c r="D217" s="180"/>
      <c r="E217" s="6"/>
      <c r="F217" s="6"/>
    </row>
    <row r="218" spans="1:7" ht="31.2" customHeight="1" x14ac:dyDescent="0.3">
      <c r="A218" s="6"/>
      <c r="B218" s="22" t="s">
        <v>11</v>
      </c>
      <c r="C218" s="179">
        <f>C219-C217</f>
        <v>0</v>
      </c>
      <c r="D218" s="180"/>
      <c r="E218" s="6"/>
      <c r="F218" s="6"/>
    </row>
    <row r="219" spans="1:7" ht="27.6" x14ac:dyDescent="0.3">
      <c r="A219" s="6"/>
      <c r="B219" s="22" t="s">
        <v>19</v>
      </c>
      <c r="C219" s="179">
        <f>C217*1.23</f>
        <v>0</v>
      </c>
      <c r="D219" s="180"/>
      <c r="E219" s="6"/>
      <c r="F219" s="6"/>
    </row>
    <row r="220" spans="1:7" ht="15" customHeight="1" x14ac:dyDescent="0.3">
      <c r="A220" s="146"/>
      <c r="B220" s="146"/>
      <c r="C220" s="6"/>
      <c r="D220" s="6"/>
      <c r="E220" s="6"/>
      <c r="F220" s="6"/>
    </row>
    <row r="221" spans="1:7" ht="15" customHeight="1" x14ac:dyDescent="0.3">
      <c r="A221" s="146"/>
      <c r="B221" s="146"/>
      <c r="C221" s="6"/>
      <c r="D221" s="6"/>
      <c r="E221" s="6"/>
      <c r="F221" s="6"/>
    </row>
    <row r="222" spans="1:7" ht="33.75" customHeight="1" x14ac:dyDescent="0.3">
      <c r="A222" s="8"/>
      <c r="B222" s="148" t="s">
        <v>20</v>
      </c>
      <c r="C222" s="149"/>
      <c r="D222" s="149"/>
      <c r="E222" s="149"/>
      <c r="F222" s="150"/>
    </row>
    <row r="223" spans="1:7" x14ac:dyDescent="0.3">
      <c r="A223" s="146"/>
      <c r="B223" s="147"/>
      <c r="C223" s="147"/>
      <c r="D223" s="147"/>
      <c r="E223" s="147"/>
      <c r="F223" s="147"/>
    </row>
    <row r="224" spans="1:7" ht="33" customHeight="1" x14ac:dyDescent="0.3">
      <c r="A224" s="146"/>
      <c r="B224" s="148" t="s">
        <v>233</v>
      </c>
      <c r="C224" s="149"/>
      <c r="D224" s="149"/>
      <c r="E224" s="149"/>
      <c r="F224" s="150"/>
    </row>
    <row r="225" spans="1:6" x14ac:dyDescent="0.3">
      <c r="A225" s="146"/>
      <c r="B225" s="147"/>
      <c r="C225" s="147"/>
      <c r="D225" s="147"/>
      <c r="E225" s="147"/>
      <c r="F225" s="147"/>
    </row>
    <row r="226" spans="1:6" ht="14.4" customHeight="1" x14ac:dyDescent="0.3">
      <c r="A226" s="6"/>
      <c r="B226" s="173" t="s">
        <v>12</v>
      </c>
      <c r="C226" s="174"/>
      <c r="D226" s="174"/>
      <c r="E226" s="174"/>
      <c r="F226" s="175"/>
    </row>
    <row r="227" spans="1:6" x14ac:dyDescent="0.3">
      <c r="A227" s="6"/>
      <c r="B227" s="154"/>
      <c r="C227" s="155"/>
      <c r="D227" s="155"/>
      <c r="E227" s="155"/>
      <c r="F227" s="156"/>
    </row>
    <row r="228" spans="1:6" ht="7.95" customHeight="1" x14ac:dyDescent="0.3">
      <c r="A228" s="6"/>
      <c r="B228" s="151" t="s">
        <v>13</v>
      </c>
      <c r="C228" s="152"/>
      <c r="D228" s="152"/>
      <c r="E228" s="152"/>
      <c r="F228" s="153"/>
    </row>
    <row r="229" spans="1:6" x14ac:dyDescent="0.3">
      <c r="A229" s="6"/>
      <c r="B229" s="151"/>
      <c r="C229" s="152"/>
      <c r="D229" s="152"/>
      <c r="E229" s="152"/>
      <c r="F229" s="153"/>
    </row>
    <row r="230" spans="1:6" ht="14.4" customHeight="1" x14ac:dyDescent="0.3">
      <c r="B230" s="154" t="s">
        <v>14</v>
      </c>
      <c r="C230" s="155"/>
      <c r="D230" s="155"/>
      <c r="E230" s="155"/>
      <c r="F230" s="156"/>
    </row>
    <row r="231" spans="1:6" x14ac:dyDescent="0.3">
      <c r="B231" s="157"/>
      <c r="C231" s="158"/>
      <c r="D231" s="158"/>
      <c r="E231" s="158"/>
      <c r="F231" s="159"/>
    </row>
    <row r="232" spans="1:6" x14ac:dyDescent="0.3">
      <c r="B232" s="9"/>
      <c r="C232" s="9"/>
      <c r="D232" s="9"/>
      <c r="E232" s="9"/>
      <c r="F232" s="9"/>
    </row>
    <row r="233" spans="1:6" x14ac:dyDescent="0.3">
      <c r="B233" s="10" t="s">
        <v>27</v>
      </c>
      <c r="C233" s="128"/>
      <c r="D233" s="129"/>
      <c r="E233" s="129"/>
      <c r="F233" s="130"/>
    </row>
    <row r="234" spans="1:6" x14ac:dyDescent="0.3">
      <c r="B234" s="10" t="s">
        <v>28</v>
      </c>
      <c r="C234" s="131"/>
      <c r="D234" s="132"/>
      <c r="E234" s="132"/>
      <c r="F234" s="133"/>
    </row>
    <row r="235" spans="1:6" x14ac:dyDescent="0.3">
      <c r="B235" s="10"/>
      <c r="C235" s="134"/>
      <c r="D235" s="135"/>
      <c r="E235" s="135"/>
      <c r="F235" s="136"/>
    </row>
    <row r="236" spans="1:6" x14ac:dyDescent="0.3">
      <c r="B236" s="9"/>
      <c r="C236" s="9"/>
      <c r="D236" s="9"/>
      <c r="E236" s="9"/>
      <c r="F236" s="9"/>
    </row>
    <row r="237" spans="1:6" x14ac:dyDescent="0.3">
      <c r="B237" s="137" t="s">
        <v>234</v>
      </c>
      <c r="C237" s="138"/>
      <c r="D237" s="138"/>
      <c r="E237" s="138"/>
      <c r="F237" s="139"/>
    </row>
    <row r="238" spans="1:6" x14ac:dyDescent="0.3">
      <c r="B238" s="140"/>
      <c r="C238" s="141"/>
      <c r="D238" s="141"/>
      <c r="E238" s="141"/>
      <c r="F238" s="142"/>
    </row>
    <row r="239" spans="1:6" x14ac:dyDescent="0.3">
      <c r="B239" s="140"/>
      <c r="C239" s="141"/>
      <c r="D239" s="141"/>
      <c r="E239" s="141"/>
      <c r="F239" s="142"/>
    </row>
    <row r="240" spans="1:6" x14ac:dyDescent="0.3">
      <c r="B240" s="140"/>
      <c r="C240" s="141"/>
      <c r="D240" s="141"/>
      <c r="E240" s="141"/>
      <c r="F240" s="142"/>
    </row>
    <row r="241" spans="2:6" ht="10.95" customHeight="1" x14ac:dyDescent="0.3">
      <c r="B241" s="143"/>
      <c r="C241" s="144"/>
      <c r="D241" s="144"/>
      <c r="E241" s="144"/>
      <c r="F241" s="145"/>
    </row>
    <row r="242" spans="2:6" ht="33" customHeight="1" x14ac:dyDescent="0.3"/>
    <row r="243" spans="2:6" ht="33" customHeight="1" x14ac:dyDescent="0.3"/>
    <row r="246" spans="2:6" ht="33.75" customHeight="1" x14ac:dyDescent="0.3"/>
    <row r="248" spans="2:6" ht="33" customHeight="1" x14ac:dyDescent="0.3"/>
    <row r="250" spans="2:6" ht="15" customHeight="1" x14ac:dyDescent="0.3"/>
    <row r="254" spans="2:6" ht="16.5" customHeight="1" x14ac:dyDescent="0.3"/>
    <row r="255" spans="2:6" ht="21" customHeight="1" x14ac:dyDescent="0.3"/>
    <row r="257" ht="21.75" customHeight="1" x14ac:dyDescent="0.3"/>
    <row r="258" ht="26.25" customHeight="1" x14ac:dyDescent="0.3"/>
    <row r="259" ht="33" customHeight="1" x14ac:dyDescent="0.3"/>
  </sheetData>
  <mergeCells count="70">
    <mergeCell ref="C7:H7"/>
    <mergeCell ref="B226:F227"/>
    <mergeCell ref="A197:A199"/>
    <mergeCell ref="B197:B199"/>
    <mergeCell ref="C197:C199"/>
    <mergeCell ref="C217:D217"/>
    <mergeCell ref="C218:D218"/>
    <mergeCell ref="C219:D219"/>
    <mergeCell ref="A116:A118"/>
    <mergeCell ref="B9:H9"/>
    <mergeCell ref="D156:F156"/>
    <mergeCell ref="D197:F197"/>
    <mergeCell ref="B115:C115"/>
    <mergeCell ref="D117:D118"/>
    <mergeCell ref="E117:E118"/>
    <mergeCell ref="B116:B118"/>
    <mergeCell ref="C3:G3"/>
    <mergeCell ref="A75:A77"/>
    <mergeCell ref="B75:B77"/>
    <mergeCell ref="C75:C77"/>
    <mergeCell ref="G75:G77"/>
    <mergeCell ref="D76:D77"/>
    <mergeCell ref="E76:E77"/>
    <mergeCell ref="F76:F77"/>
    <mergeCell ref="A16:A18"/>
    <mergeCell ref="B16:B18"/>
    <mergeCell ref="C16:C18"/>
    <mergeCell ref="G16:G18"/>
    <mergeCell ref="C6:H6"/>
    <mergeCell ref="C5:H5"/>
    <mergeCell ref="C8:H8"/>
    <mergeCell ref="B11:H11"/>
    <mergeCell ref="C233:F235"/>
    <mergeCell ref="B237:F241"/>
    <mergeCell ref="D17:D18"/>
    <mergeCell ref="E17:E18"/>
    <mergeCell ref="F17:F18"/>
    <mergeCell ref="A220:B220"/>
    <mergeCell ref="A221:B221"/>
    <mergeCell ref="A223:A225"/>
    <mergeCell ref="B223:F223"/>
    <mergeCell ref="B224:F224"/>
    <mergeCell ref="B225:F225"/>
    <mergeCell ref="B222:F222"/>
    <mergeCell ref="C156:C158"/>
    <mergeCell ref="B228:F229"/>
    <mergeCell ref="B230:F231"/>
    <mergeCell ref="B196:C196"/>
    <mergeCell ref="G197:G199"/>
    <mergeCell ref="D198:D199"/>
    <mergeCell ref="E198:E199"/>
    <mergeCell ref="F198:F199"/>
    <mergeCell ref="G116:G118"/>
    <mergeCell ref="D116:F116"/>
    <mergeCell ref="F117:F118"/>
    <mergeCell ref="G156:G158"/>
    <mergeCell ref="D157:D158"/>
    <mergeCell ref="E157:E158"/>
    <mergeCell ref="F157:F158"/>
    <mergeCell ref="B10:H10"/>
    <mergeCell ref="A156:A158"/>
    <mergeCell ref="B12:H12"/>
    <mergeCell ref="B13:H13"/>
    <mergeCell ref="D75:F75"/>
    <mergeCell ref="B155:C155"/>
    <mergeCell ref="B15:C15"/>
    <mergeCell ref="B74:C74"/>
    <mergeCell ref="C116:C118"/>
    <mergeCell ref="B156:B158"/>
    <mergeCell ref="D16:F16"/>
  </mergeCells>
  <phoneticPr fontId="3" type="noConversion"/>
  <pageMargins left="0.7" right="0.7" top="0.75" bottom="0.75" header="0.3" footer="0.3"/>
  <pageSetup paperSize="9" scale="58"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2933DBFD7BB4848A325F9BB431087F3" ma:contentTypeVersion="21" ma:contentTypeDescription="Umožňuje vytvoriť nový dokument." ma:contentTypeScope="" ma:versionID="d3580b772c13c541141a0a94a5801cb9">
  <xsd:schema xmlns:xsd="http://www.w3.org/2001/XMLSchema" xmlns:xs="http://www.w3.org/2001/XMLSchema" xmlns:p="http://schemas.microsoft.com/office/2006/metadata/properties" xmlns:ns2="f547016c-b868-4c85-9b27-c8fef2bb2b21" xmlns:ns3="94c36fca-8d58-4a30-8174-9427d45c3c3b" xmlns:ns4="9f37d40b-ca24-446e-849a-f7de3755b154" xmlns:ns5="22e8bab3-ffeb-44d9-9266-71a4f0a68ecd" targetNamespace="http://schemas.microsoft.com/office/2006/metadata/properties" ma:root="true" ma:fieldsID="418b32d3d612f74d95311c49b75c8337" ns2:_="" ns3:_="" ns4:_="" ns5:_="">
    <xsd:import namespace="f547016c-b868-4c85-9b27-c8fef2bb2b21"/>
    <xsd:import namespace="94c36fca-8d58-4a30-8174-9427d45c3c3b"/>
    <xsd:import namespace="9f37d40b-ca24-446e-849a-f7de3755b154"/>
    <xsd:import namespace="22e8bab3-ffeb-44d9-9266-71a4f0a68ecd"/>
    <xsd:element name="properties">
      <xsd:complexType>
        <xsd:sequence>
          <xsd:element name="documentManagement">
            <xsd:complexType>
              <xsd:all>
                <xsd:element ref="ns2:MediaServiceLocation" minOccurs="0"/>
                <xsd:element ref="ns3:TaxCatchAll" minOccurs="0"/>
                <xsd:element ref="ns2:MediaServiceOCR" minOccurs="0"/>
                <xsd:element ref="ns4:SharedWithUsers" minOccurs="0"/>
                <xsd:element ref="ns4:SharedWithDetails" minOccurs="0"/>
                <xsd:element ref="ns5:CustomID" minOccurs="0"/>
                <xsd:element ref="ns5:MediaServiceMetadata" minOccurs="0"/>
                <xsd:element ref="ns5:MediaServiceFastMetadata" minOccurs="0"/>
                <xsd:element ref="ns5:MediaServiceSearchProperties" minOccurs="0"/>
                <xsd:element ref="ns5:MediaServiceDateTaken" minOccurs="0"/>
                <xsd:element ref="ns5:MediaServiceGenerationTime" minOccurs="0"/>
                <xsd:element ref="ns5:MediaServiceEventHashCode" minOccurs="0"/>
                <xsd:element ref="ns2:lcf76f155ced4ddcb4097134ff3c332f"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Location" ma:index="8" nillable="true" ma:displayName="Location" ma:description="" ma:indexed="true" ma:internalName="MediaServiceLocation0" ma:readOnly="true">
      <xsd:simpleType>
        <xsd:restriction base="dms:Text"/>
      </xsd:simpleType>
    </xsd:element>
    <xsd:element name="MediaServiceOCR" ma:index="10" nillable="true" ma:displayName="Extracted Text" ma:description="" ma:internalName="MediaServiceOCR0" ma:readOnly="true">
      <xsd:simpleType>
        <xsd:restriction base="dms:Note">
          <xsd:maxLength value="255"/>
        </xsd:restriction>
      </xsd:simpleType>
    </xsd:element>
    <xsd:element name="lcf76f155ced4ddcb4097134ff3c332f" ma:index="21" nillable="true" ma:displayName="Značky obrázka_0" ma:hidden="true" ma:internalName="Zna_x010d_ky_x0020_obr_x00e1_zka_0">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c36fca-8d58-4a30-8174-9427d45c3c3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fd26409-9b04-4af2-bf81-5667f2c972d7}" ma:internalName="TaxCatchAll" ma:showField="CatchAllData" ma:web="94c36fca-8d58-4a30-8174-9427d45c3c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SharedWithUsers" ma:index="11"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Zdieľané s podrobnosťami" ma:description="" ma:internalName="SharedWithDetails0"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e8bab3-ffeb-44d9-9266-71a4f0a68ecd" elementFormDefault="qualified">
    <xsd:import namespace="http://schemas.microsoft.com/office/2006/documentManagement/types"/>
    <xsd:import namespace="http://schemas.microsoft.com/office/infopath/2007/PartnerControls"/>
    <xsd:element name="CustomID" ma:index="13" nillable="true" ma:displayName="CustomID" ma:hidden="true" ma:internalName="CustomID">
      <xsd:simpleType>
        <xsd:restriction base="dms:Number"/>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4c36fca-8d58-4a30-8174-9427d45c3c3b" xsi:nil="true"/>
    <lcf76f155ced4ddcb4097134ff3c332f xmlns="f547016c-b868-4c85-9b27-c8fef2bb2b21" xsi:nil="true"/>
    <CustomID xmlns="22e8bab3-ffeb-44d9-9266-71a4f0a68ec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42E40E-8A9F-4D60-B5D5-DF9260F45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4c36fca-8d58-4a30-8174-9427d45c3c3b"/>
    <ds:schemaRef ds:uri="9f37d40b-ca24-446e-849a-f7de3755b154"/>
    <ds:schemaRef ds:uri="22e8bab3-ffeb-44d9-9266-71a4f0a68e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f547016c-b868-4c85-9b27-c8fef2bb2b21"/>
    <ds:schemaRef ds:uri="9f37d40b-ca24-446e-849a-f7de3755b154"/>
    <ds:schemaRef ds:uri="3fa268eb-fbaa-4aa5-85e0-c51fff67afcb"/>
    <ds:schemaRef ds:uri="274902c4-e348-4087-b368-0931af31445d"/>
    <ds:schemaRef ds:uri="94c36fca-8d58-4a30-8174-9427d45c3c3b"/>
    <ds:schemaRef ds:uri="22e8bab3-ffeb-44d9-9266-71a4f0a68ecd"/>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IKT</vt:lpstr>
      <vt:lpstr>IKT!Oblasť_tlače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Lucia Matíková</dc:creator>
  <cp:keywords/>
  <dc:description/>
  <cp:lastModifiedBy>Terézia Vašičková</cp:lastModifiedBy>
  <cp:revision/>
  <cp:lastPrinted>2026-03-13T12:36:48Z</cp:lastPrinted>
  <dcterms:created xsi:type="dcterms:W3CDTF">2023-07-19T08:32:18Z</dcterms:created>
  <dcterms:modified xsi:type="dcterms:W3CDTF">2026-07-20T05:47:39Z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0x01010002933DBFD7BB4848A325F9BB431087F3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