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derla2751998\Documents\Verejné 2026\Náboje\Súťažné podklady pre prvú súťaž\Ochodnicka\"/>
    </mc:Choice>
  </mc:AlternateContent>
  <bookViews>
    <workbookView xWindow="-120" yWindow="-120" windowWidth="29040" windowHeight="15720" activeTab="5"/>
  </bookViews>
  <sheets>
    <sheet name="Časť 1." sheetId="1" r:id="rId1"/>
    <sheet name="Časť 2." sheetId="3" r:id="rId2"/>
    <sheet name="Časť 3." sheetId="4" r:id="rId3"/>
    <sheet name="Časť 4." sheetId="7" r:id="rId4"/>
    <sheet name="Časť 5." sheetId="8" r:id="rId5"/>
    <sheet name="Časť 6." sheetId="5" r:id="rId6"/>
    <sheet name="Časť 7." sheetId="6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8" l="1"/>
  <c r="E20" i="8"/>
  <c r="E20" i="7"/>
  <c r="E20" i="6"/>
  <c r="E23" i="5"/>
  <c r="G23" i="5" s="1"/>
  <c r="H23" i="5" s="1"/>
  <c r="E22" i="5"/>
  <c r="E21" i="5"/>
  <c r="E20" i="5"/>
  <c r="G20" i="5" s="1"/>
  <c r="H20" i="5" s="1"/>
  <c r="E21" i="4"/>
  <c r="E20" i="4"/>
  <c r="G20" i="4" s="1"/>
  <c r="H20" i="4" s="1"/>
  <c r="E21" i="3"/>
  <c r="E22" i="3"/>
  <c r="E20" i="3"/>
  <c r="G20" i="3" s="1"/>
  <c r="H20" i="3" s="1"/>
  <c r="E20" i="1"/>
  <c r="G21" i="8" l="1"/>
  <c r="H21" i="8" s="1"/>
  <c r="G20" i="8"/>
  <c r="H20" i="8" s="1"/>
  <c r="G20" i="7"/>
  <c r="H20" i="7" s="1"/>
  <c r="D25" i="7" s="1"/>
  <c r="G20" i="6"/>
  <c r="H20" i="6" s="1"/>
  <c r="D25" i="6" s="1"/>
  <c r="G22" i="5"/>
  <c r="H22" i="5" s="1"/>
  <c r="G21" i="5"/>
  <c r="H21" i="5" s="1"/>
  <c r="D28" i="5" s="1"/>
  <c r="G21" i="4"/>
  <c r="H21" i="4" s="1"/>
  <c r="D26" i="4" s="1"/>
  <c r="G21" i="3"/>
  <c r="H21" i="3" s="1"/>
  <c r="G22" i="3"/>
  <c r="H22" i="3" s="1"/>
  <c r="G20" i="1"/>
  <c r="H20" i="1" s="1"/>
  <c r="E21" i="1"/>
  <c r="G21" i="1" s="1"/>
  <c r="H21" i="1" s="1"/>
  <c r="D26" i="8" l="1"/>
  <c r="D28" i="1"/>
  <c r="D27" i="3"/>
</calcChain>
</file>

<file path=xl/sharedStrings.xml><?xml version="1.0" encoding="utf-8"?>
<sst xmlns="http://schemas.openxmlformats.org/spreadsheetml/2006/main" count="211" uniqueCount="49">
  <si>
    <t>P.č.</t>
  </si>
  <si>
    <t>Popis</t>
  </si>
  <si>
    <t>Cena v EUR spolu 
s DPH</t>
  </si>
  <si>
    <t>Sadzba DPH 
v %</t>
  </si>
  <si>
    <t>Výška DPH v EUR</t>
  </si>
  <si>
    <t>Jednotková cena v EUR za kus 
bez DPH</t>
  </si>
  <si>
    <t>Celková cena v EUR 
bez DPH</t>
  </si>
  <si>
    <t>Vyplní uchádzač</t>
  </si>
  <si>
    <t>Predmet zákazky:</t>
  </si>
  <si>
    <t>Uchádzač vypĺňa len zelenou podfarbené bunky</t>
  </si>
  <si>
    <t>Identifikačné údaje uchádzača</t>
  </si>
  <si>
    <t xml:space="preserve">Obchodné meno/názov: </t>
  </si>
  <si>
    <t xml:space="preserve">Sídlo/miesto podnikania: </t>
  </si>
  <si>
    <t>Štatutárny zástupca:</t>
  </si>
  <si>
    <t>IČO:</t>
  </si>
  <si>
    <t>IČ DPH:</t>
  </si>
  <si>
    <t>Telefónne číslo:</t>
  </si>
  <si>
    <t>E-mailová adresa:</t>
  </si>
  <si>
    <t>Daňový status:</t>
  </si>
  <si>
    <t xml:space="preserve">v.............................................., dňa </t>
  </si>
  <si>
    <t>podpis osoby oprávnenej konať za uchádzača</t>
  </si>
  <si>
    <r>
      <rPr>
        <b/>
        <sz val="11"/>
        <rFont val="Times New Roman"/>
        <family val="1"/>
        <charset val="238"/>
      </rPr>
      <t xml:space="preserve">Čestné vyhlásenie: </t>
    </r>
    <r>
      <rPr>
        <sz val="11"/>
        <rFont val="Times New Roman"/>
        <family val="1"/>
        <charset val="238"/>
      </rPr>
      <t xml:space="preserve">postupujem v súlade s etickým kódexom uchádzača vydaným Úradom pre verejné obstarávanie: https://www.uvo.gov.sk/zaujemcauchadzac/eticky-kodex-zaujemcu-uchadzaca-54b.html </t>
    </r>
  </si>
  <si>
    <t>príloha č. 2</t>
  </si>
  <si>
    <t>Štrukturovaný rozpočet - Návrh na plnenie kritérií</t>
  </si>
  <si>
    <t>Predpokladaný počet kusov</t>
  </si>
  <si>
    <t>Náboj kal. .38 Špeciál – 10,25 g</t>
  </si>
  <si>
    <t xml:space="preserve">Náboj kal. .357 Magnum – 10.25 g </t>
  </si>
  <si>
    <r>
      <rPr>
        <b/>
        <sz val="10"/>
        <rFont val="Times New Roman"/>
        <family val="1"/>
        <charset val="238"/>
      </rPr>
      <t>Náboje do revolverov</t>
    </r>
    <r>
      <rPr>
        <b/>
        <sz val="14"/>
        <rFont val="Times New Roman"/>
        <family val="1"/>
        <charset val="238"/>
      </rPr>
      <t xml:space="preserve">                                                     </t>
    </r>
  </si>
  <si>
    <t xml:space="preserve">Náboj kal. 9mm Luger (9 x 19 mm) - Duty </t>
  </si>
  <si>
    <t xml:space="preserve">Náboj kal. 9mm Luger (9x19 mm) - Subsonic </t>
  </si>
  <si>
    <t>Náboj kal. 9mm Luger (9x19 mm) priebojný – AP</t>
  </si>
  <si>
    <t>Náboj kal. 9mm Luger (9 x 19 mm) – 8,0 g</t>
  </si>
  <si>
    <t xml:space="preserve">Náboj kal. 9mm Luger (9 x 19 mm) – INTERIER </t>
  </si>
  <si>
    <r>
      <rPr>
        <b/>
        <sz val="10"/>
        <rFont val="Times New Roman"/>
        <family val="1"/>
        <charset val="238"/>
      </rPr>
      <t>Náboje do brokových strelných zbraní kaliber 12/70,</t>
    </r>
    <r>
      <rPr>
        <b/>
        <sz val="14"/>
        <rFont val="Times New Roman"/>
        <family val="1"/>
        <charset val="238"/>
      </rPr>
      <t xml:space="preserve">                                                       </t>
    </r>
  </si>
  <si>
    <t xml:space="preserve">Brokový náboj kal. 12/70 mm jednotná strela </t>
  </si>
  <si>
    <t xml:space="preserve">Brokový náboj kal. 12/70 mm hromadná strela; priemer broku 3,1 – 3,5 mm </t>
  </si>
  <si>
    <r>
      <rPr>
        <b/>
        <sz val="10"/>
        <rFont val="Times New Roman"/>
        <family val="1"/>
        <charset val="238"/>
      </rPr>
      <t>Náboje do brokových strelných zbraní kaliber 12/70 mm proti dronom</t>
    </r>
    <r>
      <rPr>
        <b/>
        <sz val="14"/>
        <rFont val="Times New Roman"/>
        <family val="1"/>
        <charset val="238"/>
      </rPr>
      <t xml:space="preserve">                                                    </t>
    </r>
  </si>
  <si>
    <t>Brokový náboj kal. 12/70 mm hromadná strela; priemer brokov 2,4 – 2,8 mm</t>
  </si>
  <si>
    <r>
      <rPr>
        <b/>
        <sz val="10"/>
        <rFont val="Times New Roman"/>
        <family val="1"/>
        <charset val="238"/>
      </rPr>
      <t>Náboje kalibru 4,6x30 mm Ball</t>
    </r>
    <r>
      <rPr>
        <b/>
        <sz val="14"/>
        <rFont val="Times New Roman"/>
        <family val="1"/>
        <charset val="238"/>
      </rPr>
      <t xml:space="preserve">                                                   </t>
    </r>
  </si>
  <si>
    <t xml:space="preserve">Náboje kalibru 4,6x30 mm Ball </t>
  </si>
  <si>
    <r>
      <rPr>
        <b/>
        <sz val="10"/>
        <rFont val="Times New Roman"/>
        <family val="1"/>
        <charset val="238"/>
      </rPr>
      <t>Náboje kal. 5,7x28mm</t>
    </r>
    <r>
      <rPr>
        <b/>
        <sz val="14"/>
        <rFont val="Times New Roman"/>
        <family val="1"/>
        <charset val="238"/>
      </rPr>
      <t xml:space="preserve">                                                 </t>
    </r>
  </si>
  <si>
    <t>Náboj kal. 5,7x28 mm celoplášťová strela</t>
  </si>
  <si>
    <t>Náboj kal. 5,7x28 mm strela s dutinkou</t>
  </si>
  <si>
    <r>
      <rPr>
        <b/>
        <sz val="10"/>
        <rFont val="Times New Roman"/>
        <family val="1"/>
        <charset val="238"/>
      </rPr>
      <t>Náboje kal. 9 mm Luger  (strelecký výcvik)</t>
    </r>
    <r>
      <rPr>
        <b/>
        <sz val="14"/>
        <rFont val="Times New Roman"/>
        <family val="1"/>
        <charset val="238"/>
      </rPr>
      <t xml:space="preserve">                                                       </t>
    </r>
  </si>
  <si>
    <r>
      <rPr>
        <b/>
        <sz val="10"/>
        <rFont val="Times New Roman"/>
        <family val="1"/>
        <charset val="238"/>
      </rPr>
      <t>Náboje kal. 9 mm Luger  (palebný priemer)</t>
    </r>
    <r>
      <rPr>
        <b/>
        <sz val="14"/>
        <rFont val="Times New Roman"/>
        <family val="1"/>
        <charset val="238"/>
      </rPr>
      <t xml:space="preserve">                                                       </t>
    </r>
  </si>
  <si>
    <t xml:space="preserve">Návrh na plnenie kritérií </t>
  </si>
  <si>
    <t>Celková cena za poskytnutie predmetu zákazky vyjadrená v EUR bez DPH</t>
  </si>
  <si>
    <t>Brokový náboj kal. 12/70 mm hromadná strela; priemer broku 8,3 – 8,7 mm</t>
  </si>
  <si>
    <t>Brokový náboj kal. 12/70 mm špeciálna vyrážacia strela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</si>
</sst>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[Red]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MS Sans Serif"/>
      <charset val="1"/>
    </font>
    <font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u/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EFF9E1"/>
        <bgColor rgb="FF000000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2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14" fillId="0" borderId="0" applyAlignment="0">
      <alignment vertical="top"/>
      <protection locked="0"/>
    </xf>
    <xf numFmtId="0" fontId="14" fillId="0" borderId="0" applyAlignment="0">
      <alignment vertical="top" wrapText="1"/>
      <protection locked="0"/>
    </xf>
  </cellStyleXfs>
  <cellXfs count="131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0" fontId="3" fillId="0" borderId="3" xfId="0" applyFont="1" applyBorder="1" applyAlignment="1"/>
    <xf numFmtId="4" fontId="3" fillId="0" borderId="3" xfId="0" applyNumberFormat="1" applyFont="1" applyBorder="1" applyAlignme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3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12" fillId="4" borderId="15" xfId="0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3" fontId="9" fillId="4" borderId="7" xfId="0" applyNumberFormat="1" applyFont="1" applyFill="1" applyBorder="1" applyAlignment="1">
      <alignment horizontal="center" vertical="center" wrapText="1"/>
    </xf>
    <xf numFmtId="4" fontId="11" fillId="4" borderId="7" xfId="0" applyNumberFormat="1" applyFont="1" applyFill="1" applyBorder="1" applyAlignment="1">
      <alignment horizontal="center" vertical="center"/>
    </xf>
    <xf numFmtId="0" fontId="3" fillId="5" borderId="4" xfId="0" applyFont="1" applyFill="1" applyBorder="1"/>
    <xf numFmtId="4" fontId="4" fillId="0" borderId="0" xfId="0" applyNumberFormat="1" applyFont="1" applyAlignment="1">
      <alignment horizontal="right" vertical="center"/>
    </xf>
    <xf numFmtId="0" fontId="10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4" fontId="9" fillId="0" borderId="0" xfId="2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/>
    </xf>
    <xf numFmtId="2" fontId="9" fillId="4" borderId="14" xfId="0" applyNumberFormat="1" applyFont="1" applyFill="1" applyBorder="1" applyAlignment="1">
      <alignment horizontal="center" vertical="center" wrapText="1"/>
    </xf>
    <xf numFmtId="2" fontId="11" fillId="8" borderId="33" xfId="0" applyNumberFormat="1" applyFont="1" applyFill="1" applyBorder="1" applyAlignment="1">
      <alignment horizontal="center" vertical="center"/>
    </xf>
    <xf numFmtId="4" fontId="12" fillId="4" borderId="34" xfId="0" applyNumberFormat="1" applyFont="1" applyFill="1" applyBorder="1" applyAlignment="1">
      <alignment horizontal="center" vertical="center"/>
    </xf>
    <xf numFmtId="4" fontId="9" fillId="5" borderId="33" xfId="2" applyNumberFormat="1" applyFont="1" applyFill="1" applyBorder="1" applyAlignment="1">
      <alignment horizontal="center" vertical="center" wrapText="1"/>
    </xf>
    <xf numFmtId="4" fontId="24" fillId="0" borderId="0" xfId="0" applyNumberFormat="1" applyFont="1"/>
    <xf numFmtId="164" fontId="4" fillId="0" borderId="36" xfId="0" applyNumberFormat="1" applyFont="1" applyBorder="1"/>
    <xf numFmtId="164" fontId="4" fillId="0" borderId="37" xfId="0" applyNumberFormat="1" applyFont="1" applyBorder="1"/>
    <xf numFmtId="164" fontId="4" fillId="0" borderId="38" xfId="0" applyNumberFormat="1" applyFont="1" applyBorder="1" applyAlignment="1">
      <alignment vertical="center"/>
    </xf>
    <xf numFmtId="164" fontId="4" fillId="0" borderId="38" xfId="0" applyNumberFormat="1" applyFont="1" applyBorder="1"/>
    <xf numFmtId="164" fontId="4" fillId="0" borderId="39" xfId="0" applyNumberFormat="1" applyFont="1" applyBorder="1"/>
    <xf numFmtId="164" fontId="3" fillId="0" borderId="36" xfId="0" applyNumberFormat="1" applyFont="1" applyBorder="1"/>
    <xf numFmtId="164" fontId="3" fillId="4" borderId="37" xfId="0" applyNumberFormat="1" applyFont="1" applyFill="1" applyBorder="1"/>
    <xf numFmtId="164" fontId="3" fillId="0" borderId="38" xfId="0" applyNumberFormat="1" applyFont="1" applyBorder="1" applyAlignment="1">
      <alignment vertical="center"/>
    </xf>
    <xf numFmtId="164" fontId="3" fillId="4" borderId="38" xfId="0" applyNumberFormat="1" applyFont="1" applyFill="1" applyBorder="1"/>
    <xf numFmtId="164" fontId="3" fillId="0" borderId="37" xfId="0" applyNumberFormat="1" applyFont="1" applyBorder="1"/>
    <xf numFmtId="164" fontId="3" fillId="0" borderId="39" xfId="0" applyNumberFormat="1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 applyAlignment="1">
      <alignment vertical="center"/>
    </xf>
    <xf numFmtId="0" fontId="3" fillId="0" borderId="38" xfId="0" applyFont="1" applyBorder="1"/>
    <xf numFmtId="0" fontId="3" fillId="0" borderId="39" xfId="0" applyFont="1" applyBorder="1"/>
    <xf numFmtId="4" fontId="3" fillId="0" borderId="40" xfId="0" applyNumberFormat="1" applyFont="1" applyBorder="1"/>
    <xf numFmtId="4" fontId="3" fillId="4" borderId="35" xfId="0" applyNumberFormat="1" applyFont="1" applyFill="1" applyBorder="1"/>
    <xf numFmtId="0" fontId="3" fillId="0" borderId="41" xfId="0" applyFont="1" applyBorder="1" applyAlignment="1">
      <alignment vertical="center"/>
    </xf>
    <xf numFmtId="4" fontId="3" fillId="0" borderId="41" xfId="0" applyNumberFormat="1" applyFont="1" applyBorder="1"/>
    <xf numFmtId="0" fontId="3" fillId="0" borderId="35" xfId="0" applyFont="1" applyBorder="1"/>
    <xf numFmtId="0" fontId="3" fillId="0" borderId="42" xfId="0" applyFont="1" applyBorder="1"/>
    <xf numFmtId="4" fontId="6" fillId="0" borderId="35" xfId="0" applyNumberFormat="1" applyFont="1" applyBorder="1"/>
    <xf numFmtId="0" fontId="6" fillId="0" borderId="37" xfId="0" applyFont="1" applyBorder="1"/>
    <xf numFmtId="164" fontId="6" fillId="0" borderId="37" xfId="0" applyNumberFormat="1" applyFont="1" applyBorder="1"/>
    <xf numFmtId="164" fontId="7" fillId="0" borderId="37" xfId="0" applyNumberFormat="1" applyFont="1" applyBorder="1"/>
    <xf numFmtId="0" fontId="3" fillId="0" borderId="43" xfId="0" applyFont="1" applyBorder="1"/>
    <xf numFmtId="4" fontId="3" fillId="0" borderId="42" xfId="0" applyNumberFormat="1" applyFont="1" applyBorder="1"/>
    <xf numFmtId="4" fontId="3" fillId="0" borderId="35" xfId="0" applyNumberFormat="1" applyFont="1" applyBorder="1"/>
    <xf numFmtId="164" fontId="3" fillId="0" borderId="37" xfId="0" applyNumberFormat="1" applyFont="1" applyBorder="1" applyAlignment="1">
      <alignment horizontal="center"/>
    </xf>
    <xf numFmtId="9" fontId="4" fillId="0" borderId="37" xfId="0" applyNumberFormat="1" applyFont="1" applyBorder="1" applyAlignment="1">
      <alignment horizontal="center"/>
    </xf>
    <xf numFmtId="164" fontId="3" fillId="0" borderId="37" xfId="0" applyNumberFormat="1" applyFont="1" applyBorder="1" applyAlignment="1"/>
    <xf numFmtId="0" fontId="4" fillId="0" borderId="37" xfId="0" applyNumberFormat="1" applyFont="1" applyBorder="1" applyAlignment="1">
      <alignment horizontal="center"/>
    </xf>
    <xf numFmtId="164" fontId="3" fillId="4" borderId="39" xfId="0" applyNumberFormat="1" applyFont="1" applyFill="1" applyBorder="1"/>
    <xf numFmtId="0" fontId="3" fillId="0" borderId="44" xfId="0" applyFont="1" applyBorder="1"/>
    <xf numFmtId="0" fontId="17" fillId="0" borderId="25" xfId="4" applyFont="1" applyFill="1" applyBorder="1" applyAlignment="1" applyProtection="1">
      <alignment horizontal="left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13" xfId="0" applyNumberFormat="1" applyFont="1" applyFill="1" applyBorder="1" applyAlignment="1">
      <alignment horizontal="center" vertical="center" wrapText="1"/>
    </xf>
    <xf numFmtId="1" fontId="8" fillId="4" borderId="7" xfId="0" applyNumberFormat="1" applyFont="1" applyFill="1" applyBorder="1" applyAlignment="1">
      <alignment horizontal="center" vertical="center" wrapText="1"/>
    </xf>
    <xf numFmtId="1" fontId="8" fillId="4" borderId="4" xfId="0" applyNumberFormat="1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 wrapText="1"/>
    </xf>
    <xf numFmtId="0" fontId="15" fillId="6" borderId="19" xfId="3" applyFont="1" applyFill="1" applyBorder="1" applyAlignment="1">
      <alignment horizontal="center" vertical="center"/>
      <protection locked="0"/>
    </xf>
    <xf numFmtId="0" fontId="15" fillId="6" borderId="20" xfId="3" applyFont="1" applyFill="1" applyBorder="1" applyAlignment="1">
      <alignment horizontal="center" vertical="center"/>
      <protection locked="0"/>
    </xf>
    <xf numFmtId="0" fontId="15" fillId="6" borderId="21" xfId="3" applyFont="1" applyFill="1" applyBorder="1" applyAlignment="1">
      <alignment horizontal="center" vertical="center"/>
      <protection locked="0"/>
    </xf>
    <xf numFmtId="0" fontId="5" fillId="0" borderId="1" xfId="1" applyFont="1" applyFill="1" applyAlignment="1">
      <alignment horizontal="center" vertical="center"/>
    </xf>
    <xf numFmtId="0" fontId="16" fillId="0" borderId="6" xfId="3" applyFont="1" applyFill="1" applyBorder="1" applyAlignment="1" applyProtection="1">
      <alignment vertical="center"/>
    </xf>
    <xf numFmtId="0" fontId="16" fillId="0" borderId="7" xfId="3" applyFont="1" applyFill="1" applyBorder="1" applyAlignment="1" applyProtection="1">
      <alignment vertical="center"/>
    </xf>
    <xf numFmtId="0" fontId="15" fillId="7" borderId="7" xfId="3" applyFont="1" applyFill="1" applyBorder="1" applyAlignment="1">
      <alignment horizontal="center" vertical="top"/>
      <protection locked="0"/>
    </xf>
    <xf numFmtId="0" fontId="15" fillId="7" borderId="8" xfId="3" applyFont="1" applyFill="1" applyBorder="1" applyAlignment="1">
      <alignment horizontal="center" vertical="top"/>
      <protection locked="0"/>
    </xf>
    <xf numFmtId="0" fontId="16" fillId="0" borderId="9" xfId="3" applyFont="1" applyFill="1" applyBorder="1" applyAlignment="1" applyProtection="1">
      <alignment vertical="center"/>
    </xf>
    <xf numFmtId="0" fontId="16" fillId="0" borderId="4" xfId="3" applyFont="1" applyFill="1" applyBorder="1" applyAlignment="1" applyProtection="1">
      <alignment vertical="center"/>
    </xf>
    <xf numFmtId="0" fontId="15" fillId="7" borderId="15" xfId="3" applyFont="1" applyFill="1" applyBorder="1" applyAlignment="1">
      <alignment horizontal="center" vertical="top"/>
      <protection locked="0"/>
    </xf>
    <xf numFmtId="0" fontId="15" fillId="7" borderId="26" xfId="3" applyFont="1" applyFill="1" applyBorder="1" applyAlignment="1">
      <alignment horizontal="center" vertical="top"/>
      <protection locked="0"/>
    </xf>
    <xf numFmtId="0" fontId="15" fillId="7" borderId="27" xfId="3" applyFont="1" applyFill="1" applyBorder="1" applyAlignment="1">
      <alignment horizontal="center" vertical="top"/>
      <protection locked="0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horizontal="center" vertical="center" wrapText="1"/>
    </xf>
    <xf numFmtId="4" fontId="8" fillId="4" borderId="17" xfId="0" applyNumberFormat="1" applyFont="1" applyFill="1" applyBorder="1" applyAlignment="1">
      <alignment horizontal="center" vertical="center" wrapText="1"/>
    </xf>
    <xf numFmtId="4" fontId="8" fillId="4" borderId="18" xfId="0" applyNumberFormat="1" applyFont="1" applyFill="1" applyBorder="1" applyAlignment="1">
      <alignment horizontal="center" vertical="center" wrapText="1"/>
    </xf>
    <xf numFmtId="0" fontId="21" fillId="6" borderId="22" xfId="3" applyFont="1" applyFill="1" applyBorder="1" applyAlignment="1">
      <alignment horizontal="center" vertical="center" wrapText="1"/>
      <protection locked="0"/>
    </xf>
    <xf numFmtId="0" fontId="21" fillId="6" borderId="23" xfId="3" applyFont="1" applyFill="1" applyBorder="1" applyAlignment="1">
      <alignment horizontal="center" vertical="center" wrapText="1"/>
      <protection locked="0"/>
    </xf>
    <xf numFmtId="0" fontId="21" fillId="6" borderId="24" xfId="3" applyFont="1" applyFill="1" applyBorder="1" applyAlignment="1">
      <alignment horizontal="center" vertical="center" wrapText="1"/>
      <protection locked="0"/>
    </xf>
    <xf numFmtId="0" fontId="20" fillId="5" borderId="25" xfId="3" applyFont="1" applyFill="1" applyBorder="1" applyAlignment="1">
      <alignment horizontal="center" vertical="center"/>
      <protection locked="0"/>
    </xf>
    <xf numFmtId="0" fontId="20" fillId="5" borderId="32" xfId="3" applyFont="1" applyFill="1" applyBorder="1" applyAlignment="1">
      <alignment horizontal="center" vertical="center"/>
      <protection locked="0"/>
    </xf>
    <xf numFmtId="0" fontId="17" fillId="0" borderId="10" xfId="3" applyFont="1" applyFill="1" applyBorder="1" applyAlignment="1">
      <alignment vertical="top"/>
      <protection locked="0"/>
    </xf>
    <xf numFmtId="0" fontId="17" fillId="0" borderId="5" xfId="3" applyFont="1" applyFill="1" applyBorder="1" applyAlignment="1">
      <alignment vertical="top"/>
      <protection locked="0"/>
    </xf>
    <xf numFmtId="0" fontId="15" fillId="7" borderId="28" xfId="3" applyFont="1" applyFill="1" applyBorder="1" applyAlignment="1">
      <alignment horizontal="center" vertical="top"/>
      <protection locked="0"/>
    </xf>
    <xf numFmtId="0" fontId="15" fillId="7" borderId="29" xfId="3" applyFont="1" applyFill="1" applyBorder="1" applyAlignment="1">
      <alignment horizontal="center" vertical="top"/>
      <protection locked="0"/>
    </xf>
    <xf numFmtId="0" fontId="15" fillId="7" borderId="30" xfId="3" applyFont="1" applyFill="1" applyBorder="1" applyAlignment="1">
      <alignment horizontal="center" vertical="top"/>
      <protection locked="0"/>
    </xf>
    <xf numFmtId="0" fontId="18" fillId="0" borderId="31" xfId="4" applyFont="1" applyFill="1" applyBorder="1" applyAlignment="1" applyProtection="1">
      <alignment horizontal="left" vertical="center" wrapText="1"/>
    </xf>
    <xf numFmtId="0" fontId="18" fillId="0" borderId="25" xfId="4" applyFont="1" applyFill="1" applyBorder="1" applyAlignment="1" applyProtection="1">
      <alignment horizontal="left" vertical="center" wrapText="1"/>
    </xf>
    <xf numFmtId="0" fontId="18" fillId="0" borderId="32" xfId="4" applyFont="1" applyFill="1" applyBorder="1" applyAlignment="1" applyProtection="1">
      <alignment horizontal="left" vertical="center" wrapText="1"/>
    </xf>
    <xf numFmtId="4" fontId="21" fillId="0" borderId="31" xfId="4" applyNumberFormat="1" applyFont="1" applyFill="1" applyBorder="1" applyAlignment="1" applyProtection="1">
      <alignment horizontal="center" vertical="center" wrapText="1"/>
    </xf>
    <xf numFmtId="4" fontId="21" fillId="0" borderId="32" xfId="4" applyNumberFormat="1" applyFont="1" applyFill="1" applyBorder="1" applyAlignment="1" applyProtection="1">
      <alignment horizontal="center" vertical="center" wrapText="1"/>
    </xf>
    <xf numFmtId="0" fontId="21" fillId="0" borderId="31" xfId="4" applyFont="1" applyFill="1" applyBorder="1" applyAlignment="1" applyProtection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15" fillId="7" borderId="31" xfId="4" applyFont="1" applyFill="1" applyBorder="1" applyAlignment="1" applyProtection="1">
      <alignment horizontal="left"/>
    </xf>
    <xf numFmtId="0" fontId="15" fillId="7" borderId="25" xfId="4" applyFont="1" applyFill="1" applyBorder="1" applyAlignment="1" applyProtection="1">
      <alignment horizontal="left"/>
    </xf>
    <xf numFmtId="0" fontId="15" fillId="7" borderId="32" xfId="4" applyFont="1" applyFill="1" applyBorder="1" applyAlignment="1" applyProtection="1">
      <alignment horizontal="left"/>
    </xf>
    <xf numFmtId="0" fontId="19" fillId="7" borderId="31" xfId="4" applyFont="1" applyFill="1" applyBorder="1" applyAlignment="1" applyProtection="1">
      <alignment horizontal="center" wrapText="1"/>
    </xf>
    <xf numFmtId="0" fontId="19" fillId="7" borderId="32" xfId="4" applyFont="1" applyFill="1" applyBorder="1" applyAlignment="1" applyProtection="1">
      <alignment horizontal="center" wrapText="1"/>
    </xf>
    <xf numFmtId="2" fontId="21" fillId="0" borderId="31" xfId="4" applyNumberFormat="1" applyFont="1" applyFill="1" applyBorder="1" applyAlignment="1" applyProtection="1">
      <alignment horizontal="center" vertical="center" wrapText="1"/>
    </xf>
    <xf numFmtId="2" fontId="21" fillId="0" borderId="32" xfId="4" applyNumberFormat="1" applyFont="1" applyFill="1" applyBorder="1" applyAlignment="1" applyProtection="1">
      <alignment horizontal="center" vertical="center" wrapText="1"/>
    </xf>
  </cellXfs>
  <cellStyles count="5">
    <cellStyle name="Kontrolná bunka" xfId="1" builtinId="23"/>
    <cellStyle name="Normálna" xfId="0" builtinId="0"/>
    <cellStyle name="Normálna 2" xfId="3"/>
    <cellStyle name="Normálna 2 2" xfId="4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="110" zoomScaleNormal="110" workbookViewId="0">
      <selection activeCell="H26" sqref="H26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5" width="13.42578125" style="11" customWidth="1"/>
    <col min="16" max="16384" width="9.140625" style="11"/>
  </cols>
  <sheetData>
    <row r="1" spans="1:15" ht="17.25" thickBot="1" x14ac:dyDescent="0.35">
      <c r="H1" s="25" t="s">
        <v>22</v>
      </c>
    </row>
    <row r="2" spans="1:15" x14ac:dyDescent="0.3">
      <c r="A2" s="87" t="s">
        <v>8</v>
      </c>
      <c r="B2" s="88"/>
      <c r="C2" s="88"/>
      <c r="D2" s="88"/>
      <c r="E2" s="89"/>
      <c r="H2" s="3"/>
    </row>
    <row r="3" spans="1:15" ht="25.5" customHeight="1" thickBot="1" x14ac:dyDescent="0.35">
      <c r="A3" s="106" t="s">
        <v>27</v>
      </c>
      <c r="B3" s="107"/>
      <c r="C3" s="107"/>
      <c r="D3" s="107"/>
      <c r="E3" s="108"/>
      <c r="H3" s="3"/>
    </row>
    <row r="4" spans="1:15" ht="17.25" thickBot="1" x14ac:dyDescent="0.35">
      <c r="A4" s="109" t="s">
        <v>9</v>
      </c>
      <c r="B4" s="109"/>
      <c r="C4" s="109"/>
      <c r="D4" s="109"/>
      <c r="E4" s="110"/>
      <c r="H4" s="3"/>
    </row>
    <row r="5" spans="1:15" ht="17.25" thickBot="1" x14ac:dyDescent="0.35">
      <c r="A5" s="87" t="s">
        <v>10</v>
      </c>
      <c r="B5" s="88"/>
      <c r="C5" s="88"/>
      <c r="D5" s="88"/>
      <c r="E5" s="89"/>
      <c r="H5" s="3"/>
    </row>
    <row r="6" spans="1:15" x14ac:dyDescent="0.3">
      <c r="A6" s="91" t="s">
        <v>11</v>
      </c>
      <c r="B6" s="92"/>
      <c r="C6" s="93"/>
      <c r="D6" s="93"/>
      <c r="E6" s="94"/>
      <c r="H6" s="3"/>
    </row>
    <row r="7" spans="1:15" x14ac:dyDescent="0.3">
      <c r="A7" s="95" t="s">
        <v>12</v>
      </c>
      <c r="B7" s="96"/>
      <c r="C7" s="97"/>
      <c r="D7" s="98"/>
      <c r="E7" s="99"/>
      <c r="H7" s="3"/>
    </row>
    <row r="8" spans="1:15" x14ac:dyDescent="0.3">
      <c r="A8" s="95" t="s">
        <v>13</v>
      </c>
      <c r="B8" s="96"/>
      <c r="C8" s="97"/>
      <c r="D8" s="98"/>
      <c r="E8" s="99"/>
      <c r="H8" s="3"/>
    </row>
    <row r="9" spans="1:15" x14ac:dyDescent="0.3">
      <c r="A9" s="95" t="s">
        <v>14</v>
      </c>
      <c r="B9" s="96"/>
      <c r="C9" s="97"/>
      <c r="D9" s="98"/>
      <c r="E9" s="99"/>
      <c r="H9" s="3"/>
    </row>
    <row r="10" spans="1:15" x14ac:dyDescent="0.3">
      <c r="A10" s="95" t="s">
        <v>15</v>
      </c>
      <c r="B10" s="96"/>
      <c r="C10" s="97"/>
      <c r="D10" s="98"/>
      <c r="E10" s="99"/>
      <c r="H10" s="3"/>
    </row>
    <row r="11" spans="1:15" x14ac:dyDescent="0.3">
      <c r="A11" s="95" t="s">
        <v>16</v>
      </c>
      <c r="B11" s="96"/>
      <c r="C11" s="97"/>
      <c r="D11" s="98"/>
      <c r="E11" s="99"/>
      <c r="H11" s="3"/>
      <c r="J11" s="19"/>
      <c r="O11" s="19"/>
    </row>
    <row r="12" spans="1:15" x14ac:dyDescent="0.3">
      <c r="A12" s="95" t="s">
        <v>17</v>
      </c>
      <c r="B12" s="96"/>
      <c r="C12" s="97"/>
      <c r="D12" s="98"/>
      <c r="E12" s="99"/>
      <c r="H12" s="3"/>
      <c r="J12" s="55"/>
      <c r="K12" s="50"/>
      <c r="L12" s="44"/>
      <c r="M12" s="39"/>
      <c r="O12" s="19"/>
    </row>
    <row r="13" spans="1:15" ht="17.25" thickBot="1" x14ac:dyDescent="0.35">
      <c r="A13" s="111" t="s">
        <v>18</v>
      </c>
      <c r="B13" s="112"/>
      <c r="C13" s="113"/>
      <c r="D13" s="114"/>
      <c r="E13" s="115"/>
      <c r="J13" s="56"/>
      <c r="K13" s="51"/>
      <c r="L13" s="45"/>
      <c r="M13" s="40"/>
      <c r="O13" s="19"/>
    </row>
    <row r="14" spans="1:15" s="1" customFormat="1" ht="22.5" customHeight="1" thickBot="1" x14ac:dyDescent="0.3">
      <c r="C14" s="2"/>
      <c r="D14" s="2"/>
      <c r="E14" s="2"/>
      <c r="F14" s="2"/>
      <c r="G14" s="2"/>
      <c r="H14" s="3"/>
      <c r="J14" s="57"/>
      <c r="K14" s="52"/>
      <c r="L14" s="46"/>
      <c r="M14" s="41"/>
      <c r="O14" s="2"/>
    </row>
    <row r="15" spans="1:15" s="6" customFormat="1" ht="23.25" customHeight="1" thickTop="1" thickBot="1" x14ac:dyDescent="0.35">
      <c r="A15" s="90" t="s">
        <v>23</v>
      </c>
      <c r="B15" s="90"/>
      <c r="C15" s="90"/>
      <c r="D15" s="90"/>
      <c r="E15" s="90"/>
      <c r="F15" s="90"/>
      <c r="G15" s="90"/>
      <c r="H15" s="90"/>
      <c r="J15" s="61"/>
      <c r="K15" s="62"/>
      <c r="L15" s="63"/>
      <c r="M15" s="64"/>
      <c r="O15" s="7"/>
    </row>
    <row r="16" spans="1:15" ht="18" thickTop="1" thickBot="1" x14ac:dyDescent="0.35">
      <c r="A16" s="9"/>
      <c r="B16" s="9"/>
      <c r="C16" s="10"/>
      <c r="D16" s="10"/>
      <c r="E16" s="10"/>
      <c r="F16" s="10"/>
      <c r="G16" s="10"/>
      <c r="H16" s="10"/>
      <c r="I16" s="65"/>
      <c r="J16" s="66"/>
      <c r="K16" s="54"/>
      <c r="L16" s="49"/>
      <c r="M16" s="43"/>
      <c r="O16" s="12"/>
    </row>
    <row r="17" spans="1:15" ht="16.5" customHeight="1" x14ac:dyDescent="0.3">
      <c r="A17" s="75" t="s">
        <v>0</v>
      </c>
      <c r="B17" s="78" t="s">
        <v>1</v>
      </c>
      <c r="C17" s="81" t="s">
        <v>5</v>
      </c>
      <c r="D17" s="84" t="s">
        <v>24</v>
      </c>
      <c r="E17" s="81" t="s">
        <v>6</v>
      </c>
      <c r="F17" s="81" t="s">
        <v>3</v>
      </c>
      <c r="G17" s="100" t="s">
        <v>4</v>
      </c>
      <c r="H17" s="103" t="s">
        <v>2</v>
      </c>
      <c r="J17" s="67"/>
      <c r="K17" s="51"/>
      <c r="L17" s="68"/>
      <c r="M17" s="69"/>
      <c r="N17" s="16"/>
      <c r="O17" s="12"/>
    </row>
    <row r="18" spans="1:15" ht="25.5" customHeight="1" x14ac:dyDescent="0.3">
      <c r="A18" s="76"/>
      <c r="B18" s="79"/>
      <c r="C18" s="82"/>
      <c r="D18" s="85"/>
      <c r="E18" s="82"/>
      <c r="F18" s="82"/>
      <c r="G18" s="101"/>
      <c r="H18" s="104"/>
      <c r="J18" s="56"/>
      <c r="K18" s="51"/>
      <c r="L18" s="70"/>
      <c r="M18" s="71"/>
      <c r="O18" s="38"/>
    </row>
    <row r="19" spans="1:15" ht="17.45" customHeight="1" thickBot="1" x14ac:dyDescent="0.35">
      <c r="A19" s="77"/>
      <c r="B19" s="80"/>
      <c r="C19" s="83"/>
      <c r="D19" s="86"/>
      <c r="E19" s="83"/>
      <c r="F19" s="83"/>
      <c r="G19" s="102"/>
      <c r="H19" s="105"/>
      <c r="J19" s="60"/>
      <c r="K19" s="54"/>
      <c r="L19" s="72"/>
      <c r="M19" s="43"/>
      <c r="N19" s="73"/>
    </row>
    <row r="20" spans="1:15" ht="22.5" customHeight="1" thickBot="1" x14ac:dyDescent="0.35">
      <c r="A20" s="21">
        <v>1</v>
      </c>
      <c r="B20" s="20" t="s">
        <v>25</v>
      </c>
      <c r="C20" s="37"/>
      <c r="D20" s="36">
        <v>50000</v>
      </c>
      <c r="E20" s="23">
        <f t="shared" ref="E20" si="0">C20*D20</f>
        <v>0</v>
      </c>
      <c r="F20" s="22">
        <v>23</v>
      </c>
      <c r="G20" s="34">
        <f t="shared" ref="G20" si="1">(E20*F20)/100</f>
        <v>0</v>
      </c>
      <c r="H20" s="35">
        <f t="shared" ref="H20" si="2">E20+G20</f>
        <v>0</v>
      </c>
      <c r="J20" s="66"/>
      <c r="K20" s="54"/>
      <c r="L20" s="49"/>
      <c r="M20" s="43"/>
    </row>
    <row r="21" spans="1:15" ht="22.5" customHeight="1" thickBot="1" x14ac:dyDescent="0.35">
      <c r="A21" s="21">
        <v>2</v>
      </c>
      <c r="B21" s="20" t="s">
        <v>26</v>
      </c>
      <c r="C21" s="37"/>
      <c r="D21" s="36">
        <v>50000</v>
      </c>
      <c r="E21" s="23">
        <f t="shared" ref="E21" si="3">C21*D21</f>
        <v>0</v>
      </c>
      <c r="F21" s="22">
        <v>23</v>
      </c>
      <c r="G21" s="34">
        <f t="shared" ref="G21" si="4">(E21*F21)/100</f>
        <v>0</v>
      </c>
      <c r="H21" s="35">
        <f t="shared" ref="H21" si="5">E21+G21</f>
        <v>0</v>
      </c>
      <c r="J21" s="58"/>
      <c r="K21" s="53"/>
      <c r="L21" s="47"/>
      <c r="M21" s="42"/>
    </row>
    <row r="22" spans="1:15" ht="22.5" customHeight="1" x14ac:dyDescent="0.3">
      <c r="A22" s="26"/>
      <c r="B22" s="27"/>
      <c r="C22" s="28"/>
      <c r="D22" s="29"/>
      <c r="E22" s="30"/>
      <c r="F22" s="31"/>
      <c r="G22" s="32"/>
      <c r="H22" s="33"/>
      <c r="J22" s="56"/>
      <c r="K22" s="51"/>
      <c r="L22" s="48"/>
      <c r="M22" s="40"/>
    </row>
    <row r="23" spans="1:15" ht="22.5" customHeight="1" x14ac:dyDescent="0.3">
      <c r="A23" s="26"/>
      <c r="B23" s="27"/>
      <c r="C23" s="28"/>
      <c r="D23" s="29"/>
      <c r="E23" s="30"/>
      <c r="F23" s="31"/>
      <c r="G23" s="32"/>
      <c r="H23" s="33"/>
      <c r="J23" s="59"/>
      <c r="K23" s="51"/>
      <c r="L23" s="48"/>
      <c r="M23" s="40"/>
    </row>
    <row r="24" spans="1:15" ht="22.5" customHeight="1" x14ac:dyDescent="0.3">
      <c r="A24" s="26"/>
      <c r="B24" s="27"/>
      <c r="C24" s="28"/>
      <c r="D24" s="29"/>
      <c r="E24" s="30"/>
      <c r="F24" s="31"/>
      <c r="G24" s="32"/>
      <c r="H24" s="33"/>
      <c r="J24" s="56"/>
      <c r="K24" s="51"/>
      <c r="L24" s="48"/>
      <c r="M24" s="40"/>
    </row>
    <row r="25" spans="1:15" ht="17.25" thickBot="1" x14ac:dyDescent="0.35">
      <c r="J25" s="60"/>
      <c r="K25" s="54"/>
      <c r="L25" s="49"/>
      <c r="M25" s="43"/>
    </row>
    <row r="26" spans="1:15" ht="48" customHeight="1" thickBot="1" x14ac:dyDescent="0.35">
      <c r="A26" s="74" t="s">
        <v>21</v>
      </c>
      <c r="B26" s="74"/>
      <c r="C26" s="74"/>
      <c r="D26" s="74"/>
      <c r="E26" s="74"/>
    </row>
    <row r="27" spans="1:15" ht="34.5" customHeight="1" thickBot="1" x14ac:dyDescent="0.35">
      <c r="A27" s="121" t="s">
        <v>45</v>
      </c>
      <c r="B27" s="122"/>
      <c r="C27" s="122"/>
      <c r="D27" s="122"/>
      <c r="E27" s="123"/>
    </row>
    <row r="28" spans="1:15" ht="34.5" customHeight="1" thickBot="1" x14ac:dyDescent="0.35">
      <c r="A28" s="116" t="s">
        <v>46</v>
      </c>
      <c r="B28" s="117"/>
      <c r="C28" s="118"/>
      <c r="D28" s="119">
        <f>SUM(H20:H21)</f>
        <v>0</v>
      </c>
      <c r="E28" s="120"/>
    </row>
    <row r="29" spans="1:15" ht="53.25" customHeight="1" thickBot="1" x14ac:dyDescent="0.35">
      <c r="A29" s="124" t="s">
        <v>19</v>
      </c>
      <c r="B29" s="125"/>
      <c r="C29" s="126"/>
      <c r="D29" s="127" t="s">
        <v>20</v>
      </c>
      <c r="E29" s="128"/>
    </row>
    <row r="31" spans="1:15" ht="17.25" customHeight="1" x14ac:dyDescent="0.3">
      <c r="B31" s="24" t="s">
        <v>7</v>
      </c>
    </row>
  </sheetData>
  <mergeCells count="35">
    <mergeCell ref="A28:C28"/>
    <mergeCell ref="D28:E28"/>
    <mergeCell ref="A27:E27"/>
    <mergeCell ref="A29:C29"/>
    <mergeCell ref="D29:E29"/>
    <mergeCell ref="F17:F19"/>
    <mergeCell ref="G17:G19"/>
    <mergeCell ref="H17:H19"/>
    <mergeCell ref="A3:E3"/>
    <mergeCell ref="A4:E4"/>
    <mergeCell ref="A5:E5"/>
    <mergeCell ref="A13:B13"/>
    <mergeCell ref="C13:E13"/>
    <mergeCell ref="A2:E2"/>
    <mergeCell ref="A15:H1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26:E26"/>
    <mergeCell ref="A17:A19"/>
    <mergeCell ref="B17:B19"/>
    <mergeCell ref="C17:C19"/>
    <mergeCell ref="D17:D19"/>
    <mergeCell ref="E17:E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opLeftCell="A16" zoomScale="110" zoomScaleNormal="110" workbookViewId="0">
      <selection activeCell="D27" sqref="D27:E27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7" t="s">
        <v>8</v>
      </c>
      <c r="B2" s="88"/>
      <c r="C2" s="88"/>
      <c r="D2" s="88"/>
      <c r="E2" s="89"/>
      <c r="H2" s="3"/>
    </row>
    <row r="3" spans="1:13" ht="25.5" customHeight="1" thickBot="1" x14ac:dyDescent="0.35">
      <c r="A3" s="106" t="s">
        <v>44</v>
      </c>
      <c r="B3" s="107"/>
      <c r="C3" s="107"/>
      <c r="D3" s="107"/>
      <c r="E3" s="108"/>
      <c r="H3" s="3"/>
    </row>
    <row r="4" spans="1:13" ht="17.25" thickBot="1" x14ac:dyDescent="0.35">
      <c r="A4" s="109" t="s">
        <v>9</v>
      </c>
      <c r="B4" s="109"/>
      <c r="C4" s="109"/>
      <c r="D4" s="109"/>
      <c r="E4" s="110"/>
      <c r="H4" s="3"/>
    </row>
    <row r="5" spans="1:13" ht="17.25" thickBot="1" x14ac:dyDescent="0.35">
      <c r="A5" s="87" t="s">
        <v>10</v>
      </c>
      <c r="B5" s="88"/>
      <c r="C5" s="88"/>
      <c r="D5" s="88"/>
      <c r="E5" s="89"/>
      <c r="H5" s="3"/>
    </row>
    <row r="6" spans="1:13" x14ac:dyDescent="0.3">
      <c r="A6" s="91" t="s">
        <v>11</v>
      </c>
      <c r="B6" s="92"/>
      <c r="C6" s="93"/>
      <c r="D6" s="93"/>
      <c r="E6" s="94"/>
      <c r="H6" s="3"/>
    </row>
    <row r="7" spans="1:13" x14ac:dyDescent="0.3">
      <c r="A7" s="95" t="s">
        <v>12</v>
      </c>
      <c r="B7" s="96"/>
      <c r="C7" s="97"/>
      <c r="D7" s="98"/>
      <c r="E7" s="99"/>
      <c r="H7" s="3"/>
    </row>
    <row r="8" spans="1:13" x14ac:dyDescent="0.3">
      <c r="A8" s="95" t="s">
        <v>13</v>
      </c>
      <c r="B8" s="96"/>
      <c r="C8" s="97"/>
      <c r="D8" s="98"/>
      <c r="E8" s="99"/>
      <c r="H8" s="3"/>
    </row>
    <row r="9" spans="1:13" x14ac:dyDescent="0.3">
      <c r="A9" s="95" t="s">
        <v>14</v>
      </c>
      <c r="B9" s="96"/>
      <c r="C9" s="97"/>
      <c r="D9" s="98"/>
      <c r="E9" s="99"/>
      <c r="H9" s="3"/>
    </row>
    <row r="10" spans="1:13" x14ac:dyDescent="0.3">
      <c r="A10" s="95" t="s">
        <v>15</v>
      </c>
      <c r="B10" s="96"/>
      <c r="C10" s="97"/>
      <c r="D10" s="98"/>
      <c r="E10" s="99"/>
      <c r="H10" s="3"/>
    </row>
    <row r="11" spans="1:13" x14ac:dyDescent="0.3">
      <c r="A11" s="95" t="s">
        <v>16</v>
      </c>
      <c r="B11" s="96"/>
      <c r="C11" s="97"/>
      <c r="D11" s="98"/>
      <c r="E11" s="99"/>
      <c r="H11" s="3"/>
    </row>
    <row r="12" spans="1:13" x14ac:dyDescent="0.3">
      <c r="A12" s="95" t="s">
        <v>17</v>
      </c>
      <c r="B12" s="96"/>
      <c r="C12" s="97"/>
      <c r="D12" s="98"/>
      <c r="E12" s="99"/>
      <c r="H12" s="3"/>
    </row>
    <row r="13" spans="1:13" ht="17.25" thickBot="1" x14ac:dyDescent="0.35">
      <c r="A13" s="111" t="s">
        <v>18</v>
      </c>
      <c r="B13" s="112"/>
      <c r="C13" s="113"/>
      <c r="D13" s="114"/>
      <c r="E13" s="115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90" t="s">
        <v>23</v>
      </c>
      <c r="B15" s="90"/>
      <c r="C15" s="90"/>
      <c r="D15" s="90"/>
      <c r="E15" s="90"/>
      <c r="F15" s="90"/>
      <c r="G15" s="90"/>
      <c r="H15" s="90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75" t="s">
        <v>0</v>
      </c>
      <c r="B17" s="78" t="s">
        <v>1</v>
      </c>
      <c r="C17" s="81" t="s">
        <v>5</v>
      </c>
      <c r="D17" s="84" t="s">
        <v>24</v>
      </c>
      <c r="E17" s="81" t="s">
        <v>6</v>
      </c>
      <c r="F17" s="81" t="s">
        <v>3</v>
      </c>
      <c r="G17" s="100" t="s">
        <v>4</v>
      </c>
      <c r="H17" s="103" t="s">
        <v>2</v>
      </c>
      <c r="L17" s="14"/>
      <c r="M17" s="15"/>
      <c r="N17" s="16"/>
    </row>
    <row r="18" spans="1:14" ht="25.5" customHeight="1" x14ac:dyDescent="0.3">
      <c r="A18" s="76"/>
      <c r="B18" s="79"/>
      <c r="C18" s="82"/>
      <c r="D18" s="85"/>
      <c r="E18" s="82"/>
      <c r="F18" s="82"/>
      <c r="G18" s="101"/>
      <c r="H18" s="104"/>
      <c r="L18" s="17"/>
      <c r="M18" s="18"/>
    </row>
    <row r="19" spans="1:14" ht="17.45" customHeight="1" thickBot="1" x14ac:dyDescent="0.35">
      <c r="A19" s="77"/>
      <c r="B19" s="80"/>
      <c r="C19" s="83"/>
      <c r="D19" s="86"/>
      <c r="E19" s="83"/>
      <c r="F19" s="83"/>
      <c r="G19" s="102"/>
      <c r="H19" s="105"/>
    </row>
    <row r="20" spans="1:14" ht="28.5" customHeight="1" thickBot="1" x14ac:dyDescent="0.35">
      <c r="A20" s="21">
        <v>1</v>
      </c>
      <c r="B20" s="20" t="s">
        <v>28</v>
      </c>
      <c r="C20" s="37"/>
      <c r="D20" s="36">
        <v>2500000</v>
      </c>
      <c r="E20" s="23">
        <f t="shared" ref="E20:E22" si="0">C20*D20</f>
        <v>0</v>
      </c>
      <c r="F20" s="22">
        <v>23</v>
      </c>
      <c r="G20" s="34">
        <f t="shared" ref="G20:G22" si="1">(E20*F20)/100</f>
        <v>0</v>
      </c>
      <c r="H20" s="35">
        <f t="shared" ref="H20:H22" si="2">E20+G20</f>
        <v>0</v>
      </c>
    </row>
    <row r="21" spans="1:14" ht="27.75" customHeight="1" thickBot="1" x14ac:dyDescent="0.35">
      <c r="A21" s="21">
        <v>2</v>
      </c>
      <c r="B21" s="20" t="s">
        <v>29</v>
      </c>
      <c r="C21" s="37"/>
      <c r="D21" s="36">
        <v>300000</v>
      </c>
      <c r="E21" s="23">
        <f t="shared" ref="E21" si="3">C21*D21</f>
        <v>0</v>
      </c>
      <c r="F21" s="22">
        <v>23</v>
      </c>
      <c r="G21" s="34">
        <f t="shared" ref="G21" si="4">(E21*F21)/100</f>
        <v>0</v>
      </c>
      <c r="H21" s="35">
        <f t="shared" ref="H21" si="5">E21+G21</f>
        <v>0</v>
      </c>
    </row>
    <row r="22" spans="1:14" ht="32.25" customHeight="1" thickBot="1" x14ac:dyDescent="0.35">
      <c r="A22" s="21">
        <v>3</v>
      </c>
      <c r="B22" s="20" t="s">
        <v>30</v>
      </c>
      <c r="C22" s="37"/>
      <c r="D22" s="36">
        <v>150000</v>
      </c>
      <c r="E22" s="23">
        <f t="shared" si="0"/>
        <v>0</v>
      </c>
      <c r="F22" s="22">
        <v>23</v>
      </c>
      <c r="G22" s="34">
        <f t="shared" si="1"/>
        <v>0</v>
      </c>
      <c r="H22" s="35">
        <f t="shared" si="2"/>
        <v>0</v>
      </c>
    </row>
    <row r="23" spans="1:14" ht="22.5" customHeight="1" x14ac:dyDescent="0.3">
      <c r="A23" s="26"/>
      <c r="B23" s="27"/>
      <c r="C23" s="28"/>
      <c r="D23" s="29"/>
      <c r="E23" s="30"/>
      <c r="F23" s="31"/>
      <c r="G23" s="32"/>
      <c r="H23" s="33"/>
    </row>
    <row r="24" spans="1:14" ht="17.25" thickBot="1" x14ac:dyDescent="0.35"/>
    <row r="25" spans="1:14" ht="48" customHeight="1" thickBot="1" x14ac:dyDescent="0.35">
      <c r="A25" s="74" t="s">
        <v>21</v>
      </c>
      <c r="B25" s="74"/>
      <c r="C25" s="74"/>
      <c r="D25" s="74"/>
      <c r="E25" s="74"/>
    </row>
    <row r="26" spans="1:14" ht="34.5" customHeight="1" thickBot="1" x14ac:dyDescent="0.35">
      <c r="A26" s="121" t="s">
        <v>45</v>
      </c>
      <c r="B26" s="122"/>
      <c r="C26" s="122"/>
      <c r="D26" s="122"/>
      <c r="E26" s="123"/>
    </row>
    <row r="27" spans="1:14" ht="34.5" customHeight="1" thickBot="1" x14ac:dyDescent="0.35">
      <c r="A27" s="116" t="s">
        <v>46</v>
      </c>
      <c r="B27" s="117"/>
      <c r="C27" s="118"/>
      <c r="D27" s="119">
        <f>SUM(H20:H21:H22)</f>
        <v>0</v>
      </c>
      <c r="E27" s="120"/>
    </row>
    <row r="28" spans="1:14" ht="53.25" customHeight="1" thickBot="1" x14ac:dyDescent="0.35">
      <c r="A28" s="124" t="s">
        <v>19</v>
      </c>
      <c r="B28" s="125"/>
      <c r="C28" s="126"/>
      <c r="D28" s="127" t="s">
        <v>20</v>
      </c>
      <c r="E28" s="128"/>
    </row>
    <row r="30" spans="1:14" ht="17.25" customHeight="1" x14ac:dyDescent="0.3">
      <c r="B30" s="24" t="s">
        <v>7</v>
      </c>
    </row>
  </sheetData>
  <mergeCells count="35">
    <mergeCell ref="A25:E25"/>
    <mergeCell ref="A26:E26"/>
    <mergeCell ref="A27:C27"/>
    <mergeCell ref="D27:E27"/>
    <mergeCell ref="A28:C28"/>
    <mergeCell ref="D28:E28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6" zoomScale="110" zoomScaleNormal="110" workbookViewId="0">
      <selection activeCell="C21" sqref="C21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7" t="s">
        <v>8</v>
      </c>
      <c r="B2" s="88"/>
      <c r="C2" s="88"/>
      <c r="D2" s="88"/>
      <c r="E2" s="89"/>
      <c r="H2" s="3"/>
    </row>
    <row r="3" spans="1:13" ht="25.5" customHeight="1" thickBot="1" x14ac:dyDescent="0.35">
      <c r="A3" s="106" t="s">
        <v>43</v>
      </c>
      <c r="B3" s="107"/>
      <c r="C3" s="107"/>
      <c r="D3" s="107"/>
      <c r="E3" s="108"/>
      <c r="H3" s="3"/>
    </row>
    <row r="4" spans="1:13" ht="17.25" thickBot="1" x14ac:dyDescent="0.35">
      <c r="A4" s="109" t="s">
        <v>9</v>
      </c>
      <c r="B4" s="109"/>
      <c r="C4" s="109"/>
      <c r="D4" s="109"/>
      <c r="E4" s="110"/>
      <c r="H4" s="3"/>
    </row>
    <row r="5" spans="1:13" ht="17.25" thickBot="1" x14ac:dyDescent="0.35">
      <c r="A5" s="87" t="s">
        <v>10</v>
      </c>
      <c r="B5" s="88"/>
      <c r="C5" s="88"/>
      <c r="D5" s="88"/>
      <c r="E5" s="89"/>
      <c r="H5" s="3"/>
    </row>
    <row r="6" spans="1:13" x14ac:dyDescent="0.3">
      <c r="A6" s="91" t="s">
        <v>11</v>
      </c>
      <c r="B6" s="92"/>
      <c r="C6" s="93"/>
      <c r="D6" s="93"/>
      <c r="E6" s="94"/>
      <c r="H6" s="3"/>
    </row>
    <row r="7" spans="1:13" x14ac:dyDescent="0.3">
      <c r="A7" s="95" t="s">
        <v>12</v>
      </c>
      <c r="B7" s="96"/>
      <c r="C7" s="97"/>
      <c r="D7" s="98"/>
      <c r="E7" s="99"/>
      <c r="H7" s="3"/>
    </row>
    <row r="8" spans="1:13" x14ac:dyDescent="0.3">
      <c r="A8" s="95" t="s">
        <v>13</v>
      </c>
      <c r="B8" s="96"/>
      <c r="C8" s="97"/>
      <c r="D8" s="98"/>
      <c r="E8" s="99"/>
      <c r="H8" s="3"/>
    </row>
    <row r="9" spans="1:13" x14ac:dyDescent="0.3">
      <c r="A9" s="95" t="s">
        <v>14</v>
      </c>
      <c r="B9" s="96"/>
      <c r="C9" s="97"/>
      <c r="D9" s="98"/>
      <c r="E9" s="99"/>
      <c r="H9" s="3"/>
    </row>
    <row r="10" spans="1:13" x14ac:dyDescent="0.3">
      <c r="A10" s="95" t="s">
        <v>15</v>
      </c>
      <c r="B10" s="96"/>
      <c r="C10" s="97"/>
      <c r="D10" s="98"/>
      <c r="E10" s="99"/>
      <c r="H10" s="3"/>
    </row>
    <row r="11" spans="1:13" x14ac:dyDescent="0.3">
      <c r="A11" s="95" t="s">
        <v>16</v>
      </c>
      <c r="B11" s="96"/>
      <c r="C11" s="97"/>
      <c r="D11" s="98"/>
      <c r="E11" s="99"/>
      <c r="H11" s="3"/>
    </row>
    <row r="12" spans="1:13" x14ac:dyDescent="0.3">
      <c r="A12" s="95" t="s">
        <v>17</v>
      </c>
      <c r="B12" s="96"/>
      <c r="C12" s="97"/>
      <c r="D12" s="98"/>
      <c r="E12" s="99"/>
      <c r="H12" s="3"/>
    </row>
    <row r="13" spans="1:13" ht="17.25" thickBot="1" x14ac:dyDescent="0.35">
      <c r="A13" s="111" t="s">
        <v>18</v>
      </c>
      <c r="B13" s="112"/>
      <c r="C13" s="113"/>
      <c r="D13" s="114"/>
      <c r="E13" s="115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90" t="s">
        <v>23</v>
      </c>
      <c r="B15" s="90"/>
      <c r="C15" s="90"/>
      <c r="D15" s="90"/>
      <c r="E15" s="90"/>
      <c r="F15" s="90"/>
      <c r="G15" s="90"/>
      <c r="H15" s="90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75" t="s">
        <v>0</v>
      </c>
      <c r="B17" s="78" t="s">
        <v>1</v>
      </c>
      <c r="C17" s="81" t="s">
        <v>5</v>
      </c>
      <c r="D17" s="84" t="s">
        <v>24</v>
      </c>
      <c r="E17" s="81" t="s">
        <v>6</v>
      </c>
      <c r="F17" s="81" t="s">
        <v>3</v>
      </c>
      <c r="G17" s="100" t="s">
        <v>4</v>
      </c>
      <c r="H17" s="103" t="s">
        <v>2</v>
      </c>
      <c r="L17" s="14"/>
      <c r="M17" s="15"/>
      <c r="N17" s="16"/>
    </row>
    <row r="18" spans="1:14" ht="25.5" customHeight="1" x14ac:dyDescent="0.3">
      <c r="A18" s="76"/>
      <c r="B18" s="79"/>
      <c r="C18" s="82"/>
      <c r="D18" s="85"/>
      <c r="E18" s="82"/>
      <c r="F18" s="82"/>
      <c r="G18" s="101"/>
      <c r="H18" s="104"/>
      <c r="L18" s="17"/>
      <c r="M18" s="18"/>
    </row>
    <row r="19" spans="1:14" ht="17.45" customHeight="1" thickBot="1" x14ac:dyDescent="0.35">
      <c r="A19" s="77"/>
      <c r="B19" s="80"/>
      <c r="C19" s="83"/>
      <c r="D19" s="86"/>
      <c r="E19" s="83"/>
      <c r="F19" s="83"/>
      <c r="G19" s="102"/>
      <c r="H19" s="105"/>
    </row>
    <row r="20" spans="1:14" ht="32.25" customHeight="1" thickBot="1" x14ac:dyDescent="0.35">
      <c r="A20" s="21">
        <v>1</v>
      </c>
      <c r="B20" s="20" t="s">
        <v>31</v>
      </c>
      <c r="C20" s="37"/>
      <c r="D20" s="36">
        <v>50000000</v>
      </c>
      <c r="E20" s="23">
        <f t="shared" ref="E20:E21" si="0">C20*D20</f>
        <v>0</v>
      </c>
      <c r="F20" s="22">
        <v>23</v>
      </c>
      <c r="G20" s="34">
        <f t="shared" ref="G20:G21" si="1">(E20*F20)/100</f>
        <v>0</v>
      </c>
      <c r="H20" s="35">
        <f t="shared" ref="H20:H21" si="2">E20+G20</f>
        <v>0</v>
      </c>
    </row>
    <row r="21" spans="1:14" ht="30.75" customHeight="1" thickBot="1" x14ac:dyDescent="0.35">
      <c r="A21" s="21">
        <v>2</v>
      </c>
      <c r="B21" s="20" t="s">
        <v>32</v>
      </c>
      <c r="C21" s="37"/>
      <c r="D21" s="36">
        <v>1250000</v>
      </c>
      <c r="E21" s="23">
        <f t="shared" si="0"/>
        <v>0</v>
      </c>
      <c r="F21" s="22">
        <v>23</v>
      </c>
      <c r="G21" s="34">
        <f t="shared" si="1"/>
        <v>0</v>
      </c>
      <c r="H21" s="35">
        <f t="shared" si="2"/>
        <v>0</v>
      </c>
    </row>
    <row r="22" spans="1:14" ht="22.5" customHeight="1" x14ac:dyDescent="0.3">
      <c r="A22" s="26"/>
      <c r="B22" s="27"/>
      <c r="C22" s="28"/>
      <c r="D22" s="29"/>
      <c r="E22" s="30"/>
      <c r="F22" s="31"/>
      <c r="G22" s="32"/>
      <c r="H22" s="33"/>
    </row>
    <row r="23" spans="1:14" ht="17.25" thickBot="1" x14ac:dyDescent="0.35"/>
    <row r="24" spans="1:14" ht="48" customHeight="1" thickBot="1" x14ac:dyDescent="0.35">
      <c r="A24" s="74" t="s">
        <v>21</v>
      </c>
      <c r="B24" s="74"/>
      <c r="C24" s="74"/>
      <c r="D24" s="74"/>
      <c r="E24" s="74"/>
    </row>
    <row r="25" spans="1:14" ht="34.5" customHeight="1" thickBot="1" x14ac:dyDescent="0.35">
      <c r="A25" s="121" t="s">
        <v>45</v>
      </c>
      <c r="B25" s="122"/>
      <c r="C25" s="122"/>
      <c r="D25" s="122"/>
      <c r="E25" s="123"/>
    </row>
    <row r="26" spans="1:14" ht="34.5" customHeight="1" thickBot="1" x14ac:dyDescent="0.35">
      <c r="A26" s="116" t="s">
        <v>46</v>
      </c>
      <c r="B26" s="117"/>
      <c r="C26" s="118"/>
      <c r="D26" s="129">
        <f>SUM(H20:H21)</f>
        <v>0</v>
      </c>
      <c r="E26" s="130"/>
    </row>
    <row r="27" spans="1:14" ht="53.25" customHeight="1" thickBot="1" x14ac:dyDescent="0.35">
      <c r="A27" s="124" t="s">
        <v>19</v>
      </c>
      <c r="B27" s="125"/>
      <c r="C27" s="126"/>
      <c r="D27" s="127" t="s">
        <v>20</v>
      </c>
      <c r="E27" s="128"/>
    </row>
    <row r="29" spans="1:14" ht="17.25" customHeight="1" x14ac:dyDescent="0.3">
      <c r="B29" s="24" t="s">
        <v>7</v>
      </c>
    </row>
  </sheetData>
  <mergeCells count="35">
    <mergeCell ref="A24:E24"/>
    <mergeCell ref="A25:E25"/>
    <mergeCell ref="A26:C26"/>
    <mergeCell ref="D26:E26"/>
    <mergeCell ref="A27:C27"/>
    <mergeCell ref="D27:E27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opLeftCell="A16" zoomScale="110" zoomScaleNormal="110" workbookViewId="0">
      <selection activeCell="D25" sqref="D25:E25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7" t="s">
        <v>8</v>
      </c>
      <c r="B2" s="88"/>
      <c r="C2" s="88"/>
      <c r="D2" s="88"/>
      <c r="E2" s="89"/>
      <c r="H2" s="3"/>
    </row>
    <row r="3" spans="1:13" ht="25.5" customHeight="1" thickBot="1" x14ac:dyDescent="0.35">
      <c r="A3" s="106" t="s">
        <v>38</v>
      </c>
      <c r="B3" s="107"/>
      <c r="C3" s="107"/>
      <c r="D3" s="107"/>
      <c r="E3" s="108"/>
      <c r="H3" s="3"/>
    </row>
    <row r="4" spans="1:13" ht="17.25" thickBot="1" x14ac:dyDescent="0.35">
      <c r="A4" s="109" t="s">
        <v>9</v>
      </c>
      <c r="B4" s="109"/>
      <c r="C4" s="109"/>
      <c r="D4" s="109"/>
      <c r="E4" s="110"/>
      <c r="H4" s="3"/>
    </row>
    <row r="5" spans="1:13" ht="17.25" thickBot="1" x14ac:dyDescent="0.35">
      <c r="A5" s="87" t="s">
        <v>10</v>
      </c>
      <c r="B5" s="88"/>
      <c r="C5" s="88"/>
      <c r="D5" s="88"/>
      <c r="E5" s="89"/>
      <c r="H5" s="3"/>
    </row>
    <row r="6" spans="1:13" x14ac:dyDescent="0.3">
      <c r="A6" s="91" t="s">
        <v>11</v>
      </c>
      <c r="B6" s="92"/>
      <c r="C6" s="93"/>
      <c r="D6" s="93"/>
      <c r="E6" s="94"/>
      <c r="H6" s="3"/>
    </row>
    <row r="7" spans="1:13" x14ac:dyDescent="0.3">
      <c r="A7" s="95" t="s">
        <v>12</v>
      </c>
      <c r="B7" s="96"/>
      <c r="C7" s="97"/>
      <c r="D7" s="98"/>
      <c r="E7" s="99"/>
      <c r="H7" s="3"/>
    </row>
    <row r="8" spans="1:13" x14ac:dyDescent="0.3">
      <c r="A8" s="95" t="s">
        <v>13</v>
      </c>
      <c r="B8" s="96"/>
      <c r="C8" s="97"/>
      <c r="D8" s="98"/>
      <c r="E8" s="99"/>
      <c r="H8" s="3"/>
    </row>
    <row r="9" spans="1:13" x14ac:dyDescent="0.3">
      <c r="A9" s="95" t="s">
        <v>14</v>
      </c>
      <c r="B9" s="96"/>
      <c r="C9" s="97"/>
      <c r="D9" s="98"/>
      <c r="E9" s="99"/>
      <c r="H9" s="3"/>
    </row>
    <row r="10" spans="1:13" x14ac:dyDescent="0.3">
      <c r="A10" s="95" t="s">
        <v>15</v>
      </c>
      <c r="B10" s="96"/>
      <c r="C10" s="97"/>
      <c r="D10" s="98"/>
      <c r="E10" s="99"/>
      <c r="H10" s="3"/>
    </row>
    <row r="11" spans="1:13" x14ac:dyDescent="0.3">
      <c r="A11" s="95" t="s">
        <v>16</v>
      </c>
      <c r="B11" s="96"/>
      <c r="C11" s="97"/>
      <c r="D11" s="98"/>
      <c r="E11" s="99"/>
      <c r="H11" s="3"/>
    </row>
    <row r="12" spans="1:13" x14ac:dyDescent="0.3">
      <c r="A12" s="95" t="s">
        <v>17</v>
      </c>
      <c r="B12" s="96"/>
      <c r="C12" s="97"/>
      <c r="D12" s="98"/>
      <c r="E12" s="99"/>
      <c r="H12" s="3"/>
    </row>
    <row r="13" spans="1:13" ht="17.25" thickBot="1" x14ac:dyDescent="0.35">
      <c r="A13" s="111" t="s">
        <v>18</v>
      </c>
      <c r="B13" s="112"/>
      <c r="C13" s="113"/>
      <c r="D13" s="114"/>
      <c r="E13" s="115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90" t="s">
        <v>23</v>
      </c>
      <c r="B15" s="90"/>
      <c r="C15" s="90"/>
      <c r="D15" s="90"/>
      <c r="E15" s="90"/>
      <c r="F15" s="90"/>
      <c r="G15" s="90"/>
      <c r="H15" s="90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75" t="s">
        <v>0</v>
      </c>
      <c r="B17" s="78" t="s">
        <v>1</v>
      </c>
      <c r="C17" s="81" t="s">
        <v>5</v>
      </c>
      <c r="D17" s="84" t="s">
        <v>24</v>
      </c>
      <c r="E17" s="81" t="s">
        <v>6</v>
      </c>
      <c r="F17" s="81" t="s">
        <v>3</v>
      </c>
      <c r="G17" s="100" t="s">
        <v>4</v>
      </c>
      <c r="H17" s="103" t="s">
        <v>2</v>
      </c>
      <c r="L17" s="14"/>
      <c r="M17" s="15"/>
      <c r="N17" s="16"/>
    </row>
    <row r="18" spans="1:14" ht="25.5" customHeight="1" x14ac:dyDescent="0.3">
      <c r="A18" s="76"/>
      <c r="B18" s="79"/>
      <c r="C18" s="82"/>
      <c r="D18" s="85"/>
      <c r="E18" s="82"/>
      <c r="F18" s="82"/>
      <c r="G18" s="101"/>
      <c r="H18" s="104"/>
      <c r="L18" s="17"/>
      <c r="M18" s="18"/>
    </row>
    <row r="19" spans="1:14" ht="17.45" customHeight="1" thickBot="1" x14ac:dyDescent="0.35">
      <c r="A19" s="77"/>
      <c r="B19" s="80"/>
      <c r="C19" s="83"/>
      <c r="D19" s="86"/>
      <c r="E19" s="83"/>
      <c r="F19" s="83"/>
      <c r="G19" s="102"/>
      <c r="H19" s="105"/>
    </row>
    <row r="20" spans="1:14" ht="32.25" customHeight="1" thickBot="1" x14ac:dyDescent="0.35">
      <c r="A20" s="21">
        <v>1</v>
      </c>
      <c r="B20" s="20" t="s">
        <v>39</v>
      </c>
      <c r="C20" s="37"/>
      <c r="D20" s="36">
        <v>250000</v>
      </c>
      <c r="E20" s="23">
        <f t="shared" ref="E20" si="0">C20*D20</f>
        <v>0</v>
      </c>
      <c r="F20" s="22">
        <v>23</v>
      </c>
      <c r="G20" s="34">
        <f t="shared" ref="G20" si="1">(E20*F20)/100</f>
        <v>0</v>
      </c>
      <c r="H20" s="35">
        <f t="shared" ref="H20" si="2">E20+G20</f>
        <v>0</v>
      </c>
    </row>
    <row r="21" spans="1:14" ht="22.5" customHeight="1" x14ac:dyDescent="0.3">
      <c r="A21" s="26"/>
      <c r="B21" s="27"/>
      <c r="C21" s="28"/>
      <c r="D21" s="29"/>
      <c r="E21" s="30"/>
      <c r="F21" s="31"/>
      <c r="G21" s="32"/>
      <c r="H21" s="33"/>
    </row>
    <row r="22" spans="1:14" ht="17.25" thickBot="1" x14ac:dyDescent="0.35"/>
    <row r="23" spans="1:14" ht="48" customHeight="1" thickBot="1" x14ac:dyDescent="0.35">
      <c r="A23" s="74" t="s">
        <v>21</v>
      </c>
      <c r="B23" s="74"/>
      <c r="C23" s="74"/>
      <c r="D23" s="74"/>
      <c r="E23" s="74"/>
    </row>
    <row r="24" spans="1:14" ht="34.5" customHeight="1" thickBot="1" x14ac:dyDescent="0.35">
      <c r="A24" s="121" t="s">
        <v>45</v>
      </c>
      <c r="B24" s="122"/>
      <c r="C24" s="122"/>
      <c r="D24" s="122"/>
      <c r="E24" s="123"/>
    </row>
    <row r="25" spans="1:14" ht="34.5" customHeight="1" thickBot="1" x14ac:dyDescent="0.35">
      <c r="A25" s="116" t="s">
        <v>46</v>
      </c>
      <c r="B25" s="117"/>
      <c r="C25" s="118"/>
      <c r="D25" s="119">
        <f>SUM(H20)</f>
        <v>0</v>
      </c>
      <c r="E25" s="120"/>
    </row>
    <row r="26" spans="1:14" ht="53.25" customHeight="1" thickBot="1" x14ac:dyDescent="0.35">
      <c r="A26" s="124" t="s">
        <v>19</v>
      </c>
      <c r="B26" s="125"/>
      <c r="C26" s="126"/>
      <c r="D26" s="127" t="s">
        <v>20</v>
      </c>
      <c r="E26" s="128"/>
    </row>
    <row r="28" spans="1:14" ht="17.25" customHeight="1" x14ac:dyDescent="0.3">
      <c r="B28" s="24" t="s">
        <v>7</v>
      </c>
    </row>
  </sheetData>
  <mergeCells count="35">
    <mergeCell ref="A23:E23"/>
    <mergeCell ref="A24:E24"/>
    <mergeCell ref="A25:C25"/>
    <mergeCell ref="D25:E25"/>
    <mergeCell ref="A26:C26"/>
    <mergeCell ref="D26:E26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25" zoomScale="110" zoomScaleNormal="110" workbookViewId="0">
      <selection activeCell="C21" sqref="C21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7" t="s">
        <v>8</v>
      </c>
      <c r="B2" s="88"/>
      <c r="C2" s="88"/>
      <c r="D2" s="88"/>
      <c r="E2" s="89"/>
      <c r="H2" s="3"/>
    </row>
    <row r="3" spans="1:13" ht="25.5" customHeight="1" thickBot="1" x14ac:dyDescent="0.35">
      <c r="A3" s="106" t="s">
        <v>40</v>
      </c>
      <c r="B3" s="107"/>
      <c r="C3" s="107"/>
      <c r="D3" s="107"/>
      <c r="E3" s="108"/>
      <c r="H3" s="3"/>
    </row>
    <row r="4" spans="1:13" ht="17.25" thickBot="1" x14ac:dyDescent="0.35">
      <c r="A4" s="109" t="s">
        <v>9</v>
      </c>
      <c r="B4" s="109"/>
      <c r="C4" s="109"/>
      <c r="D4" s="109"/>
      <c r="E4" s="110"/>
      <c r="H4" s="3"/>
    </row>
    <row r="5" spans="1:13" ht="17.25" thickBot="1" x14ac:dyDescent="0.35">
      <c r="A5" s="87" t="s">
        <v>10</v>
      </c>
      <c r="B5" s="88"/>
      <c r="C5" s="88"/>
      <c r="D5" s="88"/>
      <c r="E5" s="89"/>
      <c r="H5" s="3"/>
    </row>
    <row r="6" spans="1:13" x14ac:dyDescent="0.3">
      <c r="A6" s="91" t="s">
        <v>11</v>
      </c>
      <c r="B6" s="92"/>
      <c r="C6" s="93"/>
      <c r="D6" s="93"/>
      <c r="E6" s="94"/>
      <c r="H6" s="3"/>
    </row>
    <row r="7" spans="1:13" x14ac:dyDescent="0.3">
      <c r="A7" s="95" t="s">
        <v>12</v>
      </c>
      <c r="B7" s="96"/>
      <c r="C7" s="97"/>
      <c r="D7" s="98"/>
      <c r="E7" s="99"/>
      <c r="H7" s="3"/>
    </row>
    <row r="8" spans="1:13" x14ac:dyDescent="0.3">
      <c r="A8" s="95" t="s">
        <v>13</v>
      </c>
      <c r="B8" s="96"/>
      <c r="C8" s="97"/>
      <c r="D8" s="98"/>
      <c r="E8" s="99"/>
      <c r="H8" s="3"/>
    </row>
    <row r="9" spans="1:13" x14ac:dyDescent="0.3">
      <c r="A9" s="95" t="s">
        <v>14</v>
      </c>
      <c r="B9" s="96"/>
      <c r="C9" s="97"/>
      <c r="D9" s="98"/>
      <c r="E9" s="99"/>
      <c r="H9" s="3"/>
    </row>
    <row r="10" spans="1:13" x14ac:dyDescent="0.3">
      <c r="A10" s="95" t="s">
        <v>15</v>
      </c>
      <c r="B10" s="96"/>
      <c r="C10" s="97"/>
      <c r="D10" s="98"/>
      <c r="E10" s="99"/>
      <c r="H10" s="3"/>
    </row>
    <row r="11" spans="1:13" x14ac:dyDescent="0.3">
      <c r="A11" s="95" t="s">
        <v>16</v>
      </c>
      <c r="B11" s="96"/>
      <c r="C11" s="97"/>
      <c r="D11" s="98"/>
      <c r="E11" s="99"/>
      <c r="H11" s="3"/>
    </row>
    <row r="12" spans="1:13" x14ac:dyDescent="0.3">
      <c r="A12" s="95" t="s">
        <v>17</v>
      </c>
      <c r="B12" s="96"/>
      <c r="C12" s="97"/>
      <c r="D12" s="98"/>
      <c r="E12" s="99"/>
      <c r="H12" s="3"/>
    </row>
    <row r="13" spans="1:13" ht="17.25" thickBot="1" x14ac:dyDescent="0.35">
      <c r="A13" s="111" t="s">
        <v>18</v>
      </c>
      <c r="B13" s="112"/>
      <c r="C13" s="113"/>
      <c r="D13" s="114"/>
      <c r="E13" s="115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90" t="s">
        <v>23</v>
      </c>
      <c r="B15" s="90"/>
      <c r="C15" s="90"/>
      <c r="D15" s="90"/>
      <c r="E15" s="90"/>
      <c r="F15" s="90"/>
      <c r="G15" s="90"/>
      <c r="H15" s="90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75" t="s">
        <v>0</v>
      </c>
      <c r="B17" s="78" t="s">
        <v>1</v>
      </c>
      <c r="C17" s="81" t="s">
        <v>5</v>
      </c>
      <c r="D17" s="84" t="s">
        <v>24</v>
      </c>
      <c r="E17" s="81" t="s">
        <v>6</v>
      </c>
      <c r="F17" s="81" t="s">
        <v>3</v>
      </c>
      <c r="G17" s="100" t="s">
        <v>4</v>
      </c>
      <c r="H17" s="103" t="s">
        <v>2</v>
      </c>
      <c r="L17" s="14"/>
      <c r="M17" s="15"/>
      <c r="N17" s="16"/>
    </row>
    <row r="18" spans="1:14" ht="25.5" customHeight="1" x14ac:dyDescent="0.3">
      <c r="A18" s="76"/>
      <c r="B18" s="79"/>
      <c r="C18" s="82"/>
      <c r="D18" s="85"/>
      <c r="E18" s="82"/>
      <c r="F18" s="82"/>
      <c r="G18" s="101"/>
      <c r="H18" s="104"/>
      <c r="L18" s="17"/>
      <c r="M18" s="18"/>
    </row>
    <row r="19" spans="1:14" ht="17.45" customHeight="1" thickBot="1" x14ac:dyDescent="0.35">
      <c r="A19" s="77"/>
      <c r="B19" s="80"/>
      <c r="C19" s="83"/>
      <c r="D19" s="86"/>
      <c r="E19" s="83"/>
      <c r="F19" s="83"/>
      <c r="G19" s="102"/>
      <c r="H19" s="105"/>
    </row>
    <row r="20" spans="1:14" ht="36.75" customHeight="1" thickBot="1" x14ac:dyDescent="0.35">
      <c r="A20" s="21">
        <v>1</v>
      </c>
      <c r="B20" s="20" t="s">
        <v>41</v>
      </c>
      <c r="C20" s="37"/>
      <c r="D20" s="36">
        <v>150000</v>
      </c>
      <c r="E20" s="23">
        <f t="shared" ref="E20" si="0">C20*D20</f>
        <v>0</v>
      </c>
      <c r="F20" s="22">
        <v>23</v>
      </c>
      <c r="G20" s="34">
        <f t="shared" ref="G20" si="1">(E20*F20)/100</f>
        <v>0</v>
      </c>
      <c r="H20" s="35">
        <f t="shared" ref="H20" si="2">E20+G20</f>
        <v>0</v>
      </c>
    </row>
    <row r="21" spans="1:14" ht="31.5" customHeight="1" thickBot="1" x14ac:dyDescent="0.35">
      <c r="A21" s="21">
        <v>2</v>
      </c>
      <c r="B21" s="20" t="s">
        <v>42</v>
      </c>
      <c r="C21" s="37"/>
      <c r="D21" s="36">
        <v>30000</v>
      </c>
      <c r="E21" s="23">
        <f t="shared" ref="E21" si="3">C21*D21</f>
        <v>0</v>
      </c>
      <c r="F21" s="22">
        <v>23</v>
      </c>
      <c r="G21" s="34">
        <f t="shared" ref="G21" si="4">(E21*F21)/100</f>
        <v>0</v>
      </c>
      <c r="H21" s="35">
        <f t="shared" ref="H21" si="5">E21+G21</f>
        <v>0</v>
      </c>
    </row>
    <row r="22" spans="1:14" ht="22.5" customHeight="1" x14ac:dyDescent="0.3">
      <c r="A22" s="26"/>
      <c r="B22" s="27"/>
      <c r="C22" s="28"/>
      <c r="D22" s="29"/>
      <c r="E22" s="30"/>
      <c r="F22" s="31"/>
      <c r="G22" s="32"/>
      <c r="H22" s="33"/>
    </row>
    <row r="23" spans="1:14" ht="17.25" thickBot="1" x14ac:dyDescent="0.35"/>
    <row r="24" spans="1:14" ht="48" customHeight="1" thickBot="1" x14ac:dyDescent="0.35">
      <c r="A24" s="74" t="s">
        <v>21</v>
      </c>
      <c r="B24" s="74"/>
      <c r="C24" s="74"/>
      <c r="D24" s="74"/>
      <c r="E24" s="74"/>
    </row>
    <row r="25" spans="1:14" ht="34.5" customHeight="1" thickBot="1" x14ac:dyDescent="0.35">
      <c r="A25" s="121" t="s">
        <v>45</v>
      </c>
      <c r="B25" s="122"/>
      <c r="C25" s="122"/>
      <c r="D25" s="122"/>
      <c r="E25" s="123"/>
    </row>
    <row r="26" spans="1:14" ht="34.5" customHeight="1" thickBot="1" x14ac:dyDescent="0.35">
      <c r="A26" s="116" t="s">
        <v>46</v>
      </c>
      <c r="B26" s="117"/>
      <c r="C26" s="118"/>
      <c r="D26" s="119">
        <f>SUM(H20:H21)</f>
        <v>0</v>
      </c>
      <c r="E26" s="120"/>
    </row>
    <row r="27" spans="1:14" ht="53.25" customHeight="1" thickBot="1" x14ac:dyDescent="0.35">
      <c r="A27" s="124" t="s">
        <v>19</v>
      </c>
      <c r="B27" s="125"/>
      <c r="C27" s="126"/>
      <c r="D27" s="127" t="s">
        <v>20</v>
      </c>
      <c r="E27" s="128"/>
    </row>
    <row r="29" spans="1:14" ht="17.25" customHeight="1" x14ac:dyDescent="0.3">
      <c r="B29" s="24" t="s">
        <v>7</v>
      </c>
    </row>
  </sheetData>
  <mergeCells count="35">
    <mergeCell ref="A24:E24"/>
    <mergeCell ref="A25:E25"/>
    <mergeCell ref="A26:C26"/>
    <mergeCell ref="D26:E26"/>
    <mergeCell ref="A27:C27"/>
    <mergeCell ref="D27:E27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zoomScale="110" zoomScaleNormal="110" workbookViewId="0">
      <selection activeCell="B23" sqref="B23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7" t="s">
        <v>8</v>
      </c>
      <c r="B2" s="88"/>
      <c r="C2" s="88"/>
      <c r="D2" s="88"/>
      <c r="E2" s="89"/>
      <c r="H2" s="3"/>
    </row>
    <row r="3" spans="1:13" ht="25.5" customHeight="1" thickBot="1" x14ac:dyDescent="0.35">
      <c r="A3" s="106" t="s">
        <v>33</v>
      </c>
      <c r="B3" s="107"/>
      <c r="C3" s="107"/>
      <c r="D3" s="107"/>
      <c r="E3" s="108"/>
      <c r="H3" s="3"/>
    </row>
    <row r="4" spans="1:13" ht="17.25" thickBot="1" x14ac:dyDescent="0.35">
      <c r="A4" s="109" t="s">
        <v>9</v>
      </c>
      <c r="B4" s="109"/>
      <c r="C4" s="109"/>
      <c r="D4" s="109"/>
      <c r="E4" s="110"/>
      <c r="H4" s="3"/>
    </row>
    <row r="5" spans="1:13" ht="17.25" thickBot="1" x14ac:dyDescent="0.35">
      <c r="A5" s="87" t="s">
        <v>10</v>
      </c>
      <c r="B5" s="88"/>
      <c r="C5" s="88"/>
      <c r="D5" s="88"/>
      <c r="E5" s="89"/>
      <c r="H5" s="3"/>
    </row>
    <row r="6" spans="1:13" x14ac:dyDescent="0.3">
      <c r="A6" s="91" t="s">
        <v>11</v>
      </c>
      <c r="B6" s="92"/>
      <c r="C6" s="93"/>
      <c r="D6" s="93"/>
      <c r="E6" s="94"/>
      <c r="H6" s="3"/>
    </row>
    <row r="7" spans="1:13" x14ac:dyDescent="0.3">
      <c r="A7" s="95" t="s">
        <v>12</v>
      </c>
      <c r="B7" s="96"/>
      <c r="C7" s="97"/>
      <c r="D7" s="98"/>
      <c r="E7" s="99"/>
      <c r="H7" s="3"/>
    </row>
    <row r="8" spans="1:13" x14ac:dyDescent="0.3">
      <c r="A8" s="95" t="s">
        <v>13</v>
      </c>
      <c r="B8" s="96"/>
      <c r="C8" s="97"/>
      <c r="D8" s="98"/>
      <c r="E8" s="99"/>
      <c r="H8" s="3"/>
    </row>
    <row r="9" spans="1:13" x14ac:dyDescent="0.3">
      <c r="A9" s="95" t="s">
        <v>14</v>
      </c>
      <c r="B9" s="96"/>
      <c r="C9" s="97"/>
      <c r="D9" s="98"/>
      <c r="E9" s="99"/>
      <c r="H9" s="3"/>
    </row>
    <row r="10" spans="1:13" x14ac:dyDescent="0.3">
      <c r="A10" s="95" t="s">
        <v>15</v>
      </c>
      <c r="B10" s="96"/>
      <c r="C10" s="97"/>
      <c r="D10" s="98"/>
      <c r="E10" s="99"/>
      <c r="H10" s="3"/>
    </row>
    <row r="11" spans="1:13" x14ac:dyDescent="0.3">
      <c r="A11" s="95" t="s">
        <v>16</v>
      </c>
      <c r="B11" s="96"/>
      <c r="C11" s="97"/>
      <c r="D11" s="98"/>
      <c r="E11" s="99"/>
      <c r="H11" s="3"/>
    </row>
    <row r="12" spans="1:13" x14ac:dyDescent="0.3">
      <c r="A12" s="95" t="s">
        <v>17</v>
      </c>
      <c r="B12" s="96"/>
      <c r="C12" s="97"/>
      <c r="D12" s="98"/>
      <c r="E12" s="99"/>
      <c r="H12" s="3"/>
    </row>
    <row r="13" spans="1:13" ht="17.25" thickBot="1" x14ac:dyDescent="0.35">
      <c r="A13" s="111" t="s">
        <v>18</v>
      </c>
      <c r="B13" s="112"/>
      <c r="C13" s="113"/>
      <c r="D13" s="114"/>
      <c r="E13" s="115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90" t="s">
        <v>23</v>
      </c>
      <c r="B15" s="90"/>
      <c r="C15" s="90"/>
      <c r="D15" s="90"/>
      <c r="E15" s="90"/>
      <c r="F15" s="90"/>
      <c r="G15" s="90"/>
      <c r="H15" s="90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75" t="s">
        <v>0</v>
      </c>
      <c r="B17" s="78" t="s">
        <v>1</v>
      </c>
      <c r="C17" s="81" t="s">
        <v>5</v>
      </c>
      <c r="D17" s="84" t="s">
        <v>24</v>
      </c>
      <c r="E17" s="81" t="s">
        <v>6</v>
      </c>
      <c r="F17" s="81" t="s">
        <v>3</v>
      </c>
      <c r="G17" s="100" t="s">
        <v>4</v>
      </c>
      <c r="H17" s="103" t="s">
        <v>2</v>
      </c>
      <c r="L17" s="14"/>
      <c r="M17" s="15"/>
      <c r="N17" s="16"/>
    </row>
    <row r="18" spans="1:14" ht="25.5" customHeight="1" x14ac:dyDescent="0.3">
      <c r="A18" s="76"/>
      <c r="B18" s="79"/>
      <c r="C18" s="82"/>
      <c r="D18" s="85"/>
      <c r="E18" s="82"/>
      <c r="F18" s="82"/>
      <c r="G18" s="101"/>
      <c r="H18" s="104"/>
      <c r="L18" s="17"/>
      <c r="M18" s="18"/>
    </row>
    <row r="19" spans="1:14" ht="17.45" customHeight="1" thickBot="1" x14ac:dyDescent="0.35">
      <c r="A19" s="77"/>
      <c r="B19" s="80"/>
      <c r="C19" s="83"/>
      <c r="D19" s="86"/>
      <c r="E19" s="83"/>
      <c r="F19" s="83"/>
      <c r="G19" s="102"/>
      <c r="H19" s="105"/>
    </row>
    <row r="20" spans="1:14" ht="28.5" customHeight="1" thickBot="1" x14ac:dyDescent="0.35">
      <c r="A20" s="21">
        <v>1</v>
      </c>
      <c r="B20" s="20" t="s">
        <v>34</v>
      </c>
      <c r="C20" s="37"/>
      <c r="D20" s="36">
        <v>74000</v>
      </c>
      <c r="E20" s="23">
        <f t="shared" ref="E20:E23" si="0">C20*D20</f>
        <v>0</v>
      </c>
      <c r="F20" s="22">
        <v>23</v>
      </c>
      <c r="G20" s="34">
        <f t="shared" ref="G20:G23" si="1">(E20*F20)/100</f>
        <v>0</v>
      </c>
      <c r="H20" s="35">
        <f t="shared" ref="H20:H23" si="2">E20+G20</f>
        <v>0</v>
      </c>
    </row>
    <row r="21" spans="1:14" ht="38.25" customHeight="1" thickBot="1" x14ac:dyDescent="0.35">
      <c r="A21" s="21">
        <v>2</v>
      </c>
      <c r="B21" s="20" t="s">
        <v>35</v>
      </c>
      <c r="C21" s="37"/>
      <c r="D21" s="36">
        <v>788000</v>
      </c>
      <c r="E21" s="23">
        <f t="shared" si="0"/>
        <v>0</v>
      </c>
      <c r="F21" s="22">
        <v>23</v>
      </c>
      <c r="G21" s="34">
        <f t="shared" si="1"/>
        <v>0</v>
      </c>
      <c r="H21" s="35">
        <f t="shared" si="2"/>
        <v>0</v>
      </c>
    </row>
    <row r="22" spans="1:14" ht="43.5" customHeight="1" thickBot="1" x14ac:dyDescent="0.35">
      <c r="A22" s="21">
        <v>3</v>
      </c>
      <c r="B22" s="20" t="s">
        <v>47</v>
      </c>
      <c r="C22" s="37"/>
      <c r="D22" s="36">
        <v>6000</v>
      </c>
      <c r="E22" s="23">
        <f t="shared" si="0"/>
        <v>0</v>
      </c>
      <c r="F22" s="22">
        <v>23</v>
      </c>
      <c r="G22" s="34">
        <f t="shared" si="1"/>
        <v>0</v>
      </c>
      <c r="H22" s="35">
        <f t="shared" si="2"/>
        <v>0</v>
      </c>
    </row>
    <row r="23" spans="1:14" ht="32.25" customHeight="1" thickBot="1" x14ac:dyDescent="0.35">
      <c r="A23" s="21">
        <v>4</v>
      </c>
      <c r="B23" s="20" t="s">
        <v>48</v>
      </c>
      <c r="C23" s="37"/>
      <c r="D23" s="36">
        <v>5000</v>
      </c>
      <c r="E23" s="23">
        <f t="shared" si="0"/>
        <v>0</v>
      </c>
      <c r="F23" s="22">
        <v>23</v>
      </c>
      <c r="G23" s="34">
        <f t="shared" si="1"/>
        <v>0</v>
      </c>
      <c r="H23" s="35">
        <f t="shared" si="2"/>
        <v>0</v>
      </c>
    </row>
    <row r="24" spans="1:14" ht="22.5" customHeight="1" x14ac:dyDescent="0.3">
      <c r="A24" s="26"/>
      <c r="B24" s="27"/>
      <c r="C24" s="28"/>
      <c r="D24" s="29"/>
      <c r="E24" s="30"/>
      <c r="F24" s="31"/>
      <c r="G24" s="32"/>
      <c r="H24" s="33"/>
    </row>
    <row r="25" spans="1:14" ht="17.25" thickBot="1" x14ac:dyDescent="0.35"/>
    <row r="26" spans="1:14" ht="48" customHeight="1" thickBot="1" x14ac:dyDescent="0.35">
      <c r="A26" s="74" t="s">
        <v>21</v>
      </c>
      <c r="B26" s="74"/>
      <c r="C26" s="74"/>
      <c r="D26" s="74"/>
      <c r="E26" s="74"/>
    </row>
    <row r="27" spans="1:14" ht="34.5" customHeight="1" thickBot="1" x14ac:dyDescent="0.35">
      <c r="A27" s="121" t="s">
        <v>45</v>
      </c>
      <c r="B27" s="122"/>
      <c r="C27" s="122"/>
      <c r="D27" s="122"/>
      <c r="E27" s="123"/>
    </row>
    <row r="28" spans="1:14" ht="34.5" customHeight="1" thickBot="1" x14ac:dyDescent="0.35">
      <c r="A28" s="116" t="s">
        <v>46</v>
      </c>
      <c r="B28" s="117"/>
      <c r="C28" s="118"/>
      <c r="D28" s="119">
        <f>SUM(H20:H21:H22:H23)</f>
        <v>0</v>
      </c>
      <c r="E28" s="120"/>
    </row>
    <row r="29" spans="1:14" ht="53.25" customHeight="1" thickBot="1" x14ac:dyDescent="0.35">
      <c r="A29" s="124" t="s">
        <v>19</v>
      </c>
      <c r="B29" s="125"/>
      <c r="C29" s="126"/>
      <c r="D29" s="127" t="s">
        <v>20</v>
      </c>
      <c r="E29" s="128"/>
    </row>
    <row r="31" spans="1:14" ht="17.25" customHeight="1" x14ac:dyDescent="0.3">
      <c r="B31" s="24" t="s">
        <v>7</v>
      </c>
    </row>
  </sheetData>
  <mergeCells count="35">
    <mergeCell ref="A26:E26"/>
    <mergeCell ref="A27:E27"/>
    <mergeCell ref="A28:C28"/>
    <mergeCell ref="D28:E28"/>
    <mergeCell ref="A29:C29"/>
    <mergeCell ref="D29:E29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opLeftCell="A28" zoomScale="110" zoomScaleNormal="110" workbookViewId="0">
      <selection activeCell="C20" sqref="C20"/>
    </sheetView>
  </sheetViews>
  <sheetFormatPr defaultColWidth="9.140625" defaultRowHeight="16.5" x14ac:dyDescent="0.3"/>
  <cols>
    <col min="1" max="1" width="6.85546875" style="11" customWidth="1"/>
    <col min="2" max="2" width="28.85546875" style="11" customWidth="1"/>
    <col min="3" max="3" width="16.28515625" style="19" customWidth="1"/>
    <col min="4" max="4" width="15.28515625" style="19" customWidth="1"/>
    <col min="5" max="5" width="14.140625" style="19" customWidth="1"/>
    <col min="6" max="6" width="8.5703125" style="19" customWidth="1"/>
    <col min="7" max="7" width="12.140625" style="19" customWidth="1"/>
    <col min="8" max="8" width="12.28515625" style="19" customWidth="1"/>
    <col min="9" max="9" width="9.140625" style="11"/>
    <col min="10" max="10" width="13.28515625" style="11" customWidth="1"/>
    <col min="11" max="11" width="9.140625" style="11"/>
    <col min="12" max="12" width="10.42578125" style="12" customWidth="1"/>
    <col min="13" max="13" width="11" style="13" customWidth="1"/>
    <col min="14" max="14" width="10.42578125" style="11" customWidth="1"/>
    <col min="15" max="16384" width="9.140625" style="11"/>
  </cols>
  <sheetData>
    <row r="1" spans="1:13" ht="17.25" thickBot="1" x14ac:dyDescent="0.35">
      <c r="H1" s="25" t="s">
        <v>22</v>
      </c>
    </row>
    <row r="2" spans="1:13" x14ac:dyDescent="0.3">
      <c r="A2" s="87" t="s">
        <v>8</v>
      </c>
      <c r="B2" s="88"/>
      <c r="C2" s="88"/>
      <c r="D2" s="88"/>
      <c r="E2" s="89"/>
      <c r="H2" s="3"/>
    </row>
    <row r="3" spans="1:13" ht="25.5" customHeight="1" thickBot="1" x14ac:dyDescent="0.35">
      <c r="A3" s="106" t="s">
        <v>36</v>
      </c>
      <c r="B3" s="107"/>
      <c r="C3" s="107"/>
      <c r="D3" s="107"/>
      <c r="E3" s="108"/>
      <c r="H3" s="3"/>
    </row>
    <row r="4" spans="1:13" ht="17.25" thickBot="1" x14ac:dyDescent="0.35">
      <c r="A4" s="109" t="s">
        <v>9</v>
      </c>
      <c r="B4" s="109"/>
      <c r="C4" s="109"/>
      <c r="D4" s="109"/>
      <c r="E4" s="110"/>
      <c r="H4" s="3"/>
    </row>
    <row r="5" spans="1:13" ht="17.25" thickBot="1" x14ac:dyDescent="0.35">
      <c r="A5" s="87" t="s">
        <v>10</v>
      </c>
      <c r="B5" s="88"/>
      <c r="C5" s="88"/>
      <c r="D5" s="88"/>
      <c r="E5" s="89"/>
      <c r="H5" s="3"/>
    </row>
    <row r="6" spans="1:13" x14ac:dyDescent="0.3">
      <c r="A6" s="91" t="s">
        <v>11</v>
      </c>
      <c r="B6" s="92"/>
      <c r="C6" s="93"/>
      <c r="D6" s="93"/>
      <c r="E6" s="94"/>
      <c r="H6" s="3"/>
    </row>
    <row r="7" spans="1:13" x14ac:dyDescent="0.3">
      <c r="A7" s="95" t="s">
        <v>12</v>
      </c>
      <c r="B7" s="96"/>
      <c r="C7" s="97"/>
      <c r="D7" s="98"/>
      <c r="E7" s="99"/>
      <c r="H7" s="3"/>
    </row>
    <row r="8" spans="1:13" x14ac:dyDescent="0.3">
      <c r="A8" s="95" t="s">
        <v>13</v>
      </c>
      <c r="B8" s="96"/>
      <c r="C8" s="97"/>
      <c r="D8" s="98"/>
      <c r="E8" s="99"/>
      <c r="H8" s="3"/>
    </row>
    <row r="9" spans="1:13" x14ac:dyDescent="0.3">
      <c r="A9" s="95" t="s">
        <v>14</v>
      </c>
      <c r="B9" s="96"/>
      <c r="C9" s="97"/>
      <c r="D9" s="98"/>
      <c r="E9" s="99"/>
      <c r="H9" s="3"/>
    </row>
    <row r="10" spans="1:13" x14ac:dyDescent="0.3">
      <c r="A10" s="95" t="s">
        <v>15</v>
      </c>
      <c r="B10" s="96"/>
      <c r="C10" s="97"/>
      <c r="D10" s="98"/>
      <c r="E10" s="99"/>
      <c r="H10" s="3"/>
    </row>
    <row r="11" spans="1:13" x14ac:dyDescent="0.3">
      <c r="A11" s="95" t="s">
        <v>16</v>
      </c>
      <c r="B11" s="96"/>
      <c r="C11" s="97"/>
      <c r="D11" s="98"/>
      <c r="E11" s="99"/>
      <c r="H11" s="3"/>
    </row>
    <row r="12" spans="1:13" x14ac:dyDescent="0.3">
      <c r="A12" s="95" t="s">
        <v>17</v>
      </c>
      <c r="B12" s="96"/>
      <c r="C12" s="97"/>
      <c r="D12" s="98"/>
      <c r="E12" s="99"/>
      <c r="H12" s="3"/>
    </row>
    <row r="13" spans="1:13" ht="17.25" thickBot="1" x14ac:dyDescent="0.35">
      <c r="A13" s="111" t="s">
        <v>18</v>
      </c>
      <c r="B13" s="112"/>
      <c r="C13" s="113"/>
      <c r="D13" s="114"/>
      <c r="E13" s="115"/>
    </row>
    <row r="14" spans="1:13" s="1" customFormat="1" ht="22.5" customHeight="1" thickBot="1" x14ac:dyDescent="0.3">
      <c r="C14" s="2"/>
      <c r="D14" s="2"/>
      <c r="E14" s="2"/>
      <c r="F14" s="2"/>
      <c r="G14" s="2"/>
      <c r="H14" s="3"/>
      <c r="L14" s="4"/>
      <c r="M14" s="5"/>
    </row>
    <row r="15" spans="1:13" s="6" customFormat="1" ht="23.25" customHeight="1" thickTop="1" thickBot="1" x14ac:dyDescent="0.35">
      <c r="A15" s="90" t="s">
        <v>23</v>
      </c>
      <c r="B15" s="90"/>
      <c r="C15" s="90"/>
      <c r="D15" s="90"/>
      <c r="E15" s="90"/>
      <c r="F15" s="90"/>
      <c r="G15" s="90"/>
      <c r="H15" s="90"/>
      <c r="L15" s="7"/>
      <c r="M15" s="8"/>
    </row>
    <row r="16" spans="1:13" ht="18" thickTop="1" thickBot="1" x14ac:dyDescent="0.35">
      <c r="A16" s="9"/>
      <c r="B16" s="9"/>
      <c r="C16" s="10"/>
      <c r="D16" s="10"/>
      <c r="E16" s="10"/>
      <c r="F16" s="10"/>
      <c r="G16" s="10"/>
      <c r="H16" s="10"/>
    </row>
    <row r="17" spans="1:14" ht="16.5" customHeight="1" x14ac:dyDescent="0.3">
      <c r="A17" s="75" t="s">
        <v>0</v>
      </c>
      <c r="B17" s="78" t="s">
        <v>1</v>
      </c>
      <c r="C17" s="81" t="s">
        <v>5</v>
      </c>
      <c r="D17" s="84" t="s">
        <v>24</v>
      </c>
      <c r="E17" s="81" t="s">
        <v>6</v>
      </c>
      <c r="F17" s="81" t="s">
        <v>3</v>
      </c>
      <c r="G17" s="100" t="s">
        <v>4</v>
      </c>
      <c r="H17" s="103" t="s">
        <v>2</v>
      </c>
      <c r="L17" s="14"/>
      <c r="M17" s="15"/>
      <c r="N17" s="16"/>
    </row>
    <row r="18" spans="1:14" ht="25.5" customHeight="1" x14ac:dyDescent="0.3">
      <c r="A18" s="76"/>
      <c r="B18" s="79"/>
      <c r="C18" s="82"/>
      <c r="D18" s="85"/>
      <c r="E18" s="82"/>
      <c r="F18" s="82"/>
      <c r="G18" s="101"/>
      <c r="H18" s="104"/>
      <c r="L18" s="17"/>
      <c r="M18" s="18"/>
    </row>
    <row r="19" spans="1:14" ht="17.45" customHeight="1" thickBot="1" x14ac:dyDescent="0.35">
      <c r="A19" s="77"/>
      <c r="B19" s="80"/>
      <c r="C19" s="83"/>
      <c r="D19" s="86"/>
      <c r="E19" s="83"/>
      <c r="F19" s="83"/>
      <c r="G19" s="102"/>
      <c r="H19" s="105"/>
    </row>
    <row r="20" spans="1:14" ht="45" customHeight="1" thickBot="1" x14ac:dyDescent="0.35">
      <c r="A20" s="21">
        <v>1</v>
      </c>
      <c r="B20" s="20" t="s">
        <v>37</v>
      </c>
      <c r="C20" s="37"/>
      <c r="D20" s="36">
        <v>5000</v>
      </c>
      <c r="E20" s="23">
        <f t="shared" ref="E20" si="0">C20*D20</f>
        <v>0</v>
      </c>
      <c r="F20" s="22">
        <v>23</v>
      </c>
      <c r="G20" s="34">
        <f t="shared" ref="G20" si="1">(E20*F20)/100</f>
        <v>0</v>
      </c>
      <c r="H20" s="35">
        <f t="shared" ref="H20" si="2">E20+G20</f>
        <v>0</v>
      </c>
    </row>
    <row r="21" spans="1:14" ht="22.5" customHeight="1" x14ac:dyDescent="0.3">
      <c r="A21" s="26"/>
      <c r="B21" s="27"/>
      <c r="C21" s="28"/>
      <c r="D21" s="29"/>
      <c r="E21" s="30"/>
      <c r="F21" s="31"/>
      <c r="G21" s="32"/>
      <c r="H21" s="33"/>
    </row>
    <row r="22" spans="1:14" ht="17.25" thickBot="1" x14ac:dyDescent="0.35"/>
    <row r="23" spans="1:14" ht="48" customHeight="1" thickBot="1" x14ac:dyDescent="0.35">
      <c r="A23" s="74" t="s">
        <v>21</v>
      </c>
      <c r="B23" s="74"/>
      <c r="C23" s="74"/>
      <c r="D23" s="74"/>
      <c r="E23" s="74"/>
    </row>
    <row r="24" spans="1:14" ht="34.5" customHeight="1" thickBot="1" x14ac:dyDescent="0.35">
      <c r="A24" s="121" t="s">
        <v>45</v>
      </c>
      <c r="B24" s="122"/>
      <c r="C24" s="122"/>
      <c r="D24" s="122"/>
      <c r="E24" s="123"/>
    </row>
    <row r="25" spans="1:14" ht="34.5" customHeight="1" thickBot="1" x14ac:dyDescent="0.35">
      <c r="A25" s="116" t="s">
        <v>46</v>
      </c>
      <c r="B25" s="117"/>
      <c r="C25" s="118"/>
      <c r="D25" s="119">
        <f>SUM(H20)</f>
        <v>0</v>
      </c>
      <c r="E25" s="120"/>
    </row>
    <row r="26" spans="1:14" ht="53.25" customHeight="1" thickBot="1" x14ac:dyDescent="0.35">
      <c r="A26" s="124" t="s">
        <v>19</v>
      </c>
      <c r="B26" s="125"/>
      <c r="C26" s="126"/>
      <c r="D26" s="127" t="s">
        <v>20</v>
      </c>
      <c r="E26" s="128"/>
    </row>
    <row r="28" spans="1:14" ht="17.25" customHeight="1" x14ac:dyDescent="0.3">
      <c r="B28" s="24" t="s">
        <v>7</v>
      </c>
    </row>
  </sheetData>
  <mergeCells count="35">
    <mergeCell ref="A23:E23"/>
    <mergeCell ref="A24:E24"/>
    <mergeCell ref="A25:C25"/>
    <mergeCell ref="D25:E25"/>
    <mergeCell ref="A26:C26"/>
    <mergeCell ref="D26:E26"/>
    <mergeCell ref="A2:E2"/>
    <mergeCell ref="A3:E3"/>
    <mergeCell ref="A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H17:H19"/>
    <mergeCell ref="A13:B13"/>
    <mergeCell ref="C13:E13"/>
    <mergeCell ref="A15:H15"/>
    <mergeCell ref="A17:A19"/>
    <mergeCell ref="B17:B19"/>
    <mergeCell ref="C17:C19"/>
    <mergeCell ref="D17:D19"/>
    <mergeCell ref="E17:E19"/>
    <mergeCell ref="F17:F19"/>
    <mergeCell ref="G17:G19"/>
  </mergeCells>
  <dataValidations count="1">
    <dataValidation type="list" allowBlank="1" showInputMessage="1" showErrorMessage="1" sqref="C13:E13">
      <formula1>"platca DPH, neplatca DPH"</formula1>
    </dataValidation>
  </dataValidation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Časť 1.</vt:lpstr>
      <vt:lpstr>Časť 2.</vt:lpstr>
      <vt:lpstr>Časť 3.</vt:lpstr>
      <vt:lpstr>Časť 4.</vt:lpstr>
      <vt:lpstr>Časť 5.</vt:lpstr>
      <vt:lpstr>Časť 6.</vt:lpstr>
      <vt:lpstr>Časť 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Enderla</cp:lastModifiedBy>
  <cp:lastPrinted>2021-11-16T05:40:46Z</cp:lastPrinted>
  <dcterms:created xsi:type="dcterms:W3CDTF">2020-11-02T12:45:10Z</dcterms:created>
  <dcterms:modified xsi:type="dcterms:W3CDTF">2026-08-11T08:48:23Z</dcterms:modified>
</cp:coreProperties>
</file>