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pravca\OneDrive - TECHNICKÁ UNIVERZITA VO ZVOLENE\Pracovná plocha\Documents\Súbory 2026\Súťaže\NLZ_Poistenie\"/>
    </mc:Choice>
  </mc:AlternateContent>
  <xr:revisionPtr revIDLastSave="0" documentId="8_{1ED4B60F-A5E7-49C7-AD7F-26AC6B565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istenie majetku" sheetId="1" r:id="rId1"/>
    <sheet name="Hárok1" sheetId="2" r:id="rId2"/>
  </sheets>
  <definedNames>
    <definedName name="_xlnm.Print_Area" localSheetId="0">'poistenie majetku'!$A$1:$E$77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33" i="1"/>
  <c r="E9" i="1"/>
  <c r="E35" i="1" l="1"/>
  <c r="E11" i="1"/>
  <c r="E52" i="1" l="1"/>
  <c r="E53" i="1" s="1"/>
  <c r="E47" i="1" l="1"/>
  <c r="E48" i="1" s="1"/>
  <c r="E34" i="1"/>
  <c r="E24" i="1"/>
  <c r="E25" i="1"/>
  <c r="E26" i="1"/>
  <c r="E28" i="1"/>
  <c r="E23" i="1"/>
  <c r="E8" i="1"/>
  <c r="E19" i="1" l="1"/>
  <c r="E43" i="1"/>
  <c r="E29" i="1"/>
  <c r="E55" i="1" l="1"/>
  <c r="E58" i="1" s="1"/>
</calcChain>
</file>

<file path=xl/sharedStrings.xml><?xml version="1.0" encoding="utf-8"?>
<sst xmlns="http://schemas.openxmlformats.org/spreadsheetml/2006/main" count="97" uniqueCount="60">
  <si>
    <t>Predmet poistenia</t>
  </si>
  <si>
    <t xml:space="preserve">Poistná suma (€) </t>
  </si>
  <si>
    <t>Spôsob poistenia</t>
  </si>
  <si>
    <t>na novú cenu</t>
  </si>
  <si>
    <t>na 1. riziko, na novú cenu</t>
  </si>
  <si>
    <t>Peňažná hotovosť v pokladni a trezore</t>
  </si>
  <si>
    <t>preprava peňažnej hotovosti</t>
  </si>
  <si>
    <t>Cudzie peniaze, ceniny a cennosti prevzaté za účelom úschovy</t>
  </si>
  <si>
    <t>Pevne vsadené alebo osadené sklenné výplne budov, sklá vo vnútri budovy (pulty, vitríny, zasklenné časti dverí a nábytku), fólie na sklách, sklo so špeciálnou povrchovou úpravou (nápisy, maľby, gravírovanie, iná výzdoba na skle), svetelné, neónové a LED nápisy a reklamy, firemné štíty a iné veci umiestnené na vonkajšej strane budovy vrátane elektronickej inštalácie a nosnej konštrukcie</t>
  </si>
  <si>
    <t>limit odškodnenia</t>
  </si>
  <si>
    <t>Ročné poistné (€)</t>
  </si>
  <si>
    <t>Poistenie všeobecnej zodpovednosti za škodu</t>
  </si>
  <si>
    <t>Poistené riziko</t>
  </si>
  <si>
    <t>Spoluúčasť</t>
  </si>
  <si>
    <t>Poistenie proti komplexným živelným rizikám - vodovodné škody</t>
  </si>
  <si>
    <t>Poistenie pre prípad odcudzenia</t>
  </si>
  <si>
    <t>Poistenie strojov, zariadení a elektroniky</t>
  </si>
  <si>
    <t>Poistenie skla</t>
  </si>
  <si>
    <t>Poistenie zodpovednosti za škodu právnických osôb</t>
  </si>
  <si>
    <t>Ročné limity plnenia</t>
  </si>
  <si>
    <t>Limit poistného plnenia</t>
  </si>
  <si>
    <t xml:space="preserve">Poistenie proti komplexným živelným rizikám - povodeň, záplava </t>
  </si>
  <si>
    <t>Poistenie proti komplexným živelným rizikám - ostatné živelné riziká</t>
  </si>
  <si>
    <t>Odpratávacie, demolačné, demontážne a remontážne náklady</t>
  </si>
  <si>
    <t>náklady posudkového znalca</t>
  </si>
  <si>
    <t>náklady na hľadanie príčiny škody</t>
  </si>
  <si>
    <t>náklady na zemné a výkopové práce</t>
  </si>
  <si>
    <t>náklady spojené s dodatočnými, projektovými a plánovacími prácami</t>
  </si>
  <si>
    <t>náklady spojené s expresnou a leteckou dopravou z  SR a zahraničia</t>
  </si>
  <si>
    <t>náklady za nočnú prácu, prácu nadčas, v sobotu a  nedeľu a počas sviatkov, ako aj expresné príplatky</t>
  </si>
  <si>
    <t>náklady na cestovné a ubytovacie náklady pre technikov zo zahraničia aj SR</t>
  </si>
  <si>
    <r>
      <t xml:space="preserve">Ročná sadzba v </t>
    </r>
    <r>
      <rPr>
        <b/>
        <sz val="8"/>
        <color theme="1"/>
        <rFont val="Calibri"/>
        <family val="2"/>
        <charset val="238"/>
      </rPr>
      <t>‰</t>
    </r>
  </si>
  <si>
    <t>Demolačné, demontážne a remontážne náklady</t>
  </si>
  <si>
    <t>náklady spojené s expresnou a leteckou dopravou z SR a zahraničia</t>
  </si>
  <si>
    <t>náklady za nočnú prácu, prácu nadčas, cez vikend a počas sviatkov, ako aj expresné príplatky</t>
  </si>
  <si>
    <t>Stavebné súčasti budov, hál a  stavieb  poisteného vrátane technologického vybavenia budov, hál a stavieb</t>
  </si>
  <si>
    <t>Ročné poistné celkom za poistenie majetku  a za poistenie všeobecnej zodpovednosti za škodu</t>
  </si>
  <si>
    <t>Poistenie proti komplexným živelným rizikám - okrem kompletného účtu 021</t>
  </si>
  <si>
    <t>Poistenie proti komplexným živelným rizikám - kompletný účet 021</t>
  </si>
  <si>
    <t>5%, min. 330 €</t>
  </si>
  <si>
    <t xml:space="preserve">  Prehľad požadovaných spoluúčastí</t>
  </si>
  <si>
    <t xml:space="preserve">Komplexné živelné riziká </t>
  </si>
  <si>
    <t xml:space="preserve">Poistenie pre prípad odcudzenia krádežou vlámaním, lúpežou a vandalizmom, poistenie peňažnej hotovosti pri preprave </t>
  </si>
  <si>
    <t>Poistenie strojov a strojových zariadení vrátane a elektroniky</t>
  </si>
  <si>
    <t xml:space="preserve">Poistenie pre prípad poškodenia alebo zničenia skla </t>
  </si>
  <si>
    <t>Rezerva na novonadobudnutý majetok (aj z fondov)</t>
  </si>
  <si>
    <t>vrátane kult.pamiatok (2111)</t>
  </si>
  <si>
    <t>Rezerva na novonadobudnutý majetok aj z forndov</t>
  </si>
  <si>
    <t>5%, min. 500 €</t>
  </si>
  <si>
    <t>5% min 300 Eur</t>
  </si>
  <si>
    <t>Súbor budovy, haly a stavby vrátane stavebných a technologických súčastí (vrátane FVE a 1053 m2 zelenej strechy)</t>
  </si>
  <si>
    <t>Súbor hnut.vecí vrátane strojov, prístrojov a zariadení, inventáru DHM vrátane účtu obstaranie hmotných investícií, umeleckých diel a zbierok, dopravné prostriedky  s výnimkou vozidiel, ktorým je prideľovaná ŠPZ, účty DHM vedené v účtovnej evidencii (dlhodobý hmotný investičný majetok), súbor operatívnej evidencie (krátkodobý hmotný a nehmotný majetok) a súbor cudzích vecí, ktoré poistený prevzal na základe zmluvy, súbor zásob</t>
  </si>
  <si>
    <t>Súbor vlastných a cudzích strojov,pojazdných pracovných strojov,  prístrojov, zariadení, elektroniky a  technického vybavenie budov, hál a stavieb (vrátane FVE)</t>
  </si>
  <si>
    <t xml:space="preserve">Všeobecná - prevádzková zodpovednosť </t>
  </si>
  <si>
    <t xml:space="preserve"> Návrh na plnenie kritérií pre Časť 1: Poistenie majetku a zodpovednosti za škodu                                                                                                                                             </t>
  </si>
  <si>
    <t>Rezerva na novonadobudnutý majetok aj z fondov</t>
  </si>
  <si>
    <t>Uchádzač (obchodné meno, sídlo, IČO)</t>
  </si>
  <si>
    <r>
      <t xml:space="preserve">Ročná sadzba v </t>
    </r>
    <r>
      <rPr>
        <b/>
        <sz val="8"/>
        <rFont val="Calibri"/>
        <family val="2"/>
        <charset val="238"/>
      </rPr>
      <t>‰</t>
    </r>
  </si>
  <si>
    <t xml:space="preserve">Poistné za 48 mesiacov za poistenie majetku a za poistenie všeobecnej zodpovednosti za škodu </t>
  </si>
  <si>
    <t>novú cenu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</si>
</sst>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164" formatCode="#,##0.00\ &quot;€&quot;"/>
    <numFmt numFmtId="165" formatCode="0.000"/>
    <numFmt numFmtId="166" formatCode="_-* #,##0.00\ [$€-1]_-;\-* #,##0.00\ [$€-1]_-;_-* &quot;-&quot;??\ [$€-1]_-;_-@_-"/>
    <numFmt numFmtId="167" formatCode="#,##0.000_ ;\-#,##0.000\ 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6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wrapText="1"/>
    </xf>
    <xf numFmtId="6" fontId="1" fillId="0" borderId="8" xfId="0" applyNumberFormat="1" applyFont="1" applyBorder="1" applyAlignment="1">
      <alignment horizontal="center"/>
    </xf>
    <xf numFmtId="6" fontId="1" fillId="0" borderId="10" xfId="0" applyNumberFormat="1" applyFont="1" applyBorder="1" applyAlignment="1">
      <alignment horizontal="center"/>
    </xf>
    <xf numFmtId="0" fontId="3" fillId="0" borderId="0" xfId="0" applyFont="1"/>
    <xf numFmtId="6" fontId="1" fillId="0" borderId="14" xfId="0" applyNumberFormat="1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6" xfId="0" applyNumberFormat="1" applyFont="1" applyBorder="1"/>
    <xf numFmtId="164" fontId="1" fillId="0" borderId="2" xfId="0" applyNumberFormat="1" applyFont="1" applyBorder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5" fillId="0" borderId="8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top" wrapText="1"/>
    </xf>
    <xf numFmtId="164" fontId="1" fillId="0" borderId="15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164" fontId="5" fillId="0" borderId="16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6" fontId="6" fillId="0" borderId="8" xfId="0" applyNumberFormat="1" applyFont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0" xfId="0" applyFont="1"/>
    <xf numFmtId="164" fontId="6" fillId="0" borderId="16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/>
    </xf>
    <xf numFmtId="165" fontId="6" fillId="0" borderId="15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165" fontId="3" fillId="0" borderId="1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26" xfId="0" applyFont="1" applyBorder="1" applyAlignment="1">
      <alignment horizontal="left"/>
    </xf>
    <xf numFmtId="0" fontId="7" fillId="3" borderId="18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wrapText="1"/>
    </xf>
    <xf numFmtId="0" fontId="12" fillId="3" borderId="20" xfId="0" applyFont="1" applyFill="1" applyBorder="1" applyAlignment="1">
      <alignment wrapText="1"/>
    </xf>
    <xf numFmtId="0" fontId="12" fillId="3" borderId="21" xfId="0" applyFont="1" applyFill="1" applyBorder="1" applyAlignment="1">
      <alignment wrapText="1"/>
    </xf>
    <xf numFmtId="0" fontId="12" fillId="3" borderId="22" xfId="0" applyFont="1" applyFill="1" applyBorder="1" applyAlignment="1">
      <alignment wrapText="1"/>
    </xf>
    <xf numFmtId="0" fontId="12" fillId="3" borderId="23" xfId="0" applyFont="1" applyFill="1" applyBorder="1" applyAlignment="1">
      <alignment wrapText="1"/>
    </xf>
    <xf numFmtId="164" fontId="7" fillId="3" borderId="24" xfId="0" applyNumberFormat="1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166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vertical="center"/>
    </xf>
    <xf numFmtId="166" fontId="6" fillId="0" borderId="15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15" xfId="0" applyNumberFormat="1" applyFont="1" applyBorder="1" applyAlignment="1">
      <alignment horizontal="center" vertical="center"/>
    </xf>
    <xf numFmtId="166" fontId="9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67" fontId="1" fillId="0" borderId="15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vertical="center"/>
    </xf>
    <xf numFmtId="166" fontId="3" fillId="0" borderId="10" xfId="0" applyNumberFormat="1" applyFont="1" applyBorder="1" applyAlignment="1">
      <alignment vertical="center"/>
    </xf>
    <xf numFmtId="0" fontId="0" fillId="0" borderId="27" xfId="0" applyBorder="1" applyAlignment="1">
      <alignment horizontal="center"/>
    </xf>
    <xf numFmtId="0" fontId="10" fillId="0" borderId="0" xfId="0" applyFont="1"/>
    <xf numFmtId="164" fontId="3" fillId="0" borderId="15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topLeftCell="A3" zoomScaleNormal="100" workbookViewId="0">
      <selection activeCell="R14" sqref="R14"/>
    </sheetView>
  </sheetViews>
  <sheetFormatPr defaultColWidth="9.140625" defaultRowHeight="14.25" customHeight="1" x14ac:dyDescent="0.2"/>
  <cols>
    <col min="1" max="1" width="77.42578125" style="1" customWidth="1"/>
    <col min="2" max="2" width="12.5703125" style="1" bestFit="1" customWidth="1"/>
    <col min="3" max="3" width="18" style="1" bestFit="1" customWidth="1"/>
    <col min="4" max="4" width="13.140625" style="1" bestFit="1" customWidth="1"/>
    <col min="5" max="5" width="12.5703125" style="1" bestFit="1" customWidth="1"/>
    <col min="6" max="16384" width="9.140625" style="1"/>
  </cols>
  <sheetData>
    <row r="1" spans="1:7" ht="14.25" customHeight="1" x14ac:dyDescent="0.25">
      <c r="A1" s="88"/>
      <c r="B1" s="88"/>
      <c r="C1" s="88"/>
      <c r="D1" s="88"/>
      <c r="E1" s="88"/>
    </row>
    <row r="2" spans="1:7" ht="14.25" customHeight="1" x14ac:dyDescent="0.25">
      <c r="A2" s="120" t="s">
        <v>56</v>
      </c>
      <c r="B2" s="120"/>
      <c r="C2" s="120"/>
      <c r="D2" s="120"/>
      <c r="E2" s="120"/>
    </row>
    <row r="3" spans="1:7" ht="14.25" customHeight="1" x14ac:dyDescent="0.25">
      <c r="A3" s="74"/>
      <c r="B3" s="74"/>
      <c r="C3" s="74"/>
      <c r="D3" s="74"/>
      <c r="E3" s="74"/>
    </row>
    <row r="4" spans="1:7" ht="14.25" customHeight="1" x14ac:dyDescent="0.25">
      <c r="A4" s="121" t="s">
        <v>54</v>
      </c>
      <c r="B4" s="121"/>
      <c r="C4" s="121"/>
      <c r="D4" s="121"/>
      <c r="E4" s="121"/>
    </row>
    <row r="6" spans="1:7" ht="14.25" customHeight="1" thickBot="1" x14ac:dyDescent="0.25">
      <c r="A6" s="97" t="s">
        <v>41</v>
      </c>
      <c r="B6" s="97"/>
      <c r="C6" s="97"/>
      <c r="D6" s="97"/>
      <c r="E6" s="97"/>
    </row>
    <row r="7" spans="1:7" ht="50.25" customHeight="1" x14ac:dyDescent="0.2">
      <c r="A7" s="75" t="s">
        <v>0</v>
      </c>
      <c r="B7" s="76" t="s">
        <v>1</v>
      </c>
      <c r="C7" s="77" t="s">
        <v>2</v>
      </c>
      <c r="D7" s="76" t="s">
        <v>31</v>
      </c>
      <c r="E7" s="78" t="s">
        <v>10</v>
      </c>
    </row>
    <row r="8" spans="1:7" ht="18" customHeight="1" x14ac:dyDescent="0.2">
      <c r="A8" s="42" t="s">
        <v>50</v>
      </c>
      <c r="B8" s="43">
        <v>84693106.400000006</v>
      </c>
      <c r="C8" s="44" t="s">
        <v>3</v>
      </c>
      <c r="D8" s="45">
        <v>0</v>
      </c>
      <c r="E8" s="46">
        <f t="shared" ref="E8:E9" si="0">(B8*D8)/1000</f>
        <v>0</v>
      </c>
      <c r="F8" s="39" t="s">
        <v>46</v>
      </c>
      <c r="G8" s="39"/>
    </row>
    <row r="9" spans="1:7" s="2" customFormat="1" ht="63.6" customHeight="1" x14ac:dyDescent="0.25">
      <c r="A9" s="41" t="s">
        <v>51</v>
      </c>
      <c r="B9" s="43">
        <v>43577516.100000001</v>
      </c>
      <c r="C9" s="47" t="s">
        <v>3</v>
      </c>
      <c r="D9" s="45">
        <v>0</v>
      </c>
      <c r="E9" s="46">
        <f t="shared" si="0"/>
        <v>0</v>
      </c>
      <c r="F9" s="40"/>
      <c r="G9" s="40"/>
    </row>
    <row r="10" spans="1:7" ht="15" customHeight="1" x14ac:dyDescent="0.2">
      <c r="A10" s="65" t="s">
        <v>45</v>
      </c>
      <c r="B10" s="126">
        <v>15000000</v>
      </c>
      <c r="C10" s="127" t="s">
        <v>3</v>
      </c>
      <c r="D10" s="66"/>
      <c r="E10" s="67"/>
    </row>
    <row r="11" spans="1:7" ht="15" customHeight="1" x14ac:dyDescent="0.2">
      <c r="A11" s="48" t="s">
        <v>23</v>
      </c>
      <c r="B11" s="99">
        <v>500000</v>
      </c>
      <c r="C11" s="102" t="s">
        <v>4</v>
      </c>
      <c r="D11" s="104">
        <v>0</v>
      </c>
      <c r="E11" s="106">
        <f>B11*D11/1000</f>
        <v>0</v>
      </c>
    </row>
    <row r="12" spans="1:7" ht="15" customHeight="1" x14ac:dyDescent="0.2">
      <c r="A12" s="49" t="s">
        <v>24</v>
      </c>
      <c r="B12" s="100"/>
      <c r="C12" s="102"/>
      <c r="D12" s="104"/>
      <c r="E12" s="107"/>
    </row>
    <row r="13" spans="1:7" ht="15" customHeight="1" x14ac:dyDescent="0.2">
      <c r="A13" s="49" t="s">
        <v>25</v>
      </c>
      <c r="B13" s="100"/>
      <c r="C13" s="102"/>
      <c r="D13" s="104"/>
      <c r="E13" s="107"/>
    </row>
    <row r="14" spans="1:7" ht="15" customHeight="1" x14ac:dyDescent="0.2">
      <c r="A14" s="49" t="s">
        <v>26</v>
      </c>
      <c r="B14" s="100"/>
      <c r="C14" s="102"/>
      <c r="D14" s="104"/>
      <c r="E14" s="107"/>
    </row>
    <row r="15" spans="1:7" ht="15" customHeight="1" x14ac:dyDescent="0.2">
      <c r="A15" s="50" t="s">
        <v>27</v>
      </c>
      <c r="B15" s="100"/>
      <c r="C15" s="102"/>
      <c r="D15" s="104"/>
      <c r="E15" s="107"/>
    </row>
    <row r="16" spans="1:7" ht="15" customHeight="1" x14ac:dyDescent="0.2">
      <c r="A16" s="50" t="s">
        <v>28</v>
      </c>
      <c r="B16" s="100"/>
      <c r="C16" s="102"/>
      <c r="D16" s="104"/>
      <c r="E16" s="107"/>
    </row>
    <row r="17" spans="1:5" ht="15" customHeight="1" x14ac:dyDescent="0.2">
      <c r="A17" s="50" t="s">
        <v>29</v>
      </c>
      <c r="B17" s="100"/>
      <c r="C17" s="102"/>
      <c r="D17" s="104"/>
      <c r="E17" s="107"/>
    </row>
    <row r="18" spans="1:5" ht="15" customHeight="1" thickBot="1" x14ac:dyDescent="0.25">
      <c r="A18" s="51" t="s">
        <v>30</v>
      </c>
      <c r="B18" s="101"/>
      <c r="C18" s="103"/>
      <c r="D18" s="105"/>
      <c r="E18" s="108"/>
    </row>
    <row r="19" spans="1:5" ht="14.25" customHeight="1" thickBot="1" x14ac:dyDescent="0.25">
      <c r="A19" s="52"/>
      <c r="B19" s="52"/>
      <c r="C19" s="52"/>
      <c r="D19" s="52"/>
      <c r="E19" s="53">
        <f>SUM(E8:E18)</f>
        <v>0</v>
      </c>
    </row>
    <row r="20" spans="1:5" ht="14.25" customHeight="1" x14ac:dyDescent="0.2">
      <c r="A20" s="52"/>
      <c r="B20" s="52"/>
      <c r="C20" s="52"/>
      <c r="D20" s="52"/>
      <c r="E20" s="52"/>
    </row>
    <row r="21" spans="1:5" ht="27" customHeight="1" thickBot="1" x14ac:dyDescent="0.25">
      <c r="A21" s="98" t="s">
        <v>42</v>
      </c>
      <c r="B21" s="98"/>
      <c r="C21" s="98"/>
      <c r="D21" s="98"/>
      <c r="E21" s="98"/>
    </row>
    <row r="22" spans="1:5" ht="14.25" customHeight="1" x14ac:dyDescent="0.2">
      <c r="A22" s="79" t="s">
        <v>0</v>
      </c>
      <c r="B22" s="80" t="s">
        <v>1</v>
      </c>
      <c r="C22" s="81" t="s">
        <v>2</v>
      </c>
      <c r="D22" s="80" t="s">
        <v>57</v>
      </c>
      <c r="E22" s="82" t="s">
        <v>10</v>
      </c>
    </row>
    <row r="23" spans="1:5" ht="57" customHeight="1" x14ac:dyDescent="0.2">
      <c r="A23" s="41" t="s">
        <v>51</v>
      </c>
      <c r="B23" s="54">
        <v>100000</v>
      </c>
      <c r="C23" s="55" t="s">
        <v>4</v>
      </c>
      <c r="D23" s="56">
        <v>0</v>
      </c>
      <c r="E23" s="57">
        <f t="shared" ref="E23:E28" si="1">(B23*D23)/1000</f>
        <v>0</v>
      </c>
    </row>
    <row r="24" spans="1:5" ht="14.25" customHeight="1" x14ac:dyDescent="0.2">
      <c r="A24" s="58" t="s">
        <v>5</v>
      </c>
      <c r="B24" s="54">
        <v>5000</v>
      </c>
      <c r="C24" s="55" t="s">
        <v>4</v>
      </c>
      <c r="D24" s="56">
        <v>0</v>
      </c>
      <c r="E24" s="57">
        <f t="shared" si="1"/>
        <v>0</v>
      </c>
    </row>
    <row r="25" spans="1:5" ht="14.25" customHeight="1" x14ac:dyDescent="0.2">
      <c r="A25" s="59" t="s">
        <v>6</v>
      </c>
      <c r="B25" s="54">
        <v>5000</v>
      </c>
      <c r="C25" s="55" t="s">
        <v>4</v>
      </c>
      <c r="D25" s="56">
        <v>0</v>
      </c>
      <c r="E25" s="57">
        <f t="shared" si="1"/>
        <v>0</v>
      </c>
    </row>
    <row r="26" spans="1:5" ht="24.75" customHeight="1" x14ac:dyDescent="0.2">
      <c r="A26" s="60" t="s">
        <v>35</v>
      </c>
      <c r="B26" s="54">
        <v>50000</v>
      </c>
      <c r="C26" s="55" t="s">
        <v>4</v>
      </c>
      <c r="D26" s="56">
        <v>0</v>
      </c>
      <c r="E26" s="57">
        <f t="shared" si="1"/>
        <v>0</v>
      </c>
    </row>
    <row r="27" spans="1:5" ht="24.75" customHeight="1" thickBot="1" x14ac:dyDescent="0.25">
      <c r="A27" s="61" t="s">
        <v>7</v>
      </c>
      <c r="B27" s="62">
        <v>10000</v>
      </c>
      <c r="C27" s="55" t="s">
        <v>4</v>
      </c>
      <c r="D27" s="63">
        <v>0</v>
      </c>
      <c r="E27" s="64">
        <f t="shared" ref="E27" si="2">(B27*D27)/1000</f>
        <v>0</v>
      </c>
    </row>
    <row r="28" spans="1:5" ht="16.5" customHeight="1" thickBot="1" x14ac:dyDescent="0.25">
      <c r="A28" s="68" t="s">
        <v>47</v>
      </c>
      <c r="B28" s="122">
        <v>15000000</v>
      </c>
      <c r="C28" s="123" t="s">
        <v>3</v>
      </c>
      <c r="D28" s="69">
        <v>0</v>
      </c>
      <c r="E28" s="70">
        <f t="shared" si="1"/>
        <v>0</v>
      </c>
    </row>
    <row r="29" spans="1:5" ht="14.25" customHeight="1" thickBot="1" x14ac:dyDescent="0.25">
      <c r="E29" s="19">
        <f>SUM(E23:E28)</f>
        <v>0</v>
      </c>
    </row>
    <row r="31" spans="1:5" s="10" customFormat="1" ht="14.25" customHeight="1" thickBot="1" x14ac:dyDescent="0.25">
      <c r="A31" s="97" t="s">
        <v>43</v>
      </c>
      <c r="B31" s="97"/>
      <c r="C31" s="97"/>
      <c r="D31" s="97"/>
      <c r="E31" s="97"/>
    </row>
    <row r="32" spans="1:5" ht="14.25" customHeight="1" x14ac:dyDescent="0.2">
      <c r="A32" s="75" t="s">
        <v>0</v>
      </c>
      <c r="B32" s="76" t="s">
        <v>1</v>
      </c>
      <c r="C32" s="77" t="s">
        <v>2</v>
      </c>
      <c r="D32" s="76" t="s">
        <v>31</v>
      </c>
      <c r="E32" s="78" t="s">
        <v>10</v>
      </c>
    </row>
    <row r="33" spans="1:5" ht="27" customHeight="1" x14ac:dyDescent="0.2">
      <c r="A33" s="25" t="s">
        <v>52</v>
      </c>
      <c r="B33" s="16">
        <v>600000</v>
      </c>
      <c r="C33" s="18" t="s">
        <v>4</v>
      </c>
      <c r="D33" s="17">
        <v>0</v>
      </c>
      <c r="E33" s="24">
        <f>(B33*D33)/1000</f>
        <v>0</v>
      </c>
    </row>
    <row r="34" spans="1:5" ht="30" customHeight="1" x14ac:dyDescent="0.2">
      <c r="A34" s="71" t="s">
        <v>55</v>
      </c>
      <c r="B34" s="124">
        <v>15000000</v>
      </c>
      <c r="C34" s="125" t="s">
        <v>59</v>
      </c>
      <c r="D34" s="72">
        <v>0</v>
      </c>
      <c r="E34" s="73">
        <f>(B34*D34)/1000</f>
        <v>0</v>
      </c>
    </row>
    <row r="35" spans="1:5" ht="14.25" customHeight="1" x14ac:dyDescent="0.2">
      <c r="A35" s="13" t="s">
        <v>32</v>
      </c>
      <c r="B35" s="109">
        <v>50000</v>
      </c>
      <c r="C35" s="112" t="s">
        <v>4</v>
      </c>
      <c r="D35" s="114">
        <v>0</v>
      </c>
      <c r="E35" s="117">
        <f>B35*D35/1000</f>
        <v>0</v>
      </c>
    </row>
    <row r="36" spans="1:5" ht="14.25" customHeight="1" x14ac:dyDescent="0.2">
      <c r="A36" s="7" t="s">
        <v>24</v>
      </c>
      <c r="B36" s="110"/>
      <c r="C36" s="112"/>
      <c r="D36" s="115"/>
      <c r="E36" s="118"/>
    </row>
    <row r="37" spans="1:5" ht="14.25" customHeight="1" x14ac:dyDescent="0.2">
      <c r="A37" s="7" t="s">
        <v>25</v>
      </c>
      <c r="B37" s="110"/>
      <c r="C37" s="112"/>
      <c r="D37" s="115"/>
      <c r="E37" s="118"/>
    </row>
    <row r="38" spans="1:5" ht="14.25" customHeight="1" x14ac:dyDescent="0.2">
      <c r="A38" s="7" t="s">
        <v>26</v>
      </c>
      <c r="B38" s="110"/>
      <c r="C38" s="112"/>
      <c r="D38" s="115"/>
      <c r="E38" s="118"/>
    </row>
    <row r="39" spans="1:5" ht="14.25" customHeight="1" x14ac:dyDescent="0.2">
      <c r="A39" s="7" t="s">
        <v>27</v>
      </c>
      <c r="B39" s="110"/>
      <c r="C39" s="112"/>
      <c r="D39" s="115"/>
      <c r="E39" s="118"/>
    </row>
    <row r="40" spans="1:5" ht="14.25" customHeight="1" x14ac:dyDescent="0.2">
      <c r="A40" s="7" t="s">
        <v>33</v>
      </c>
      <c r="B40" s="110"/>
      <c r="C40" s="112"/>
      <c r="D40" s="115"/>
      <c r="E40" s="118"/>
    </row>
    <row r="41" spans="1:5" ht="14.25" customHeight="1" x14ac:dyDescent="0.2">
      <c r="A41" s="7" t="s">
        <v>34</v>
      </c>
      <c r="B41" s="110"/>
      <c r="C41" s="112"/>
      <c r="D41" s="115"/>
      <c r="E41" s="118"/>
    </row>
    <row r="42" spans="1:5" ht="14.25" customHeight="1" thickBot="1" x14ac:dyDescent="0.25">
      <c r="A42" s="12" t="s">
        <v>30</v>
      </c>
      <c r="B42" s="111"/>
      <c r="C42" s="113"/>
      <c r="D42" s="116"/>
      <c r="E42" s="119"/>
    </row>
    <row r="43" spans="1:5" ht="14.25" customHeight="1" thickBot="1" x14ac:dyDescent="0.25">
      <c r="E43" s="20">
        <f>SUM(E34:E35)</f>
        <v>0</v>
      </c>
    </row>
    <row r="45" spans="1:5" s="10" customFormat="1" ht="14.25" customHeight="1" thickBot="1" x14ac:dyDescent="0.25">
      <c r="A45" s="97" t="s">
        <v>44</v>
      </c>
      <c r="B45" s="97"/>
      <c r="C45" s="97"/>
      <c r="D45" s="97"/>
      <c r="E45" s="97"/>
    </row>
    <row r="46" spans="1:5" ht="14.25" customHeight="1" x14ac:dyDescent="0.2">
      <c r="A46" s="75" t="s">
        <v>0</v>
      </c>
      <c r="B46" s="76" t="s">
        <v>1</v>
      </c>
      <c r="C46" s="77" t="s">
        <v>2</v>
      </c>
      <c r="D46" s="76" t="s">
        <v>31</v>
      </c>
      <c r="E46" s="78" t="s">
        <v>10</v>
      </c>
    </row>
    <row r="47" spans="1:5" ht="69" customHeight="1" thickBot="1" x14ac:dyDescent="0.25">
      <c r="A47" s="31" t="s">
        <v>8</v>
      </c>
      <c r="B47" s="27">
        <v>20000</v>
      </c>
      <c r="C47" s="28" t="s">
        <v>4</v>
      </c>
      <c r="D47" s="29">
        <v>0</v>
      </c>
      <c r="E47" s="30">
        <f>(B47*D47)/1000</f>
        <v>0</v>
      </c>
    </row>
    <row r="48" spans="1:5" ht="14.25" customHeight="1" thickBot="1" x14ac:dyDescent="0.25">
      <c r="E48" s="19">
        <f>SUM(E47)</f>
        <v>0</v>
      </c>
    </row>
    <row r="50" spans="1:5" ht="14.25" customHeight="1" thickBot="1" x14ac:dyDescent="0.25">
      <c r="A50" s="97" t="s">
        <v>11</v>
      </c>
      <c r="B50" s="97"/>
      <c r="C50" s="97"/>
      <c r="D50" s="97"/>
      <c r="E50" s="97"/>
    </row>
    <row r="51" spans="1:5" ht="14.25" customHeight="1" x14ac:dyDescent="0.2">
      <c r="A51" s="75" t="s">
        <v>0</v>
      </c>
      <c r="B51" s="76" t="s">
        <v>1</v>
      </c>
      <c r="C51" s="77" t="s">
        <v>2</v>
      </c>
      <c r="D51" s="76" t="s">
        <v>31</v>
      </c>
      <c r="E51" s="78" t="s">
        <v>10</v>
      </c>
    </row>
    <row r="52" spans="1:5" ht="46.5" customHeight="1" thickBot="1" x14ac:dyDescent="0.25">
      <c r="A52" s="31" t="s">
        <v>53</v>
      </c>
      <c r="B52" s="27">
        <v>500000</v>
      </c>
      <c r="C52" s="33" t="s">
        <v>9</v>
      </c>
      <c r="D52" s="29">
        <v>0</v>
      </c>
      <c r="E52" s="30">
        <f>B52*D52/1000</f>
        <v>0</v>
      </c>
    </row>
    <row r="53" spans="1:5" ht="14.25" customHeight="1" thickBot="1" x14ac:dyDescent="0.25">
      <c r="A53" s="3"/>
      <c r="B53" s="21"/>
      <c r="C53" s="22"/>
      <c r="D53" s="23"/>
      <c r="E53" s="32">
        <f>SUM(E52)</f>
        <v>0</v>
      </c>
    </row>
    <row r="54" spans="1:5" ht="14.25" customHeight="1" thickBot="1" x14ac:dyDescent="0.25"/>
    <row r="55" spans="1:5" ht="14.25" customHeight="1" x14ac:dyDescent="0.2">
      <c r="A55" s="89" t="s">
        <v>36</v>
      </c>
      <c r="B55" s="90"/>
      <c r="C55" s="90"/>
      <c r="D55" s="91"/>
      <c r="E55" s="95">
        <f>E19+E29+E43+E48+E53</f>
        <v>0</v>
      </c>
    </row>
    <row r="56" spans="1:5" ht="14.25" customHeight="1" thickBot="1" x14ac:dyDescent="0.25">
      <c r="A56" s="92"/>
      <c r="B56" s="93"/>
      <c r="C56" s="93"/>
      <c r="D56" s="94"/>
      <c r="E56" s="96"/>
    </row>
    <row r="57" spans="1:5" ht="14.25" customHeight="1" thickBot="1" x14ac:dyDescent="0.25">
      <c r="A57" s="87"/>
      <c r="B57" s="87"/>
      <c r="C57" s="87"/>
      <c r="D57" s="87"/>
      <c r="E57" s="87"/>
    </row>
    <row r="58" spans="1:5" ht="14.25" customHeight="1" x14ac:dyDescent="0.2">
      <c r="A58" s="89" t="s">
        <v>58</v>
      </c>
      <c r="B58" s="90"/>
      <c r="C58" s="90"/>
      <c r="D58" s="91"/>
      <c r="E58" s="95">
        <f>E55*4</f>
        <v>0</v>
      </c>
    </row>
    <row r="59" spans="1:5" ht="14.25" customHeight="1" thickBot="1" x14ac:dyDescent="0.25">
      <c r="A59" s="92"/>
      <c r="B59" s="93"/>
      <c r="C59" s="93"/>
      <c r="D59" s="94"/>
      <c r="E59" s="96"/>
    </row>
    <row r="60" spans="1:5" ht="14.25" customHeight="1" x14ac:dyDescent="0.25">
      <c r="A60" s="37"/>
      <c r="B60" s="37"/>
      <c r="C60" s="37"/>
      <c r="D60" s="37"/>
      <c r="E60" s="38"/>
    </row>
    <row r="61" spans="1:5" ht="14.25" customHeight="1" x14ac:dyDescent="0.25">
      <c r="A61" s="37"/>
      <c r="B61" s="37"/>
      <c r="C61" s="37"/>
      <c r="D61" s="37"/>
      <c r="E61" s="38"/>
    </row>
    <row r="62" spans="1:5" ht="14.25" customHeight="1" thickBot="1" x14ac:dyDescent="0.25">
      <c r="A62" s="4" t="s">
        <v>40</v>
      </c>
      <c r="B62" s="5"/>
    </row>
    <row r="63" spans="1:5" ht="14.25" customHeight="1" thickBot="1" x14ac:dyDescent="0.25">
      <c r="A63" s="83" t="s">
        <v>12</v>
      </c>
      <c r="B63" s="84" t="s">
        <v>13</v>
      </c>
    </row>
    <row r="64" spans="1:5" ht="24.75" customHeight="1" x14ac:dyDescent="0.2">
      <c r="A64" s="35" t="s">
        <v>37</v>
      </c>
      <c r="B64" s="6" t="s">
        <v>48</v>
      </c>
    </row>
    <row r="65" spans="1:2" ht="11.25" x14ac:dyDescent="0.2">
      <c r="A65" s="15" t="s">
        <v>38</v>
      </c>
      <c r="B65" s="8" t="s">
        <v>39</v>
      </c>
    </row>
    <row r="66" spans="1:2" ht="11.25" x14ac:dyDescent="0.2">
      <c r="A66" s="15" t="s">
        <v>14</v>
      </c>
      <c r="B66" s="8">
        <v>30</v>
      </c>
    </row>
    <row r="67" spans="1:2" ht="11.25" x14ac:dyDescent="0.2">
      <c r="A67" s="15" t="s">
        <v>15</v>
      </c>
      <c r="B67" s="8">
        <v>165</v>
      </c>
    </row>
    <row r="68" spans="1:2" ht="11.25" x14ac:dyDescent="0.2">
      <c r="A68" s="15" t="s">
        <v>16</v>
      </c>
      <c r="B68" s="8" t="s">
        <v>49</v>
      </c>
    </row>
    <row r="69" spans="1:2" ht="11.25" x14ac:dyDescent="0.2">
      <c r="A69" s="15" t="s">
        <v>17</v>
      </c>
      <c r="B69" s="34">
        <v>0</v>
      </c>
    </row>
    <row r="70" spans="1:2" ht="12" thickBot="1" x14ac:dyDescent="0.25">
      <c r="A70" s="26" t="s">
        <v>18</v>
      </c>
      <c r="B70" s="9">
        <v>165</v>
      </c>
    </row>
    <row r="72" spans="1:2" ht="14.25" customHeight="1" thickBot="1" x14ac:dyDescent="0.25">
      <c r="A72" s="10" t="s">
        <v>19</v>
      </c>
      <c r="B72" s="5"/>
    </row>
    <row r="73" spans="1:2" ht="23.25" thickBot="1" x14ac:dyDescent="0.25">
      <c r="A73" s="85" t="s">
        <v>12</v>
      </c>
      <c r="B73" s="86" t="s">
        <v>20</v>
      </c>
    </row>
    <row r="74" spans="1:2" ht="11.25" x14ac:dyDescent="0.2">
      <c r="A74" s="36" t="s">
        <v>21</v>
      </c>
      <c r="B74" s="11">
        <v>20000000</v>
      </c>
    </row>
    <row r="75" spans="1:2" ht="11.25" x14ac:dyDescent="0.2">
      <c r="A75" s="14" t="s">
        <v>22</v>
      </c>
      <c r="B75" s="8">
        <v>50000000</v>
      </c>
    </row>
  </sheetData>
  <mergeCells count="20">
    <mergeCell ref="A2:E2"/>
    <mergeCell ref="A58:D59"/>
    <mergeCell ref="E58:E59"/>
    <mergeCell ref="A4:E4"/>
    <mergeCell ref="A1:E1"/>
    <mergeCell ref="A55:D56"/>
    <mergeCell ref="E55:E56"/>
    <mergeCell ref="A6:E6"/>
    <mergeCell ref="A21:E21"/>
    <mergeCell ref="A31:E31"/>
    <mergeCell ref="A45:E45"/>
    <mergeCell ref="A50:E50"/>
    <mergeCell ref="B11:B18"/>
    <mergeCell ref="C11:C18"/>
    <mergeCell ref="D11:D18"/>
    <mergeCell ref="E11:E18"/>
    <mergeCell ref="B35:B42"/>
    <mergeCell ref="C35:C42"/>
    <mergeCell ref="D35:D42"/>
    <mergeCell ref="E35:E4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poistenie majetku</vt:lpstr>
      <vt:lpstr>Hárok1</vt:lpstr>
      <vt:lpstr>'poistenie majetku'!Oblasť_tlače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Beňovič</dc:creator>
  <cp:lastModifiedBy>Miroslava Kapustová</cp:lastModifiedBy>
  <cp:lastPrinted>2026-07-07T12:57:39Z</cp:lastPrinted>
  <dcterms:created xsi:type="dcterms:W3CDTF">2018-09-19T11:59:16Z</dcterms:created>
  <dcterms:modified xsi:type="dcterms:W3CDTF">2026-08-10T08:20:58Z</dcterms:modified>
</cp:coreProperties>
</file>